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dd9ef7bb1423116/Dokumendid/Sulgpall/Edetabelid/Eesti edetabel/"/>
    </mc:Choice>
  </mc:AlternateContent>
  <xr:revisionPtr revIDLastSave="70" documentId="8_{0852F852-0977-4A62-904D-22A520A55718}" xr6:coauthVersionLast="47" xr6:coauthVersionMax="47" xr10:uidLastSave="{D5025A5B-715D-4931-AA7D-EA1C09692D10}"/>
  <bookViews>
    <workbookView xWindow="28680" yWindow="-120" windowWidth="29040" windowHeight="15720" tabRatio="736" xr2:uid="{00000000-000D-0000-FFFF-FFFF00000000}"/>
  </bookViews>
  <sheets>
    <sheet name="MÜ" sheetId="3" r:id="rId1"/>
    <sheet name="NÜ" sheetId="1" r:id="rId2"/>
    <sheet name="MP" sheetId="4" r:id="rId3"/>
    <sheet name="NP" sheetId="9" r:id="rId4"/>
    <sheet name="SP M" sheetId="5" r:id="rId5"/>
    <sheet name="SP N" sheetId="7" r:id="rId6"/>
    <sheet name="Info" sheetId="8" r:id="rId7"/>
  </sheets>
  <externalReferences>
    <externalReference r:id="rId8"/>
    <externalReference r:id="rId9"/>
    <externalReference r:id="rId10"/>
  </externalReferences>
  <definedNames>
    <definedName name="_xlnm._FilterDatabase" localSheetId="6" hidden="1">Info!$AA$5:$AB$53</definedName>
    <definedName name="_xlnm._FilterDatabase" localSheetId="2" hidden="1">MP!$A$1:$AH$1</definedName>
    <definedName name="_xlnm._FilterDatabase" localSheetId="0" hidden="1">MÜ!$A$1:$AF$1</definedName>
    <definedName name="_xlnm._FilterDatabase" localSheetId="3" hidden="1">NP!$A$1:$AK$1</definedName>
    <definedName name="_xlnm._FilterDatabase" localSheetId="1" hidden="1">NÜ!$A$1:$AQ$1</definedName>
    <definedName name="_xlnm._FilterDatabase" localSheetId="4" hidden="1">'SP M'!$A$1:$AS$1</definedName>
    <definedName name="_xlnm._FilterDatabase" localSheetId="5" hidden="1">'SP N'!$A$1:$AS$1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234" i="7" l="1"/>
  <c r="AR234" i="7" s="1" a="1"/>
  <c r="AR234" i="7" s="1"/>
  <c r="AS211" i="7"/>
  <c r="AR211" i="7" s="1" a="1"/>
  <c r="AR211" i="7" s="1"/>
  <c r="AS235" i="7"/>
  <c r="AR235" i="7" s="1" a="1"/>
  <c r="AR235" i="7" s="1"/>
  <c r="AS236" i="7"/>
  <c r="AR236" i="7" s="1" a="1"/>
  <c r="AR236" i="7" s="1"/>
  <c r="AS243" i="5"/>
  <c r="AR243" i="5" s="1" a="1"/>
  <c r="AR243" i="5" s="1"/>
  <c r="AS206" i="5"/>
  <c r="AR206" i="5" s="1" a="1"/>
  <c r="AR206" i="5" s="1"/>
  <c r="AS182" i="5"/>
  <c r="AR182" i="5" s="1" a="1"/>
  <c r="AR182" i="5" s="1"/>
  <c r="AS222" i="5"/>
  <c r="AR222" i="5" s="1" a="1"/>
  <c r="AR222" i="5" s="1"/>
  <c r="AS223" i="5"/>
  <c r="AR223" i="5" s="1" a="1"/>
  <c r="AR223" i="5" s="1"/>
  <c r="AS244" i="5"/>
  <c r="AR244" i="5" s="1" a="1"/>
  <c r="AR244" i="5" s="1"/>
  <c r="AS246" i="5"/>
  <c r="AR246" i="5" s="1" a="1"/>
  <c r="AR246" i="5" s="1"/>
  <c r="AS247" i="5"/>
  <c r="AR247" i="5" s="1" a="1"/>
  <c r="AR247" i="5" s="1"/>
  <c r="AK189" i="9"/>
  <c r="AJ189" i="9" s="1" a="1"/>
  <c r="AJ189" i="9" s="1"/>
  <c r="AK288" i="9"/>
  <c r="AJ288" i="9" s="1" a="1"/>
  <c r="AJ288" i="9" s="1"/>
  <c r="AK168" i="9"/>
  <c r="AJ168" i="9" s="1" a="1"/>
  <c r="AJ168" i="9" s="1"/>
  <c r="AK169" i="9"/>
  <c r="AJ169" i="9" s="1" a="1"/>
  <c r="AJ169" i="9" s="1"/>
  <c r="AK192" i="9"/>
  <c r="AJ192" i="9" s="1" a="1"/>
  <c r="AJ192" i="9" s="1"/>
  <c r="AK162" i="9"/>
  <c r="AJ162" i="9" s="1" a="1"/>
  <c r="AJ162" i="9" s="1"/>
  <c r="AK202" i="9"/>
  <c r="AJ202" i="9" s="1" a="1"/>
  <c r="AJ202" i="9" s="1"/>
  <c r="AK257" i="9"/>
  <c r="AJ257" i="9" s="1" a="1"/>
  <c r="AJ257" i="9" s="1"/>
  <c r="AK231" i="9"/>
  <c r="AJ231" i="9" s="1" a="1"/>
  <c r="AJ231" i="9" s="1"/>
  <c r="AK291" i="9"/>
  <c r="AJ291" i="9" s="1" a="1"/>
  <c r="AJ291" i="9" s="1"/>
  <c r="AK292" i="9"/>
  <c r="AJ292" i="9" s="1" a="1"/>
  <c r="AJ292" i="9" s="1"/>
  <c r="AH328" i="4"/>
  <c r="AG328" i="4" s="1" a="1"/>
  <c r="AG328" i="4" s="1"/>
  <c r="AH316" i="4"/>
  <c r="AG316" i="4" s="1" a="1"/>
  <c r="AG316" i="4" s="1"/>
  <c r="AH329" i="4"/>
  <c r="AG329" i="4" s="1" a="1"/>
  <c r="AG329" i="4" s="1"/>
  <c r="AH112" i="4"/>
  <c r="AG112" i="4" s="1" a="1"/>
  <c r="AG112" i="4" s="1"/>
  <c r="AH218" i="4"/>
  <c r="AG218" i="4" s="1" a="1"/>
  <c r="AG218" i="4" s="1"/>
  <c r="AH256" i="4"/>
  <c r="AG256" i="4" s="1" a="1"/>
  <c r="AG256" i="4" s="1"/>
  <c r="AH315" i="4"/>
  <c r="AG315" i="4" s="1" a="1"/>
  <c r="AG315" i="4" s="1"/>
  <c r="AH322" i="4"/>
  <c r="AG322" i="4" s="1" a="1"/>
  <c r="AG322" i="4" s="1"/>
  <c r="AH333" i="4"/>
  <c r="AG333" i="4" s="1" a="1"/>
  <c r="AG333" i="4" s="1"/>
  <c r="AH334" i="4"/>
  <c r="AG334" i="4" s="1" a="1"/>
  <c r="AG334" i="4" s="1"/>
  <c r="AH55" i="4"/>
  <c r="AG55" i="4" s="1" a="1"/>
  <c r="AG55" i="4" s="1"/>
  <c r="AH78" i="4"/>
  <c r="AG78" i="4" s="1" a="1"/>
  <c r="AG78" i="4" s="1"/>
  <c r="AH105" i="4"/>
  <c r="AG105" i="4" s="1" a="1"/>
  <c r="AG105" i="4" s="1"/>
  <c r="AH106" i="4"/>
  <c r="AG106" i="4" s="1" a="1"/>
  <c r="AG106" i="4" s="1"/>
  <c r="AH113" i="4"/>
  <c r="AG113" i="4" s="1" a="1"/>
  <c r="AG113" i="4" s="1"/>
  <c r="AH88" i="4"/>
  <c r="AG88" i="4" s="1" a="1"/>
  <c r="AG88" i="4" s="1"/>
  <c r="AH115" i="4"/>
  <c r="AG115" i="4" s="1" a="1"/>
  <c r="AG115" i="4" s="1"/>
  <c r="AH116" i="4"/>
  <c r="AG116" i="4" s="1" a="1"/>
  <c r="AG116" i="4" s="1"/>
  <c r="AH176" i="4"/>
  <c r="AG176" i="4" s="1" a="1"/>
  <c r="AG176" i="4" s="1"/>
  <c r="AH177" i="4"/>
  <c r="AG177" i="4" s="1" a="1"/>
  <c r="AG177" i="4" s="1"/>
  <c r="AH210" i="4"/>
  <c r="AG210" i="4" s="1" a="1"/>
  <c r="AG210" i="4" s="1"/>
  <c r="AH233" i="4"/>
  <c r="AG233" i="4" s="1" a="1"/>
  <c r="AG233" i="4" s="1"/>
  <c r="AH272" i="4"/>
  <c r="AG272" i="4" s="1" a="1"/>
  <c r="AG272" i="4" s="1"/>
  <c r="AH273" i="4"/>
  <c r="AG273" i="4" s="1" a="1"/>
  <c r="AG273" i="4" s="1"/>
  <c r="AH209" i="4"/>
  <c r="AG209" i="4" s="1" a="1"/>
  <c r="AG209" i="4" s="1"/>
  <c r="AH288" i="4"/>
  <c r="AG288" i="4" s="1" a="1"/>
  <c r="AG288" i="4" s="1"/>
  <c r="AH289" i="4"/>
  <c r="AG289" i="4" s="1" a="1"/>
  <c r="AG289" i="4" s="1"/>
  <c r="AH278" i="4"/>
  <c r="AG278" i="4" s="1" a="1"/>
  <c r="AG278" i="4" s="1"/>
  <c r="AH324" i="4"/>
  <c r="AG324" i="4" s="1" a="1"/>
  <c r="AG324" i="4" s="1"/>
  <c r="AH343" i="4"/>
  <c r="AG343" i="4" s="1" a="1"/>
  <c r="AG343" i="4" s="1"/>
  <c r="AH344" i="4"/>
  <c r="AG344" i="4" s="1" a="1"/>
  <c r="AG344" i="4" s="1"/>
  <c r="AH358" i="4"/>
  <c r="AG358" i="4" s="1" a="1"/>
  <c r="AG358" i="4" s="1"/>
  <c r="AH359" i="4"/>
  <c r="AG359" i="4" s="1" a="1"/>
  <c r="AG359" i="4" s="1"/>
  <c r="AH360" i="4"/>
  <c r="AG360" i="4" s="1" a="1"/>
  <c r="AG360" i="4" s="1"/>
  <c r="AH362" i="4"/>
  <c r="AG362" i="4" s="1" a="1"/>
  <c r="AG362" i="4" s="1"/>
  <c r="AH364" i="4"/>
  <c r="AG364" i="4" s="1" a="1"/>
  <c r="AG364" i="4" s="1"/>
  <c r="AK191" i="9"/>
  <c r="AJ191" i="9" s="1" a="1"/>
  <c r="AJ191" i="9" s="1"/>
  <c r="AK214" i="9"/>
  <c r="AJ214" i="9" s="1" a="1"/>
  <c r="AJ214" i="9" s="1"/>
  <c r="AK215" i="9"/>
  <c r="AJ215" i="9" s="1" a="1"/>
  <c r="AJ215" i="9" s="1"/>
  <c r="AK223" i="9"/>
  <c r="AJ223" i="9" s="1" a="1"/>
  <c r="AJ223" i="9" s="1"/>
  <c r="AK224" i="9"/>
  <c r="AJ224" i="9" s="1" a="1"/>
  <c r="AJ224" i="9" s="1"/>
  <c r="AK290" i="9"/>
  <c r="AJ290" i="9" s="1" a="1"/>
  <c r="AJ290" i="9" s="1"/>
  <c r="AK249" i="9"/>
  <c r="AJ249" i="9" s="1" a="1"/>
  <c r="AJ249" i="9" s="1"/>
  <c r="AK250" i="9"/>
  <c r="AJ250" i="9" s="1" a="1"/>
  <c r="AJ250" i="9" s="1"/>
  <c r="AK263" i="9"/>
  <c r="AJ263" i="9" s="1" a="1"/>
  <c r="AJ263" i="9" s="1"/>
  <c r="AK264" i="9"/>
  <c r="AJ264" i="9" s="1" a="1"/>
  <c r="AJ264" i="9" s="1"/>
  <c r="AK78" i="9"/>
  <c r="AJ78" i="9" s="1" a="1"/>
  <c r="AJ78" i="9" s="1"/>
  <c r="AK289" i="9"/>
  <c r="AJ289" i="9" s="1" a="1"/>
  <c r="AJ289" i="9" s="1"/>
  <c r="AK190" i="9"/>
  <c r="AJ190" i="9" s="1" a="1"/>
  <c r="AJ190" i="9" s="1"/>
  <c r="AH232" i="4"/>
  <c r="AG232" i="4" s="1" a="1"/>
  <c r="AG232" i="4" s="1"/>
  <c r="AS154" i="7"/>
  <c r="AR154" i="7" s="1" a="1"/>
  <c r="AR154" i="7" s="1"/>
  <c r="AS88" i="5"/>
  <c r="AR88" i="5" s="1" a="1"/>
  <c r="AR88" i="5" s="1"/>
  <c r="AS159" i="5"/>
  <c r="AR159" i="5" s="1" a="1"/>
  <c r="AR159" i="5" s="1"/>
  <c r="AH335" i="4"/>
  <c r="AG335" i="4" s="1" a="1"/>
  <c r="AG335" i="4" s="1"/>
  <c r="AH361" i="4"/>
  <c r="AG361" i="4" s="1" a="1"/>
  <c r="AG361" i="4" s="1"/>
  <c r="AS95" i="7"/>
  <c r="AR95" i="7" s="1" a="1"/>
  <c r="AR95" i="7" s="1"/>
  <c r="AS96" i="7"/>
  <c r="AR96" i="7" s="1" a="1"/>
  <c r="AR96" i="7" s="1"/>
  <c r="AS116" i="7"/>
  <c r="AR116" i="7" s="1" a="1"/>
  <c r="AR116" i="7" s="1"/>
  <c r="AS176" i="7"/>
  <c r="AR176" i="7" s="1" a="1"/>
  <c r="AR176" i="7" s="1"/>
  <c r="AS204" i="7"/>
  <c r="AR204" i="7" s="1" a="1"/>
  <c r="AR204" i="7" s="1"/>
  <c r="AS43" i="5"/>
  <c r="AR43" i="5" s="1" a="1"/>
  <c r="AR43" i="5" s="1"/>
  <c r="AS105" i="5"/>
  <c r="AR105" i="5" s="1" a="1"/>
  <c r="AR105" i="5" s="1"/>
  <c r="AS106" i="5"/>
  <c r="AR106" i="5" s="1" a="1"/>
  <c r="AR106" i="5" s="1"/>
  <c r="AS117" i="5"/>
  <c r="AR117" i="5" s="1" a="1"/>
  <c r="AR117" i="5" s="1"/>
  <c r="AS179" i="5"/>
  <c r="AR179" i="5" s="1" a="1"/>
  <c r="AR179" i="5" s="1"/>
  <c r="AK79" i="9"/>
  <c r="AJ79" i="9" s="1" a="1"/>
  <c r="AJ79" i="9" s="1"/>
  <c r="AK80" i="9"/>
  <c r="AJ80" i="9" s="1" a="1"/>
  <c r="AJ80" i="9" s="1"/>
  <c r="AK121" i="9"/>
  <c r="AJ121" i="9" s="1" a="1"/>
  <c r="AJ121" i="9" s="1"/>
  <c r="AK161" i="9"/>
  <c r="AJ161" i="9" s="1" a="1"/>
  <c r="AJ161" i="9" s="1"/>
  <c r="AQ59" i="1"/>
  <c r="AP59" i="1" s="1" a="1"/>
  <c r="AP59" i="1" s="1"/>
  <c r="AQ41" i="1"/>
  <c r="AP41" i="1" s="1" a="1"/>
  <c r="AP41" i="1" s="1"/>
  <c r="AQ49" i="1"/>
  <c r="AP49" i="1" s="1" a="1"/>
  <c r="AP49" i="1" s="1"/>
  <c r="AQ88" i="1"/>
  <c r="AP88" i="1" s="1" a="1"/>
  <c r="AP88" i="1" s="1"/>
  <c r="AF57" i="3"/>
  <c r="AE57" i="3" s="1" a="1"/>
  <c r="AE57" i="3" s="1"/>
  <c r="AF90" i="3"/>
  <c r="AE90" i="3" s="1" a="1"/>
  <c r="AE90" i="3" s="1"/>
  <c r="AF73" i="3"/>
  <c r="AE73" i="3" s="1" a="1"/>
  <c r="AE73" i="3" s="1"/>
  <c r="AF85" i="3"/>
  <c r="AE85" i="3" s="1" a="1"/>
  <c r="AE85" i="3" s="1"/>
  <c r="AF111" i="3"/>
  <c r="AE111" i="3" s="1" a="1"/>
  <c r="AE111" i="3" s="1"/>
  <c r="AF120" i="3"/>
  <c r="AE120" i="3" s="1" a="1"/>
  <c r="AE120" i="3" s="1"/>
  <c r="AF126" i="3"/>
  <c r="AE126" i="3" s="1" a="1"/>
  <c r="AE126" i="3" s="1"/>
  <c r="AF183" i="3"/>
  <c r="AE183" i="3" s="1" a="1"/>
  <c r="AE183" i="3" s="1"/>
  <c r="AS169" i="7" l="1"/>
  <c r="AR169" i="7" s="1" a="1"/>
  <c r="AR169" i="7" s="1"/>
  <c r="AS124" i="7"/>
  <c r="AR124" i="7" s="1" a="1"/>
  <c r="AR124" i="7" s="1"/>
  <c r="AS129" i="7"/>
  <c r="AR129" i="7" s="1" a="1"/>
  <c r="AR129" i="7" s="1"/>
  <c r="AS173" i="5"/>
  <c r="AR173" i="5" s="1" a="1"/>
  <c r="AR173" i="5" s="1"/>
  <c r="AS187" i="5"/>
  <c r="AR187" i="5" s="1" a="1"/>
  <c r="AR187" i="5" s="1"/>
  <c r="AQ77" i="1"/>
  <c r="AP77" i="1" s="1" a="1"/>
  <c r="AP77" i="1" s="1"/>
  <c r="AQ81" i="1"/>
  <c r="AP81" i="1" s="1" a="1"/>
  <c r="AP81" i="1" s="1"/>
  <c r="AF160" i="3" l="1"/>
  <c r="AE160" i="3" s="1" a="1"/>
  <c r="AE160" i="3" s="1"/>
  <c r="AF166" i="3"/>
  <c r="AE166" i="3" s="1" a="1"/>
  <c r="AE166" i="3" s="1"/>
  <c r="AF167" i="3"/>
  <c r="AE167" i="3" s="1" a="1"/>
  <c r="AE167" i="3" s="1"/>
  <c r="AF168" i="3"/>
  <c r="AE168" i="3" s="1" a="1"/>
  <c r="AE168" i="3" s="1"/>
  <c r="AF176" i="3"/>
  <c r="AE176" i="3" s="1" a="1"/>
  <c r="AE176" i="3" s="1"/>
  <c r="AH27" i="4"/>
  <c r="AG27" i="4" s="1" a="1"/>
  <c r="AG27" i="4" s="1"/>
  <c r="AS92" i="7" l="1"/>
  <c r="AR92" i="7" s="1" a="1"/>
  <c r="AR92" i="7" s="1"/>
  <c r="AS127" i="7"/>
  <c r="AR127" i="7" s="1" a="1"/>
  <c r="AR127" i="7" s="1"/>
  <c r="AS135" i="7"/>
  <c r="AR135" i="7" s="1" a="1"/>
  <c r="AR135" i="7" s="1"/>
  <c r="AS145" i="7"/>
  <c r="AR145" i="7" s="1" a="1"/>
  <c r="AR145" i="7" s="1"/>
  <c r="AS146" i="7"/>
  <c r="AR146" i="7" s="1" a="1"/>
  <c r="AR146" i="7" s="1"/>
  <c r="AS118" i="7"/>
  <c r="AR118" i="7" s="1" a="1"/>
  <c r="AR118" i="7" s="1"/>
  <c r="AS147" i="7"/>
  <c r="AR147" i="7" s="1" a="1"/>
  <c r="AR147" i="7" s="1"/>
  <c r="AS201" i="7"/>
  <c r="AR201" i="7" s="1" a="1"/>
  <c r="AR201" i="7" s="1"/>
  <c r="AS209" i="7"/>
  <c r="AR209" i="7" s="1" a="1"/>
  <c r="AR209" i="7" s="1"/>
  <c r="AS215" i="7"/>
  <c r="AR215" i="7" s="1" a="1"/>
  <c r="AR215" i="7" s="1"/>
  <c r="AS39" i="5"/>
  <c r="AR39" i="5" s="1" a="1"/>
  <c r="AR39" i="5" s="1"/>
  <c r="AS128" i="5"/>
  <c r="AR128" i="5" s="1" a="1"/>
  <c r="AR128" i="5" s="1"/>
  <c r="AS138" i="5"/>
  <c r="AR138" i="5" s="1" a="1"/>
  <c r="AR138" i="5" s="1"/>
  <c r="AS149" i="5"/>
  <c r="AR149" i="5" s="1" a="1"/>
  <c r="AR149" i="5" s="1"/>
  <c r="AS150" i="5"/>
  <c r="AR150" i="5" s="1" a="1"/>
  <c r="AR150" i="5" s="1"/>
  <c r="AS122" i="5"/>
  <c r="AR122" i="5" s="1" a="1"/>
  <c r="AR122" i="5" s="1"/>
  <c r="AS151" i="5"/>
  <c r="AR151" i="5" s="1" a="1"/>
  <c r="AR151" i="5" s="1"/>
  <c r="AS204" i="5"/>
  <c r="AR204" i="5" s="1" a="1"/>
  <c r="AR204" i="5" s="1"/>
  <c r="AS209" i="5"/>
  <c r="AR209" i="5" s="1" a="1"/>
  <c r="AR209" i="5" s="1"/>
  <c r="AS218" i="5"/>
  <c r="AR218" i="5" s="1" a="1"/>
  <c r="AR218" i="5" s="1"/>
  <c r="AK112" i="9"/>
  <c r="AJ112" i="9" s="1" a="1"/>
  <c r="AJ112" i="9" s="1"/>
  <c r="AK175" i="9"/>
  <c r="AJ175" i="9" s="1" a="1"/>
  <c r="AJ175" i="9" s="1"/>
  <c r="AK294" i="9"/>
  <c r="AJ294" i="9" s="1" a="1"/>
  <c r="AJ294" i="9" s="1"/>
  <c r="AK113" i="9"/>
  <c r="AJ113" i="9" s="1" a="1"/>
  <c r="AJ113" i="9" s="1"/>
  <c r="AK296" i="9"/>
  <c r="AJ296" i="9" s="1" a="1"/>
  <c r="AJ296" i="9" s="1"/>
  <c r="AK253" i="9"/>
  <c r="AJ253" i="9" s="1" a="1"/>
  <c r="AJ253" i="9" s="1"/>
  <c r="AK228" i="9"/>
  <c r="AJ228" i="9" s="1" a="1"/>
  <c r="AJ228" i="9" s="1"/>
  <c r="AK219" i="9"/>
  <c r="AJ219" i="9" s="1" a="1"/>
  <c r="AJ219" i="9" s="1"/>
  <c r="AK276" i="9"/>
  <c r="AJ276" i="9" s="1" a="1"/>
  <c r="AJ276" i="9" s="1"/>
  <c r="AK245" i="9"/>
  <c r="AJ245" i="9" s="1" a="1"/>
  <c r="AJ245" i="9" s="1"/>
  <c r="AK254" i="9"/>
  <c r="AJ254" i="9" s="1" a="1"/>
  <c r="AJ254" i="9" s="1"/>
  <c r="AK260" i="9"/>
  <c r="AJ260" i="9" s="1" a="1"/>
  <c r="AJ260" i="9" s="1"/>
  <c r="AK229" i="9"/>
  <c r="AJ229" i="9" s="1" a="1"/>
  <c r="AJ229" i="9" s="1"/>
  <c r="AK273" i="9"/>
  <c r="AJ273" i="9" s="1" a="1"/>
  <c r="AJ273" i="9" s="1"/>
  <c r="AK271" i="9"/>
  <c r="AJ271" i="9" s="1" a="1"/>
  <c r="AJ271" i="9" s="1"/>
  <c r="AA7" i="9"/>
  <c r="AA8" i="9"/>
  <c r="AA9" i="9"/>
  <c r="AA10" i="9"/>
  <c r="AA11" i="9"/>
  <c r="AA30" i="9"/>
  <c r="AA39" i="9"/>
  <c r="AA37" i="9"/>
  <c r="AA51" i="9"/>
  <c r="AA44" i="9"/>
  <c r="AA52" i="9"/>
  <c r="AA59" i="9"/>
  <c r="AA60" i="9"/>
  <c r="AA71" i="9"/>
  <c r="AA72" i="9"/>
  <c r="AA124" i="9"/>
  <c r="AA102" i="9"/>
  <c r="AA118" i="9"/>
  <c r="AA114" i="9"/>
  <c r="AA186" i="9"/>
  <c r="AA187" i="9"/>
  <c r="AA170" i="9"/>
  <c r="AA210" i="9"/>
  <c r="AA248" i="9"/>
  <c r="AA103" i="9"/>
  <c r="AH98" i="4"/>
  <c r="AG98" i="4" s="1" a="1"/>
  <c r="AG98" i="4" s="1"/>
  <c r="AH99" i="4"/>
  <c r="AG99" i="4" s="1" a="1"/>
  <c r="AG99" i="4" s="1"/>
  <c r="AH243" i="4"/>
  <c r="AG243" i="4" s="1" a="1"/>
  <c r="AG243" i="4" s="1"/>
  <c r="AH379" i="4"/>
  <c r="AG379" i="4" s="1" a="1"/>
  <c r="AG379" i="4" s="1"/>
  <c r="AH242" i="4"/>
  <c r="AG242" i="4" s="1" a="1"/>
  <c r="AG242" i="4" s="1"/>
  <c r="AH244" i="4"/>
  <c r="AG244" i="4" s="1" a="1"/>
  <c r="AG244" i="4" s="1"/>
  <c r="AH380" i="4"/>
  <c r="AG380" i="4" s="1" a="1"/>
  <c r="AG380" i="4" s="1"/>
  <c r="AS171" i="7" l="1"/>
  <c r="AR171" i="7" s="1" a="1"/>
  <c r="AR171" i="7" s="1"/>
  <c r="AS185" i="7"/>
  <c r="AR185" i="7" s="1" a="1"/>
  <c r="AR185" i="7" s="1"/>
  <c r="AS232" i="7"/>
  <c r="AR232" i="7" s="1" a="1"/>
  <c r="AR232" i="7" s="1"/>
  <c r="AS208" i="7"/>
  <c r="AR208" i="7" s="1" a="1"/>
  <c r="AR208" i="7" s="1"/>
  <c r="AS213" i="7"/>
  <c r="AR213" i="7" s="1" a="1"/>
  <c r="AR213" i="7" s="1"/>
  <c r="AS194" i="5"/>
  <c r="AR194" i="5" s="1" a="1"/>
  <c r="AR194" i="5" s="1"/>
  <c r="AS248" i="5"/>
  <c r="AR248" i="5" s="1" a="1"/>
  <c r="AR248" i="5" s="1"/>
  <c r="AS210" i="5"/>
  <c r="AR210" i="5" s="1" a="1"/>
  <c r="AR210" i="5" s="1"/>
  <c r="AS216" i="5"/>
  <c r="AR216" i="5" s="1" a="1"/>
  <c r="AR216" i="5" s="1"/>
  <c r="AS234" i="5"/>
  <c r="AR234" i="5" s="1" a="1"/>
  <c r="AR234" i="5" s="1"/>
  <c r="AD36" i="5"/>
  <c r="AD64" i="5"/>
  <c r="AD75" i="5"/>
  <c r="AD62" i="5"/>
  <c r="AD103" i="5"/>
  <c r="AD59" i="5"/>
  <c r="AD74" i="5"/>
  <c r="AD84" i="5"/>
  <c r="AD110" i="5"/>
  <c r="AD123" i="5"/>
  <c r="AD120" i="5"/>
  <c r="AD140" i="5"/>
  <c r="AD165" i="5"/>
  <c r="AD157" i="5"/>
  <c r="AD139" i="5"/>
  <c r="AD208" i="5"/>
  <c r="AD199" i="5"/>
  <c r="AK194" i="9"/>
  <c r="AJ194" i="9" s="1" a="1"/>
  <c r="AJ194" i="9" s="1"/>
  <c r="AK306" i="9"/>
  <c r="AJ306" i="9" s="1" a="1"/>
  <c r="AJ306" i="9" s="1"/>
  <c r="AK195" i="9"/>
  <c r="AJ195" i="9" s="1" a="1"/>
  <c r="AJ195" i="9" s="1"/>
  <c r="AK304" i="9"/>
  <c r="AJ304" i="9" s="1" a="1"/>
  <c r="AJ304" i="9" s="1"/>
  <c r="AK32" i="9"/>
  <c r="AJ32" i="9" s="1" a="1"/>
  <c r="AJ32" i="9" s="1"/>
  <c r="AK247" i="9"/>
  <c r="AJ247" i="9" s="1" a="1"/>
  <c r="AJ247" i="9" s="1"/>
  <c r="AK261" i="9"/>
  <c r="AJ261" i="9" s="1" a="1"/>
  <c r="AJ261" i="9" s="1"/>
  <c r="AH381" i="4" l="1"/>
  <c r="AG381" i="4" s="1" a="1"/>
  <c r="AG381" i="4" s="1"/>
  <c r="AH382" i="4"/>
  <c r="AG382" i="4" s="1" a="1"/>
  <c r="AG382" i="4" s="1"/>
  <c r="AH338" i="4"/>
  <c r="AG338" i="4" s="1" a="1"/>
  <c r="AG338" i="4" s="1"/>
  <c r="AH351" i="4"/>
  <c r="AG351" i="4" s="1" a="1"/>
  <c r="AG351" i="4" s="1"/>
  <c r="AH326" i="4"/>
  <c r="AG326" i="4" s="1" a="1"/>
  <c r="AG326" i="4" s="1"/>
  <c r="AH352" i="4"/>
  <c r="AG352" i="4" s="1" a="1"/>
  <c r="AG352" i="4" s="1"/>
  <c r="AH293" i="4"/>
  <c r="AG293" i="4" s="1" a="1"/>
  <c r="AG293" i="4" s="1"/>
  <c r="AH340" i="4"/>
  <c r="AG340" i="4" s="1" a="1"/>
  <c r="AG340" i="4" s="1"/>
  <c r="AH339" i="4"/>
  <c r="AG339" i="4" s="1" a="1"/>
  <c r="AG339" i="4" s="1"/>
  <c r="AK148" i="9"/>
  <c r="AJ148" i="9" s="1" a="1"/>
  <c r="AJ148" i="9" s="1"/>
  <c r="AK216" i="9"/>
  <c r="AJ216" i="9" s="1" a="1"/>
  <c r="AJ216" i="9" s="1"/>
  <c r="AH355" i="4"/>
  <c r="AG355" i="4" s="1" a="1"/>
  <c r="AG355" i="4" s="1"/>
  <c r="AH275" i="4"/>
  <c r="AG275" i="4" s="1" a="1"/>
  <c r="AG275" i="4" s="1"/>
  <c r="AH370" i="4"/>
  <c r="AG370" i="4" s="1" a="1"/>
  <c r="AG370" i="4" s="1"/>
  <c r="AQ61" i="1"/>
  <c r="AP61" i="1" s="1" a="1"/>
  <c r="AP61" i="1" s="1"/>
  <c r="AQ68" i="1"/>
  <c r="AP68" i="1" s="1" a="1"/>
  <c r="AP68" i="1" s="1"/>
  <c r="AQ71" i="1"/>
  <c r="AP71" i="1" s="1" a="1"/>
  <c r="AP71" i="1" s="1"/>
  <c r="AQ89" i="1"/>
  <c r="AP89" i="1" s="1" a="1"/>
  <c r="AP89" i="1" s="1"/>
  <c r="AF139" i="3" l="1"/>
  <c r="AE139" i="3" s="1" a="1"/>
  <c r="AE139" i="3" s="1"/>
  <c r="AF147" i="3"/>
  <c r="AE147" i="3" s="1" a="1"/>
  <c r="AE147" i="3" s="1"/>
  <c r="AF195" i="3"/>
  <c r="AE195" i="3" s="1" a="1"/>
  <c r="AE195" i="3" s="1"/>
  <c r="AF170" i="3"/>
  <c r="AE170" i="3" s="1" a="1"/>
  <c r="AE170" i="3" s="1"/>
  <c r="AF171" i="3"/>
  <c r="AE171" i="3" s="1" a="1"/>
  <c r="AE171" i="3" s="1"/>
  <c r="AF177" i="3"/>
  <c r="AE177" i="3" s="1" a="1"/>
  <c r="AE177" i="3" s="1"/>
  <c r="AS19" i="7"/>
  <c r="AR19" i="7" s="1" a="1"/>
  <c r="AR19" i="7" s="1"/>
  <c r="AS49" i="7"/>
  <c r="AR49" i="7" s="1" a="1"/>
  <c r="AR49" i="7" s="1"/>
  <c r="AS68" i="7"/>
  <c r="AR68" i="7" s="1" a="1"/>
  <c r="AR68" i="7" s="1"/>
  <c r="AS97" i="7"/>
  <c r="AR97" i="7" s="1" a="1"/>
  <c r="AR97" i="7" s="1"/>
  <c r="AS38" i="5"/>
  <c r="AR38" i="5" s="1" a="1"/>
  <c r="AR38" i="5" s="1"/>
  <c r="AS107" i="5"/>
  <c r="AR107" i="5" s="1" a="1"/>
  <c r="AR107" i="5" s="1"/>
  <c r="AS257" i="5"/>
  <c r="AK116" i="9"/>
  <c r="AJ116" i="9" s="1" a="1"/>
  <c r="AJ116" i="9" s="1"/>
  <c r="AK126" i="9"/>
  <c r="AJ126" i="9" s="1" a="1"/>
  <c r="AJ126" i="9" s="1"/>
  <c r="AK115" i="9"/>
  <c r="AJ115" i="9" s="1" a="1"/>
  <c r="AJ115" i="9" s="1"/>
  <c r="AK125" i="9"/>
  <c r="AJ125" i="9" s="1" a="1"/>
  <c r="AJ125" i="9" s="1"/>
  <c r="AK145" i="9"/>
  <c r="AJ145" i="9" s="1" a="1"/>
  <c r="AJ145" i="9" s="1"/>
  <c r="AH53" i="4"/>
  <c r="AG53" i="4" s="1" a="1"/>
  <c r="AG53" i="4" s="1"/>
  <c r="AH136" i="4"/>
  <c r="AG136" i="4" s="1" a="1"/>
  <c r="AG136" i="4" s="1"/>
  <c r="AH114" i="4"/>
  <c r="AG114" i="4" s="1" a="1"/>
  <c r="AG114" i="4" s="1"/>
  <c r="AH137" i="4"/>
  <c r="AG137" i="4" s="1" a="1"/>
  <c r="AG137" i="4" s="1"/>
  <c r="AH220" i="4"/>
  <c r="AG220" i="4" s="1" a="1"/>
  <c r="AG220" i="4" s="1"/>
  <c r="AH234" i="4"/>
  <c r="AG234" i="4" s="1" a="1"/>
  <c r="AG234" i="4" s="1"/>
  <c r="AH235" i="4"/>
  <c r="AG235" i="4" s="1" a="1"/>
  <c r="AG235" i="4" s="1"/>
  <c r="AQ39" i="1"/>
  <c r="AP39" i="1" s="1" a="1"/>
  <c r="AP39" i="1" s="1"/>
  <c r="AQ52" i="1"/>
  <c r="AP52" i="1" s="1" a="1"/>
  <c r="AP52" i="1" s="1"/>
  <c r="AQ45" i="1"/>
  <c r="AP45" i="1" s="1" a="1"/>
  <c r="AP45" i="1" s="1"/>
  <c r="AQ57" i="1"/>
  <c r="AP57" i="1" s="1" a="1"/>
  <c r="AP57" i="1" s="1"/>
  <c r="AF84" i="3" l="1"/>
  <c r="AE84" i="3" s="1" a="1"/>
  <c r="AE84" i="3" s="1"/>
  <c r="AF92" i="3"/>
  <c r="AE92" i="3" s="1" a="1"/>
  <c r="AE92" i="3" s="1"/>
  <c r="AF119" i="3"/>
  <c r="AE119" i="3" s="1" a="1"/>
  <c r="AE119" i="3" s="1"/>
  <c r="AF137" i="3"/>
  <c r="AE137" i="3" s="1" a="1"/>
  <c r="AE137" i="3" s="1"/>
  <c r="AF186" i="3"/>
  <c r="AE186" i="3" s="1" a="1"/>
  <c r="AE186" i="3" s="1"/>
  <c r="AF187" i="3"/>
  <c r="AE187" i="3" s="1" a="1"/>
  <c r="AE187" i="3" s="1"/>
  <c r="M23" i="8" l="1"/>
  <c r="M22" i="8"/>
  <c r="M21" i="8"/>
  <c r="M20" i="8"/>
  <c r="M19" i="8"/>
  <c r="M18" i="8"/>
  <c r="M17" i="8"/>
  <c r="M16" i="8"/>
  <c r="M15" i="8"/>
  <c r="M14" i="8"/>
  <c r="M13" i="8"/>
  <c r="M12" i="8"/>
  <c r="M11" i="8"/>
  <c r="M10" i="8"/>
  <c r="M9" i="8"/>
  <c r="M8" i="8"/>
  <c r="M7" i="8"/>
  <c r="M6" i="8"/>
  <c r="AS161" i="7"/>
  <c r="AR161" i="7" s="1" a="1"/>
  <c r="AR161" i="7" s="1"/>
  <c r="AS47" i="7"/>
  <c r="AR47" i="7" s="1" a="1"/>
  <c r="AR47" i="7" s="1"/>
  <c r="AS183" i="5"/>
  <c r="AR183" i="5" s="1" a="1"/>
  <c r="AR183" i="5" s="1"/>
  <c r="AS22" i="5"/>
  <c r="AR22" i="5" s="1" a="1"/>
  <c r="AR22" i="5" s="1"/>
  <c r="AS52" i="5"/>
  <c r="AR52" i="5" s="1" a="1"/>
  <c r="AR52" i="5" s="1"/>
  <c r="AK138" i="9"/>
  <c r="AK206" i="9"/>
  <c r="AK134" i="9"/>
  <c r="AK155" i="9"/>
  <c r="AK235" i="9"/>
  <c r="AK209" i="9"/>
  <c r="AK156" i="9"/>
  <c r="AK222" i="9"/>
  <c r="AJ222" i="9" s="1" a="1"/>
  <c r="AJ222" i="9" s="1"/>
  <c r="AK275" i="9"/>
  <c r="AJ275" i="9" s="1" a="1"/>
  <c r="AJ275" i="9" s="1"/>
  <c r="AK220" i="9"/>
  <c r="AJ220" i="9" s="1" a="1"/>
  <c r="AJ220" i="9" s="1"/>
  <c r="AH120" i="4"/>
  <c r="AG120" i="4" s="1" a="1"/>
  <c r="AG120" i="4" s="1"/>
  <c r="AH118" i="4"/>
  <c r="AG118" i="4" s="1" a="1"/>
  <c r="AG118" i="4" s="1"/>
  <c r="AH287" i="4"/>
  <c r="AG287" i="4" s="1" a="1"/>
  <c r="AG287" i="4" s="1"/>
  <c r="AH332" i="4"/>
  <c r="AG332" i="4" s="1" a="1"/>
  <c r="AG332" i="4" s="1"/>
  <c r="AS24" i="5" l="1"/>
  <c r="AR24" i="5" s="1" a="1"/>
  <c r="AR24" i="5" s="1"/>
  <c r="AS87" i="5"/>
  <c r="AR87" i="5" s="1" a="1"/>
  <c r="AR87" i="5" s="1"/>
  <c r="AS219" i="5"/>
  <c r="AR219" i="5" s="1" a="1"/>
  <c r="AR219" i="5" s="1"/>
  <c r="AS231" i="5"/>
  <c r="AR231" i="5" s="1" a="1"/>
  <c r="AR231" i="5" s="1"/>
  <c r="AS184" i="7"/>
  <c r="AR184" i="7" s="1" a="1"/>
  <c r="AR184" i="7" s="1"/>
  <c r="AS150" i="7"/>
  <c r="AR150" i="7" s="1" a="1"/>
  <c r="AR150" i="7" s="1"/>
  <c r="AF97" i="3"/>
  <c r="AE97" i="3" s="1" a="1"/>
  <c r="AE97" i="3" s="1"/>
  <c r="AF114" i="3"/>
  <c r="AE114" i="3" s="1" a="1"/>
  <c r="AE114" i="3" s="1"/>
  <c r="AF148" i="3"/>
  <c r="AE148" i="3" s="1" a="1"/>
  <c r="AE148" i="3" s="1"/>
  <c r="AF152" i="3"/>
  <c r="AE152" i="3" s="1" a="1"/>
  <c r="AE152" i="3" s="1"/>
  <c r="AF141" i="3"/>
  <c r="AE141" i="3" s="1" a="1"/>
  <c r="AE141" i="3" s="1"/>
  <c r="AQ66" i="1"/>
  <c r="AP66" i="1" s="1" a="1"/>
  <c r="AP66" i="1" s="1"/>
  <c r="AQ50" i="1"/>
  <c r="AP50" i="1" s="1" a="1"/>
  <c r="AP50" i="1" s="1"/>
  <c r="AS211" i="5" l="1"/>
  <c r="AR211" i="5" s="1" a="1"/>
  <c r="AR211" i="5" s="1"/>
  <c r="AS256" i="5"/>
  <c r="AR256" i="5" s="1" a="1"/>
  <c r="AR256" i="5" s="1"/>
  <c r="AK176" i="9"/>
  <c r="AH348" i="4"/>
  <c r="AG348" i="4" s="1" a="1"/>
  <c r="AG348" i="4" s="1"/>
  <c r="AH346" i="4"/>
  <c r="AG346" i="4" s="1" a="1"/>
  <c r="AG346" i="4" s="1"/>
  <c r="AH345" i="4"/>
  <c r="AG345" i="4" s="1" a="1"/>
  <c r="AG345" i="4" s="1"/>
  <c r="AH320" i="4"/>
  <c r="AG320" i="4" s="1" a="1"/>
  <c r="AG320" i="4" s="1"/>
  <c r="AH110" i="4"/>
  <c r="AG110" i="4" s="1" a="1"/>
  <c r="AG110" i="4" s="1"/>
  <c r="AH206" i="4"/>
  <c r="AG206" i="4" s="1" a="1"/>
  <c r="AG206" i="4" s="1"/>
  <c r="AF50" i="3" l="1"/>
  <c r="AE50" i="3" s="1" a="1"/>
  <c r="AE50" i="3" s="1"/>
  <c r="AF44" i="3"/>
  <c r="AE44" i="3" s="1" a="1"/>
  <c r="AE44" i="3" s="1"/>
  <c r="AF34" i="3"/>
  <c r="AE34" i="3" s="1" a="1"/>
  <c r="AE34" i="3" s="1"/>
  <c r="AF49" i="3"/>
  <c r="AE49" i="3" s="1" a="1"/>
  <c r="AE49" i="3" s="1"/>
  <c r="AS16" i="7"/>
  <c r="AR16" i="7" s="1" a="1"/>
  <c r="AR16" i="7" s="1"/>
  <c r="AS21" i="5"/>
  <c r="AR21" i="5" s="1" a="1"/>
  <c r="AR21" i="5" s="1"/>
  <c r="AS15" i="5"/>
  <c r="AR15" i="5" s="1" a="1"/>
  <c r="AR15" i="5" s="1"/>
  <c r="AH54" i="4"/>
  <c r="AG54" i="4" s="1" a="1"/>
  <c r="AG54" i="4" s="1"/>
  <c r="AQ14" i="1"/>
  <c r="AP14" i="1" s="1" a="1"/>
  <c r="AP14" i="1" s="1"/>
  <c r="AS57" i="7"/>
  <c r="AR57" i="7" s="1" a="1"/>
  <c r="AR57" i="7" s="1"/>
  <c r="AS62" i="7"/>
  <c r="AR62" i="7" s="1" a="1"/>
  <c r="AR62" i="7" s="1"/>
  <c r="AS66" i="7"/>
  <c r="AR66" i="7" s="1" a="1"/>
  <c r="AR66" i="7" s="1"/>
  <c r="AS91" i="7"/>
  <c r="AR91" i="7" s="1" a="1"/>
  <c r="AR91" i="7" s="1"/>
  <c r="AS242" i="7"/>
  <c r="AR242" i="7" s="1" a="1"/>
  <c r="AR242" i="7" s="1"/>
  <c r="AS53" i="5"/>
  <c r="AR53" i="5" s="1" a="1"/>
  <c r="AR53" i="5" s="1"/>
  <c r="AS242" i="5"/>
  <c r="AR242" i="5" s="1" a="1"/>
  <c r="AR242" i="5" s="1"/>
  <c r="AS81" i="5"/>
  <c r="AR81" i="5" s="1" a="1"/>
  <c r="AR81" i="5" s="1"/>
  <c r="AS115" i="5"/>
  <c r="AR115" i="5" s="1" a="1"/>
  <c r="AR115" i="5" s="1"/>
  <c r="AS94" i="5"/>
  <c r="AR94" i="5" s="1" a="1"/>
  <c r="AR94" i="5" s="1"/>
  <c r="AK118" i="9"/>
  <c r="AJ118" i="9" s="1" a="1"/>
  <c r="AJ118" i="9" s="1"/>
  <c r="AK285" i="9"/>
  <c r="AJ285" i="9" s="1" a="1"/>
  <c r="AJ285" i="9" s="1"/>
  <c r="AH79" i="4" l="1"/>
  <c r="AG79" i="4" s="1" a="1"/>
  <c r="AG79" i="4" s="1"/>
  <c r="AH101" i="4"/>
  <c r="AG101" i="4" s="1" a="1"/>
  <c r="AG101" i="4" s="1"/>
  <c r="AH102" i="4"/>
  <c r="AG102" i="4" s="1" a="1"/>
  <c r="AG102" i="4" s="1"/>
  <c r="AH126" i="4"/>
  <c r="AG126" i="4" s="1" a="1"/>
  <c r="AG126" i="4" s="1"/>
  <c r="AH127" i="4"/>
  <c r="AG127" i="4" s="1" a="1"/>
  <c r="AG127" i="4" s="1"/>
  <c r="AH375" i="4"/>
  <c r="AG375" i="4" s="1" a="1"/>
  <c r="AG375" i="4" s="1"/>
  <c r="AH215" i="4"/>
  <c r="AG215" i="4" s="1" a="1"/>
  <c r="AG215" i="4" s="1"/>
  <c r="AH141" i="4"/>
  <c r="AG141" i="4" s="1" a="1"/>
  <c r="AG141" i="4" s="1"/>
  <c r="AH147" i="4"/>
  <c r="AG147" i="4" s="1" a="1"/>
  <c r="AG147" i="4" s="1"/>
  <c r="AH374" i="4"/>
  <c r="AG374" i="4" s="1" a="1"/>
  <c r="AG374" i="4" s="1"/>
  <c r="AH207" i="4"/>
  <c r="AG207" i="4" s="1" a="1"/>
  <c r="AG207" i="4" s="1"/>
  <c r="AH222" i="4"/>
  <c r="AG222" i="4" s="1" a="1"/>
  <c r="AG222" i="4" s="1"/>
  <c r="AQ17" i="1"/>
  <c r="AP17" i="1" s="1" a="1"/>
  <c r="AP17" i="1" s="1"/>
  <c r="AQ32" i="1"/>
  <c r="AP32" i="1" s="1" a="1"/>
  <c r="AP32" i="1" s="1"/>
  <c r="AQ90" i="1"/>
  <c r="AP90" i="1" s="1" a="1"/>
  <c r="AP90" i="1" s="1"/>
  <c r="AF196" i="3" l="1"/>
  <c r="AE196" i="3" s="1" a="1"/>
  <c r="AE196" i="3" s="1"/>
  <c r="AF93" i="3"/>
  <c r="AE93" i="3" s="1" a="1"/>
  <c r="AE93" i="3" s="1"/>
  <c r="AF103" i="3"/>
  <c r="AE103" i="3" s="1" a="1"/>
  <c r="AE103" i="3" s="1"/>
  <c r="AF108" i="3"/>
  <c r="AE108" i="3" s="1" a="1"/>
  <c r="AE108" i="3" s="1"/>
  <c r="AF194" i="3"/>
  <c r="AE194" i="3" s="1" a="1"/>
  <c r="AE194" i="3" s="1"/>
  <c r="AF192" i="3"/>
  <c r="AE192" i="3" s="1" a="1"/>
  <c r="AE192" i="3" s="1"/>
  <c r="AK3" i="9" l="1"/>
  <c r="AJ3" i="9" s="1" a="1"/>
  <c r="AJ3" i="9" s="1"/>
  <c r="AK15" i="9"/>
  <c r="AK7" i="9"/>
  <c r="AJ7" i="9" s="1" a="1"/>
  <c r="AJ7" i="9" s="1"/>
  <c r="AK4" i="9"/>
  <c r="AJ4" i="9" s="1" a="1"/>
  <c r="AJ4" i="9" s="1"/>
  <c r="AK6" i="9"/>
  <c r="AJ6" i="9" s="1" a="1"/>
  <c r="AJ6" i="9" s="1"/>
  <c r="AK5" i="9"/>
  <c r="AJ5" i="9" s="1" a="1"/>
  <c r="AJ5" i="9" s="1"/>
  <c r="AK13" i="9"/>
  <c r="AJ13" i="9" s="1" a="1"/>
  <c r="AJ13" i="9" s="1"/>
  <c r="AK11" i="9"/>
  <c r="AJ11" i="9" s="1" a="1"/>
  <c r="AJ11" i="9" s="1"/>
  <c r="AK10" i="9"/>
  <c r="AJ10" i="9" s="1" a="1"/>
  <c r="AJ10" i="9" s="1"/>
  <c r="AK17" i="9"/>
  <c r="AJ17" i="9" s="1" a="1"/>
  <c r="AJ17" i="9" s="1"/>
  <c r="AK14" i="9"/>
  <c r="AJ14" i="9" s="1" a="1"/>
  <c r="AJ14" i="9" s="1"/>
  <c r="AK8" i="9"/>
  <c r="AJ8" i="9" s="1" a="1"/>
  <c r="AJ8" i="9" s="1"/>
  <c r="AK9" i="9"/>
  <c r="AJ9" i="9" s="1" a="1"/>
  <c r="AJ9" i="9" s="1"/>
  <c r="AK12" i="9"/>
  <c r="AJ12" i="9" s="1" a="1"/>
  <c r="AJ12" i="9" s="1"/>
  <c r="AK21" i="9"/>
  <c r="AJ21" i="9" s="1" a="1"/>
  <c r="AJ21" i="9" s="1"/>
  <c r="AK20" i="9"/>
  <c r="AJ20" i="9" s="1" a="1"/>
  <c r="AJ20" i="9" s="1"/>
  <c r="AK24" i="9"/>
  <c r="AJ24" i="9" s="1" a="1"/>
  <c r="AJ24" i="9" s="1"/>
  <c r="AK43" i="9"/>
  <c r="AJ43" i="9" s="1" a="1"/>
  <c r="AJ43" i="9" s="1"/>
  <c r="AK39" i="9"/>
  <c r="AJ39" i="9" s="1" a="1"/>
  <c r="AJ39" i="9" s="1"/>
  <c r="AK40" i="9"/>
  <c r="AJ40" i="9" s="1" a="1"/>
  <c r="AJ40" i="9" s="1"/>
  <c r="AK27" i="9"/>
  <c r="AJ27" i="9" s="1" a="1"/>
  <c r="AJ27" i="9" s="1"/>
  <c r="AK25" i="9"/>
  <c r="AJ25" i="9" s="1" a="1"/>
  <c r="AJ25" i="9" s="1"/>
  <c r="AK41" i="9"/>
  <c r="AJ41" i="9" s="1" a="1"/>
  <c r="AJ41" i="9" s="1"/>
  <c r="AK42" i="9"/>
  <c r="AJ42" i="9" s="1" a="1"/>
  <c r="AJ42" i="9" s="1"/>
  <c r="AK28" i="9"/>
  <c r="AJ28" i="9" s="1" a="1"/>
  <c r="AJ28" i="9" s="1"/>
  <c r="AK57" i="9"/>
  <c r="AJ57" i="9" s="1" a="1"/>
  <c r="AJ57" i="9" s="1"/>
  <c r="AK295" i="9"/>
  <c r="AJ295" i="9" s="1" a="1"/>
  <c r="AJ295" i="9" s="1"/>
  <c r="AK303" i="9"/>
  <c r="AJ303" i="9" s="1" a="1"/>
  <c r="AJ303" i="9" s="1"/>
  <c r="AK36" i="9"/>
  <c r="AJ36" i="9" s="1" a="1"/>
  <c r="AJ36" i="9" s="1"/>
  <c r="AK50" i="9"/>
  <c r="AJ50" i="9" s="1" a="1"/>
  <c r="AJ50" i="9" s="1"/>
  <c r="AK38" i="9"/>
  <c r="AJ38" i="9" s="1" a="1"/>
  <c r="AJ38" i="9" s="1"/>
  <c r="AK45" i="9"/>
  <c r="AJ45" i="9" s="1" a="1"/>
  <c r="AJ45" i="9" s="1"/>
  <c r="AK46" i="9"/>
  <c r="AJ46" i="9" s="1" a="1"/>
  <c r="AJ46" i="9" s="1"/>
  <c r="AK22" i="9"/>
  <c r="AJ22" i="9" s="1" a="1"/>
  <c r="AJ22" i="9" s="1"/>
  <c r="AK91" i="9"/>
  <c r="AJ91" i="9" s="1" a="1"/>
  <c r="AJ91" i="9" s="1"/>
  <c r="AK65" i="9"/>
  <c r="AJ65" i="9" s="1" a="1"/>
  <c r="AJ65" i="9" s="1"/>
  <c r="AK26" i="9"/>
  <c r="AJ26" i="9" s="1" a="1"/>
  <c r="AJ26" i="9" s="1"/>
  <c r="AK23" i="9"/>
  <c r="AJ23" i="9" s="1" a="1"/>
  <c r="AJ23" i="9" s="1"/>
  <c r="AK34" i="9"/>
  <c r="AJ34" i="9" s="1" a="1"/>
  <c r="AJ34" i="9" s="1"/>
  <c r="AK16" i="9"/>
  <c r="AJ16" i="9" s="1" a="1"/>
  <c r="AJ16" i="9" s="1"/>
  <c r="AK94" i="9"/>
  <c r="AJ94" i="9" s="1" a="1"/>
  <c r="AJ94" i="9" s="1"/>
  <c r="AK164" i="9"/>
  <c r="AJ164" i="9" s="1" a="1"/>
  <c r="AJ164" i="9" s="1"/>
  <c r="AK44" i="9"/>
  <c r="AJ44" i="9" s="1" a="1"/>
  <c r="AJ44" i="9" s="1"/>
  <c r="AK33" i="9"/>
  <c r="AJ33" i="9" s="1" a="1"/>
  <c r="AJ33" i="9" s="1"/>
  <c r="AK49" i="9"/>
  <c r="AJ49" i="9" s="1" a="1"/>
  <c r="AJ49" i="9" s="1"/>
  <c r="AK29" i="9"/>
  <c r="AJ29" i="9" s="1" a="1"/>
  <c r="AJ29" i="9" s="1"/>
  <c r="AK52" i="9"/>
  <c r="AJ52" i="9" s="1" a="1"/>
  <c r="AJ52" i="9" s="1"/>
  <c r="AK37" i="9"/>
  <c r="AJ37" i="9" s="1" a="1"/>
  <c r="AJ37" i="9" s="1"/>
  <c r="AK76" i="9"/>
  <c r="AJ76" i="9" s="1" a="1"/>
  <c r="AJ76" i="9" s="1"/>
  <c r="AK98" i="9"/>
  <c r="AJ98" i="9" s="1" a="1"/>
  <c r="AJ98" i="9" s="1"/>
  <c r="AK19" i="9"/>
  <c r="AJ19" i="9" s="1" a="1"/>
  <c r="AJ19" i="9" s="1"/>
  <c r="AK51" i="9"/>
  <c r="AJ51" i="9" s="1" a="1"/>
  <c r="AJ51" i="9" s="1"/>
  <c r="AK69" i="9"/>
  <c r="AJ69" i="9" s="1" a="1"/>
  <c r="AJ69" i="9" s="1"/>
  <c r="AK81" i="9"/>
  <c r="AJ81" i="9" s="1" a="1"/>
  <c r="AJ81" i="9" s="1"/>
  <c r="AK141" i="9"/>
  <c r="AJ141" i="9" s="1" a="1"/>
  <c r="AJ141" i="9" s="1"/>
  <c r="AK18" i="9"/>
  <c r="AJ18" i="9" s="1" a="1"/>
  <c r="AJ18" i="9" s="1"/>
  <c r="AK35" i="9"/>
  <c r="AJ35" i="9" s="1" a="1"/>
  <c r="AJ35" i="9" s="1"/>
  <c r="AK31" i="9"/>
  <c r="AJ31" i="9" s="1" a="1"/>
  <c r="AJ31" i="9" s="1"/>
  <c r="AK95" i="9"/>
  <c r="AJ95" i="9" s="1" a="1"/>
  <c r="AJ95" i="9" s="1"/>
  <c r="AK53" i="9"/>
  <c r="AJ53" i="9" s="1" a="1"/>
  <c r="AJ53" i="9" s="1"/>
  <c r="AK56" i="9"/>
  <c r="AJ56" i="9" s="1" a="1"/>
  <c r="AJ56" i="9" s="1"/>
  <c r="AK54" i="9"/>
  <c r="AJ54" i="9" s="1" a="1"/>
  <c r="AJ54" i="9" s="1"/>
  <c r="AK48" i="9"/>
  <c r="AJ48" i="9" s="1" a="1"/>
  <c r="AJ48" i="9" s="1"/>
  <c r="AK58" i="9"/>
  <c r="AJ58" i="9" s="1" a="1"/>
  <c r="AJ58" i="9" s="1"/>
  <c r="AK131" i="9"/>
  <c r="AJ131" i="9" s="1" a="1"/>
  <c r="AJ131" i="9" s="1"/>
  <c r="AK83" i="9"/>
  <c r="AJ83" i="9" s="1" a="1"/>
  <c r="AJ83" i="9" s="1"/>
  <c r="AK62" i="9"/>
  <c r="AJ62" i="9" s="1" a="1"/>
  <c r="AJ62" i="9" s="1"/>
  <c r="AK55" i="9"/>
  <c r="AJ55" i="9" s="1" a="1"/>
  <c r="AJ55" i="9" s="1"/>
  <c r="AK70" i="9"/>
  <c r="AJ70" i="9" s="1" a="1"/>
  <c r="AJ70" i="9" s="1"/>
  <c r="AK144" i="9"/>
  <c r="AJ144" i="9" s="1" a="1"/>
  <c r="AJ144" i="9" s="1"/>
  <c r="AK97" i="9"/>
  <c r="AJ97" i="9" s="1" a="1"/>
  <c r="AJ97" i="9" s="1"/>
  <c r="AK74" i="9"/>
  <c r="AJ74" i="9" s="1" a="1"/>
  <c r="AJ74" i="9" s="1"/>
  <c r="AK73" i="9"/>
  <c r="AJ73" i="9" s="1" a="1"/>
  <c r="AJ73" i="9" s="1"/>
  <c r="AK146" i="9"/>
  <c r="AJ146" i="9" s="1" a="1"/>
  <c r="AJ146" i="9" s="1"/>
  <c r="AK120" i="9"/>
  <c r="AJ120" i="9" s="1" a="1"/>
  <c r="AJ120" i="9" s="1"/>
  <c r="AK96" i="9"/>
  <c r="AJ96" i="9" s="1" a="1"/>
  <c r="AJ96" i="9" s="1"/>
  <c r="AK119" i="9"/>
  <c r="AJ119" i="9" s="1" a="1"/>
  <c r="AJ119" i="9" s="1"/>
  <c r="AK286" i="9"/>
  <c r="AJ286" i="9" s="1" a="1"/>
  <c r="AJ286" i="9" s="1"/>
  <c r="AK64" i="9"/>
  <c r="AJ64" i="9" s="1" a="1"/>
  <c r="AJ64" i="9" s="1"/>
  <c r="AK107" i="9"/>
  <c r="AJ107" i="9" s="1" a="1"/>
  <c r="AJ107" i="9" s="1"/>
  <c r="AK108" i="9"/>
  <c r="AJ108" i="9" s="1" a="1"/>
  <c r="AJ108" i="9" s="1"/>
  <c r="AK86" i="9"/>
  <c r="AJ86" i="9" s="1" a="1"/>
  <c r="AJ86" i="9" s="1"/>
  <c r="AK203" i="9"/>
  <c r="AJ203" i="9" s="1" a="1"/>
  <c r="AJ203" i="9" s="1"/>
  <c r="AK104" i="9"/>
  <c r="AJ104" i="9" s="1" a="1"/>
  <c r="AJ104" i="9" s="1"/>
  <c r="AK160" i="9"/>
  <c r="AJ160" i="9" s="1" a="1"/>
  <c r="AJ160" i="9" s="1"/>
  <c r="AK100" i="9"/>
  <c r="AJ100" i="9" s="1" a="1"/>
  <c r="AJ100" i="9" s="1"/>
  <c r="AK111" i="9"/>
  <c r="AJ111" i="9" s="1" a="1"/>
  <c r="AJ111" i="9" s="1"/>
  <c r="AK66" i="9"/>
  <c r="AJ66" i="9" s="1" a="1"/>
  <c r="AJ66" i="9" s="1"/>
  <c r="AK92" i="9"/>
  <c r="AJ92" i="9" s="1" a="1"/>
  <c r="AJ92" i="9" s="1"/>
  <c r="AK93" i="9"/>
  <c r="AJ93" i="9" s="1" a="1"/>
  <c r="AJ93" i="9" s="1"/>
  <c r="AK136" i="9"/>
  <c r="AJ136" i="9" s="1" a="1"/>
  <c r="AJ136" i="9" s="1"/>
  <c r="AK284" i="9"/>
  <c r="AJ284" i="9" s="1" a="1"/>
  <c r="AJ284" i="9" s="1"/>
  <c r="AK109" i="9"/>
  <c r="AJ109" i="9" s="1" a="1"/>
  <c r="AJ109" i="9" s="1"/>
  <c r="AK110" i="9"/>
  <c r="AJ110" i="9" s="1" a="1"/>
  <c r="AJ110" i="9" s="1"/>
  <c r="AK82" i="9"/>
  <c r="AJ82" i="9" s="1" a="1"/>
  <c r="AJ82" i="9" s="1"/>
  <c r="AK99" i="9"/>
  <c r="AJ99" i="9" s="1" a="1"/>
  <c r="AJ99" i="9" s="1"/>
  <c r="AK197" i="9"/>
  <c r="AJ197" i="9" s="1" a="1"/>
  <c r="AJ197" i="9" s="1"/>
  <c r="AK85" i="9"/>
  <c r="AJ85" i="9" s="1" a="1"/>
  <c r="AJ85" i="9" s="1"/>
  <c r="AK87" i="9"/>
  <c r="AJ87" i="9" s="1" a="1"/>
  <c r="AJ87" i="9" s="1"/>
  <c r="AK207" i="9"/>
  <c r="AJ207" i="9" s="1" a="1"/>
  <c r="AJ207" i="9" s="1"/>
  <c r="AK89" i="9"/>
  <c r="AJ89" i="9" s="1" a="1"/>
  <c r="AJ89" i="9" s="1"/>
  <c r="AK157" i="9"/>
  <c r="AJ157" i="9" s="1" a="1"/>
  <c r="AJ157" i="9" s="1"/>
  <c r="AK178" i="9"/>
  <c r="AJ178" i="9" s="1" a="1"/>
  <c r="AJ178" i="9" s="1"/>
  <c r="AK90" i="9"/>
  <c r="AJ90" i="9" s="1" a="1"/>
  <c r="AJ90" i="9" s="1"/>
  <c r="AK132" i="9"/>
  <c r="AJ132" i="9" s="1" a="1"/>
  <c r="AJ132" i="9" s="1"/>
  <c r="AK84" i="9"/>
  <c r="AJ84" i="9" s="1" a="1"/>
  <c r="AJ84" i="9" s="1"/>
  <c r="AK59" i="9"/>
  <c r="AJ59" i="9" s="1" a="1"/>
  <c r="AJ59" i="9" s="1"/>
  <c r="AK60" i="9"/>
  <c r="AJ60" i="9" s="1" a="1"/>
  <c r="AJ60" i="9" s="1"/>
  <c r="AK77" i="9"/>
  <c r="AJ77" i="9" s="1" a="1"/>
  <c r="AJ77" i="9" s="1"/>
  <c r="AK181" i="9"/>
  <c r="AJ181" i="9" s="1" a="1"/>
  <c r="AJ181" i="9" s="1"/>
  <c r="AK135" i="9"/>
  <c r="AJ135" i="9" s="1" a="1"/>
  <c r="AJ135" i="9" s="1"/>
  <c r="AK127" i="9"/>
  <c r="AJ127" i="9" s="1" a="1"/>
  <c r="AJ127" i="9" s="1"/>
  <c r="AK201" i="9"/>
  <c r="AJ201" i="9" s="1" a="1"/>
  <c r="AJ201" i="9" s="1"/>
  <c r="AK106" i="9"/>
  <c r="AJ106" i="9" s="1" a="1"/>
  <c r="AJ106" i="9" s="1"/>
  <c r="AK129" i="9"/>
  <c r="AJ129" i="9" s="1" a="1"/>
  <c r="AJ129" i="9" s="1"/>
  <c r="AK130" i="9"/>
  <c r="AJ130" i="9" s="1" a="1"/>
  <c r="AJ130" i="9" s="1"/>
  <c r="AK196" i="9"/>
  <c r="AJ196" i="9" s="1" a="1"/>
  <c r="AJ196" i="9" s="1"/>
  <c r="AK163" i="9"/>
  <c r="AJ163" i="9" s="1" a="1"/>
  <c r="AJ163" i="9" s="1"/>
  <c r="AK165" i="9"/>
  <c r="AJ165" i="9" s="1" a="1"/>
  <c r="AJ165" i="9" s="1"/>
  <c r="AK133" i="9"/>
  <c r="AJ133" i="9" s="1" a="1"/>
  <c r="AJ133" i="9" s="1"/>
  <c r="AK88" i="9"/>
  <c r="AJ88" i="9" s="1" a="1"/>
  <c r="AJ88" i="9" s="1"/>
  <c r="AK75" i="9"/>
  <c r="AJ75" i="9" s="1" a="1"/>
  <c r="AJ75" i="9" s="1"/>
  <c r="AK225" i="9"/>
  <c r="AJ225" i="9" s="1" a="1"/>
  <c r="AJ225" i="9" s="1"/>
  <c r="AK122" i="9"/>
  <c r="AJ122" i="9" s="1" a="1"/>
  <c r="AJ122" i="9" s="1"/>
  <c r="AK142" i="9"/>
  <c r="AJ142" i="9" s="1" a="1"/>
  <c r="AJ142" i="9" s="1"/>
  <c r="AK143" i="9"/>
  <c r="AJ143" i="9" s="1" a="1"/>
  <c r="AJ143" i="9" s="1"/>
  <c r="AK287" i="9"/>
  <c r="AJ287" i="9" s="1" a="1"/>
  <c r="AJ287" i="9" s="1"/>
  <c r="AK167" i="9"/>
  <c r="AJ167" i="9" s="1" a="1"/>
  <c r="AJ167" i="9" s="1"/>
  <c r="AK246" i="9"/>
  <c r="AJ246" i="9" s="1" a="1"/>
  <c r="AJ246" i="9" s="1"/>
  <c r="AK68" i="9"/>
  <c r="AJ68" i="9" s="1" a="1"/>
  <c r="AJ68" i="9" s="1"/>
  <c r="AK147" i="9"/>
  <c r="AJ147" i="9" s="1" a="1"/>
  <c r="AJ147" i="9" s="1"/>
  <c r="AK185" i="9"/>
  <c r="AJ185" i="9" s="1" a="1"/>
  <c r="AJ185" i="9" s="1"/>
  <c r="AK124" i="9"/>
  <c r="AJ124" i="9" s="1" a="1"/>
  <c r="AJ124" i="9" s="1"/>
  <c r="AK153" i="9"/>
  <c r="AJ153" i="9" s="1" a="1"/>
  <c r="AJ153" i="9" s="1"/>
  <c r="AK154" i="9"/>
  <c r="AJ154" i="9" s="1" a="1"/>
  <c r="AJ154" i="9" s="1"/>
  <c r="AJ134" i="9" a="1"/>
  <c r="AJ134" i="9" s="1"/>
  <c r="AK200" i="9"/>
  <c r="AJ200" i="9" s="1" a="1"/>
  <c r="AJ200" i="9" s="1"/>
  <c r="AK166" i="9"/>
  <c r="AJ166" i="9" s="1" a="1"/>
  <c r="AJ166" i="9" s="1"/>
  <c r="AK293" i="9"/>
  <c r="AJ293" i="9" s="1" a="1"/>
  <c r="AJ293" i="9" s="1"/>
  <c r="AK105" i="9"/>
  <c r="AJ105" i="9" s="1" a="1"/>
  <c r="AJ105" i="9" s="1"/>
  <c r="AK204" i="9"/>
  <c r="AJ204" i="9" s="1" a="1"/>
  <c r="AJ204" i="9" s="1"/>
  <c r="AJ155" i="9" a="1"/>
  <c r="AJ155" i="9" s="1"/>
  <c r="AK63" i="9"/>
  <c r="AJ63" i="9" s="1" a="1"/>
  <c r="AJ63" i="9" s="1"/>
  <c r="AK47" i="9"/>
  <c r="AJ47" i="9" s="1" a="1"/>
  <c r="AJ47" i="9" s="1"/>
  <c r="AK173" i="9"/>
  <c r="AJ173" i="9" s="1" a="1"/>
  <c r="AJ173" i="9" s="1"/>
  <c r="AK67" i="9"/>
  <c r="AJ67" i="9" s="1" a="1"/>
  <c r="AJ67" i="9" s="1"/>
  <c r="AK180" i="9"/>
  <c r="AJ180" i="9" s="1" a="1"/>
  <c r="AJ180" i="9" s="1"/>
  <c r="AK211" i="9"/>
  <c r="AJ211" i="9" s="1" a="1"/>
  <c r="AJ211" i="9" s="1"/>
  <c r="AK193" i="9"/>
  <c r="AJ193" i="9" s="1" a="1"/>
  <c r="AJ193" i="9" s="1"/>
  <c r="AK137" i="9"/>
  <c r="AJ137" i="9" s="1" a="1"/>
  <c r="AJ137" i="9" s="1"/>
  <c r="AK117" i="9"/>
  <c r="AJ117" i="9" s="1" a="1"/>
  <c r="AJ117" i="9" s="1"/>
  <c r="AK188" i="9"/>
  <c r="AJ188" i="9" s="1" a="1"/>
  <c r="AJ188" i="9" s="1"/>
  <c r="AK172" i="9"/>
  <c r="AJ172" i="9" s="1" a="1"/>
  <c r="AJ172" i="9" s="1"/>
  <c r="AJ138" i="9" a="1"/>
  <c r="AJ138" i="9" s="1"/>
  <c r="AK177" i="9"/>
  <c r="AJ177" i="9" s="1" a="1"/>
  <c r="AJ177" i="9" s="1"/>
  <c r="AK123" i="9"/>
  <c r="AJ123" i="9" s="1" a="1"/>
  <c r="AJ123" i="9" s="1"/>
  <c r="AK241" i="9"/>
  <c r="AJ241" i="9" s="1" a="1"/>
  <c r="AJ241" i="9" s="1"/>
  <c r="AK205" i="9"/>
  <c r="AJ205" i="9" s="1" a="1"/>
  <c r="AJ205" i="9" s="1"/>
  <c r="AK139" i="9"/>
  <c r="AJ139" i="9" s="1" a="1"/>
  <c r="AJ139" i="9" s="1"/>
  <c r="AK140" i="9"/>
  <c r="AJ140" i="9" s="1" a="1"/>
  <c r="AJ140" i="9" s="1"/>
  <c r="AK208" i="9"/>
  <c r="AJ208" i="9" s="1" a="1"/>
  <c r="AJ208" i="9" s="1"/>
  <c r="AK262" i="9"/>
  <c r="AJ262" i="9" s="1" a="1"/>
  <c r="AJ262" i="9" s="1"/>
  <c r="AK179" i="9"/>
  <c r="AJ179" i="9" s="1" a="1"/>
  <c r="AJ179" i="9" s="1"/>
  <c r="AK171" i="9"/>
  <c r="AJ171" i="9" s="1" a="1"/>
  <c r="AJ171" i="9" s="1"/>
  <c r="AK174" i="9"/>
  <c r="AJ174" i="9" s="1" a="1"/>
  <c r="AJ174" i="9" s="1"/>
  <c r="AK152" i="9"/>
  <c r="AJ152" i="9" s="1" a="1"/>
  <c r="AJ152" i="9" s="1"/>
  <c r="AK217" i="9"/>
  <c r="AJ217" i="9" s="1" a="1"/>
  <c r="AJ217" i="9" s="1"/>
  <c r="AK186" i="9"/>
  <c r="AJ186" i="9" s="1" a="1"/>
  <c r="AJ186" i="9" s="1"/>
  <c r="AK187" i="9"/>
  <c r="AJ187" i="9" s="1" a="1"/>
  <c r="AJ187" i="9" s="1"/>
  <c r="AK300" i="9"/>
  <c r="AJ300" i="9" s="1" a="1"/>
  <c r="AJ300" i="9" s="1"/>
  <c r="AK226" i="9"/>
  <c r="AJ226" i="9" s="1" a="1"/>
  <c r="AJ226" i="9" s="1"/>
  <c r="AK227" i="9"/>
  <c r="AJ227" i="9" s="1" a="1"/>
  <c r="AJ227" i="9" s="1"/>
  <c r="AK182" i="9"/>
  <c r="AJ182" i="9" s="1" a="1"/>
  <c r="AJ182" i="9" s="1"/>
  <c r="AK150" i="9"/>
  <c r="AJ150" i="9" s="1" a="1"/>
  <c r="AJ150" i="9" s="1"/>
  <c r="AK255" i="9"/>
  <c r="AJ255" i="9" s="1" a="1"/>
  <c r="AJ255" i="9" s="1"/>
  <c r="AK151" i="9"/>
  <c r="AJ151" i="9" s="1" a="1"/>
  <c r="AJ151" i="9" s="1"/>
  <c r="AK251" i="9"/>
  <c r="AJ251" i="9" s="1" a="1"/>
  <c r="AJ251" i="9" s="1"/>
  <c r="AK198" i="9"/>
  <c r="AJ198" i="9" s="1" a="1"/>
  <c r="AJ198" i="9" s="1"/>
  <c r="AK233" i="9"/>
  <c r="AJ233" i="9" s="1" a="1"/>
  <c r="AJ233" i="9" s="1"/>
  <c r="AK221" i="9"/>
  <c r="AJ221" i="9" s="1" a="1"/>
  <c r="AJ221" i="9" s="1"/>
  <c r="AK234" i="9"/>
  <c r="AJ234" i="9" s="1" a="1"/>
  <c r="AJ234" i="9" s="1"/>
  <c r="AK128" i="9"/>
  <c r="AJ128" i="9" s="1" a="1"/>
  <c r="AJ128" i="9" s="1"/>
  <c r="AK236" i="9"/>
  <c r="AJ236" i="9" s="1" a="1"/>
  <c r="AJ236" i="9" s="1"/>
  <c r="AK183" i="9"/>
  <c r="AJ183" i="9" s="1" a="1"/>
  <c r="AJ183" i="9" s="1"/>
  <c r="AK199" i="9"/>
  <c r="AJ199" i="9" s="1" a="1"/>
  <c r="AJ199" i="9" s="1"/>
  <c r="AK237" i="9"/>
  <c r="AJ237" i="9" s="1" a="1"/>
  <c r="AJ237" i="9" s="1"/>
  <c r="AK238" i="9"/>
  <c r="AJ238" i="9" s="1" a="1"/>
  <c r="AJ238" i="9" s="1"/>
  <c r="AK239" i="9"/>
  <c r="AJ239" i="9" s="1" a="1"/>
  <c r="AJ239" i="9" s="1"/>
  <c r="AK184" i="9"/>
  <c r="AJ184" i="9" s="1" a="1"/>
  <c r="AJ184" i="9" s="1"/>
  <c r="AK240" i="9"/>
  <c r="AJ240" i="9" s="1" a="1"/>
  <c r="AJ240" i="9" s="1"/>
  <c r="AK114" i="9"/>
  <c r="AJ114" i="9" s="1" a="1"/>
  <c r="AJ114" i="9" s="1"/>
  <c r="AK102" i="9"/>
  <c r="AJ102" i="9" s="1" a="1"/>
  <c r="AJ102" i="9" s="1"/>
  <c r="AK242" i="9"/>
  <c r="AJ242" i="9" s="1" a="1"/>
  <c r="AJ242" i="9" s="1"/>
  <c r="AK243" i="9"/>
  <c r="AJ243" i="9" s="1" a="1"/>
  <c r="AJ243" i="9" s="1"/>
  <c r="AK244" i="9"/>
  <c r="AJ244" i="9" s="1" a="1"/>
  <c r="AJ244" i="9" s="1"/>
  <c r="AK252" i="9"/>
  <c r="AJ252" i="9" s="1" a="1"/>
  <c r="AJ252" i="9" s="1"/>
  <c r="AK170" i="9"/>
  <c r="AJ170" i="9" s="1" a="1"/>
  <c r="AJ170" i="9" s="1"/>
  <c r="AK210" i="9"/>
  <c r="AJ210" i="9" s="1" a="1"/>
  <c r="AJ210" i="9" s="1"/>
  <c r="AK256" i="9"/>
  <c r="AJ256" i="9" s="1" a="1"/>
  <c r="AJ256" i="9" s="1"/>
  <c r="AK258" i="9"/>
  <c r="AJ258" i="9" s="1" a="1"/>
  <c r="AJ258" i="9" s="1"/>
  <c r="AK259" i="9"/>
  <c r="AJ259" i="9" s="1" a="1"/>
  <c r="AJ259" i="9" s="1"/>
  <c r="AK213" i="9"/>
  <c r="AJ213" i="9" s="1" a="1"/>
  <c r="AJ213" i="9" s="1"/>
  <c r="AK212" i="9"/>
  <c r="AJ212" i="9" s="1" a="1"/>
  <c r="AJ212" i="9" s="1"/>
  <c r="AK266" i="9"/>
  <c r="AJ266" i="9" s="1" a="1"/>
  <c r="AJ266" i="9" s="1"/>
  <c r="AK267" i="9"/>
  <c r="AJ267" i="9" s="1" a="1"/>
  <c r="AJ267" i="9" s="1"/>
  <c r="AK218" i="9"/>
  <c r="AJ218" i="9" s="1" a="1"/>
  <c r="AJ218" i="9" s="1"/>
  <c r="AK268" i="9"/>
  <c r="AJ268" i="9" s="1" a="1"/>
  <c r="AJ268" i="9" s="1"/>
  <c r="AJ235" i="9" a="1"/>
  <c r="AJ235" i="9" s="1"/>
  <c r="AK265" i="9"/>
  <c r="AJ265" i="9" s="1" a="1"/>
  <c r="AJ265" i="9" s="1"/>
  <c r="AK230" i="9"/>
  <c r="AJ230" i="9" s="1" a="1"/>
  <c r="AJ230" i="9" s="1"/>
  <c r="AK269" i="9"/>
  <c r="AJ269" i="9" s="1" a="1"/>
  <c r="AJ269" i="9" s="1"/>
  <c r="AK270" i="9"/>
  <c r="AJ270" i="9" s="1" a="1"/>
  <c r="AJ270" i="9" s="1"/>
  <c r="AK272" i="9"/>
  <c r="AJ272" i="9" s="1" a="1"/>
  <c r="AJ272" i="9" s="1"/>
  <c r="AK274" i="9"/>
  <c r="AJ274" i="9" s="1" a="1"/>
  <c r="AJ274" i="9" s="1"/>
  <c r="AK277" i="9"/>
  <c r="AJ277" i="9" s="1" a="1"/>
  <c r="AJ277" i="9" s="1"/>
  <c r="AK278" i="9"/>
  <c r="AJ278" i="9" s="1" a="1"/>
  <c r="AJ278" i="9" s="1"/>
  <c r="AK279" i="9"/>
  <c r="AJ279" i="9" s="1" a="1"/>
  <c r="AJ279" i="9" s="1"/>
  <c r="AK248" i="9"/>
  <c r="AJ248" i="9" s="1" a="1"/>
  <c r="AJ248" i="9" s="1"/>
  <c r="AK281" i="9"/>
  <c r="AJ281" i="9" s="1" a="1"/>
  <c r="AJ281" i="9" s="1"/>
  <c r="AK280" i="9"/>
  <c r="AJ280" i="9" s="1" a="1"/>
  <c r="AJ280" i="9" s="1"/>
  <c r="AK232" i="9"/>
  <c r="AJ232" i="9" s="1" a="1"/>
  <c r="AJ232" i="9" s="1"/>
  <c r="AK282" i="9"/>
  <c r="AJ282" i="9" s="1" a="1"/>
  <c r="AJ282" i="9" s="1"/>
  <c r="AK283" i="9"/>
  <c r="AJ283" i="9" s="1" a="1"/>
  <c r="AJ283" i="9" s="1"/>
  <c r="AK71" i="9"/>
  <c r="AJ71" i="9" s="1" a="1"/>
  <c r="AJ71" i="9" s="1"/>
  <c r="AK72" i="9"/>
  <c r="AJ72" i="9" s="1" a="1"/>
  <c r="AJ72" i="9" s="1"/>
  <c r="AK30" i="9"/>
  <c r="AJ30" i="9" s="1" a="1"/>
  <c r="AJ30" i="9" s="1"/>
  <c r="AK297" i="9"/>
  <c r="AJ297" i="9" s="1" a="1"/>
  <c r="AJ297" i="9" s="1"/>
  <c r="AK298" i="9"/>
  <c r="AJ298" i="9" s="1" a="1"/>
  <c r="AJ298" i="9" s="1"/>
  <c r="AK299" i="9"/>
  <c r="AJ299" i="9" s="1" a="1"/>
  <c r="AJ299" i="9" s="1"/>
  <c r="AK103" i="9"/>
  <c r="AJ103" i="9" s="1" a="1"/>
  <c r="AJ103" i="9" s="1"/>
  <c r="AK301" i="9"/>
  <c r="AJ301" i="9" s="1" a="1"/>
  <c r="AJ301" i="9" s="1"/>
  <c r="AK302" i="9"/>
  <c r="AJ302" i="9" s="1" a="1"/>
  <c r="AJ302" i="9" s="1"/>
  <c r="AK61" i="9"/>
  <c r="AJ61" i="9" s="1" a="1"/>
  <c r="AJ61" i="9" s="1"/>
  <c r="AK101" i="9"/>
  <c r="AJ101" i="9" s="1" a="1"/>
  <c r="AJ101" i="9" s="1"/>
  <c r="AK305" i="9"/>
  <c r="AJ305" i="9" s="1" a="1"/>
  <c r="AJ305" i="9" s="1"/>
  <c r="AK149" i="9"/>
  <c r="AJ149" i="9" s="1" a="1"/>
  <c r="AJ149" i="9" s="1"/>
  <c r="AK158" i="9"/>
  <c r="AJ158" i="9" s="1" a="1"/>
  <c r="AJ158" i="9" s="1"/>
  <c r="AK159" i="9"/>
  <c r="AJ159" i="9" s="1" a="1"/>
  <c r="AJ159" i="9" s="1"/>
  <c r="AK2" i="9"/>
  <c r="AJ2" i="9" s="1" a="1"/>
  <c r="AJ2" i="9" s="1"/>
  <c r="AJ15" i="9" a="1"/>
  <c r="AJ15" i="9" s="1"/>
  <c r="AJ156" i="9" a="1"/>
  <c r="AJ156" i="9" s="1"/>
  <c r="AJ206" i="9" a="1"/>
  <c r="AJ206" i="9" s="1"/>
  <c r="AJ209" i="9" a="1"/>
  <c r="AJ209" i="9" s="1"/>
  <c r="AS26" i="7"/>
  <c r="AR26" i="7" s="1" a="1"/>
  <c r="AR26" i="7" s="1"/>
  <c r="AS93" i="7"/>
  <c r="AR93" i="7" s="1" a="1"/>
  <c r="AR93" i="7" s="1"/>
  <c r="AS64" i="7"/>
  <c r="AR64" i="7" s="1" a="1"/>
  <c r="AR64" i="7" s="1"/>
  <c r="AS50" i="7"/>
  <c r="AR50" i="7" s="1" a="1"/>
  <c r="AR50" i="7" s="1"/>
  <c r="AS52" i="7"/>
  <c r="AR52" i="7" s="1" a="1"/>
  <c r="AR52" i="7" s="1"/>
  <c r="AS131" i="7"/>
  <c r="AR131" i="7" s="1" a="1"/>
  <c r="AR131" i="7" s="1"/>
  <c r="AS83" i="7"/>
  <c r="AR83" i="7" s="1" a="1"/>
  <c r="AR83" i="7" s="1"/>
  <c r="AS104" i="7"/>
  <c r="AR104" i="7" s="1" a="1"/>
  <c r="AR104" i="7" s="1"/>
  <c r="AS43" i="7"/>
  <c r="AR43" i="7" s="1" a="1"/>
  <c r="AR43" i="7" s="1"/>
  <c r="AS58" i="7"/>
  <c r="AR58" i="7" s="1" a="1"/>
  <c r="AR58" i="7" s="1"/>
  <c r="AS76" i="7"/>
  <c r="AR76" i="7" s="1" a="1"/>
  <c r="AR76" i="7" s="1"/>
  <c r="AS139" i="7"/>
  <c r="AR139" i="7" s="1" a="1"/>
  <c r="AR139" i="7" s="1"/>
  <c r="AS103" i="7"/>
  <c r="AR103" i="7" s="1" a="1"/>
  <c r="AR103" i="7" s="1"/>
  <c r="AS74" i="7"/>
  <c r="AR74" i="7" s="1" a="1"/>
  <c r="AR74" i="7" s="1"/>
  <c r="AS46" i="7"/>
  <c r="AR46" i="7" s="1" a="1"/>
  <c r="AR46" i="7" s="1"/>
  <c r="AS157" i="7"/>
  <c r="AR157" i="7" s="1" a="1"/>
  <c r="AR157" i="7" s="1"/>
  <c r="AS165" i="7"/>
  <c r="AR165" i="7" s="1" a="1"/>
  <c r="AR165" i="7" s="1"/>
  <c r="AS85" i="7"/>
  <c r="AR85" i="7" s="1" a="1"/>
  <c r="AR85" i="7" s="1"/>
  <c r="AS65" i="7"/>
  <c r="AR65" i="7" s="1" a="1"/>
  <c r="AR65" i="7" s="1"/>
  <c r="AS84" i="7"/>
  <c r="AR84" i="7" s="1" a="1"/>
  <c r="AR84" i="7" s="1"/>
  <c r="AS160" i="7"/>
  <c r="AR160" i="7" s="1" a="1"/>
  <c r="AR160" i="7" s="1"/>
  <c r="AS187" i="7"/>
  <c r="AR187" i="7" s="1" a="1"/>
  <c r="AR187" i="7" s="1"/>
  <c r="AS186" i="7"/>
  <c r="AR186" i="7" s="1" a="1"/>
  <c r="AR186" i="7" s="1"/>
  <c r="AS120" i="7"/>
  <c r="AR120" i="7" s="1" a="1"/>
  <c r="AR120" i="7" s="1"/>
  <c r="AS112" i="7"/>
  <c r="AR112" i="7" s="1" a="1"/>
  <c r="AR112" i="7" s="1"/>
  <c r="AS128" i="7"/>
  <c r="AR128" i="7" s="1" a="1"/>
  <c r="AR128" i="7" s="1"/>
  <c r="AS108" i="7"/>
  <c r="AR108" i="7" s="1" a="1"/>
  <c r="AR108" i="7" s="1"/>
  <c r="AS137" i="7"/>
  <c r="AR137" i="7" s="1" a="1"/>
  <c r="AR137" i="7" s="1"/>
  <c r="AS196" i="7"/>
  <c r="AR196" i="7" s="1" a="1"/>
  <c r="AR196" i="7" s="1"/>
  <c r="AS173" i="7"/>
  <c r="AR173" i="7" s="1" a="1"/>
  <c r="AR173" i="7" s="1"/>
  <c r="AS152" i="7"/>
  <c r="AR152" i="7" s="1" a="1"/>
  <c r="AR152" i="7" s="1"/>
  <c r="AS153" i="7"/>
  <c r="AR153" i="7" s="1" a="1"/>
  <c r="AR153" i="7" s="1"/>
  <c r="AS100" i="7"/>
  <c r="AR100" i="7" s="1" a="1"/>
  <c r="AR100" i="7" s="1"/>
  <c r="AS214" i="7"/>
  <c r="AR214" i="7" s="1" a="1"/>
  <c r="AR214" i="7" s="1"/>
  <c r="AS219" i="7"/>
  <c r="AR219" i="7" s="1" a="1"/>
  <c r="AR219" i="7" s="1"/>
  <c r="AS134" i="7"/>
  <c r="AR134" i="7" s="1" a="1"/>
  <c r="AR134" i="7" s="1"/>
  <c r="AS194" i="7"/>
  <c r="AR194" i="7" s="1" a="1"/>
  <c r="AR194" i="7" s="1"/>
  <c r="AS226" i="7"/>
  <c r="AR226" i="7" s="1" a="1"/>
  <c r="AR226" i="7" s="1"/>
  <c r="AS158" i="7"/>
  <c r="AR158" i="7" s="1" a="1"/>
  <c r="AR158" i="7" s="1"/>
  <c r="AS205" i="7"/>
  <c r="AR205" i="7" s="1" a="1"/>
  <c r="AR205" i="7" s="1"/>
  <c r="AS229" i="7"/>
  <c r="AR229" i="7" s="1" a="1"/>
  <c r="AR229" i="7" s="1"/>
  <c r="AS206" i="7"/>
  <c r="AR206" i="7" s="1" a="1"/>
  <c r="AR206" i="7" s="1"/>
  <c r="AS178" i="7"/>
  <c r="AR178" i="7" s="1" a="1"/>
  <c r="AR178" i="7" s="1"/>
  <c r="AS60" i="7"/>
  <c r="AR60" i="7" s="1" a="1"/>
  <c r="AR60" i="7" s="1"/>
  <c r="AS106" i="7"/>
  <c r="AR106" i="7" s="1" a="1"/>
  <c r="AR106" i="7" s="1"/>
  <c r="AS71" i="7"/>
  <c r="AR71" i="7" s="1" a="1"/>
  <c r="AR71" i="7" s="1"/>
  <c r="AS3" i="7"/>
  <c r="AR3" i="7" s="1" a="1"/>
  <c r="AR3" i="7" s="1"/>
  <c r="AS13" i="7"/>
  <c r="AR13" i="7" s="1" a="1"/>
  <c r="AR13" i="7" s="1"/>
  <c r="AS2" i="7"/>
  <c r="AR2" i="7" s="1" a="1"/>
  <c r="AR2" i="7" s="1"/>
  <c r="AS5" i="7"/>
  <c r="AR5" i="7" s="1" a="1"/>
  <c r="AR5" i="7" s="1"/>
  <c r="AS4" i="7"/>
  <c r="AR4" i="7" s="1" a="1"/>
  <c r="AR4" i="7" s="1"/>
  <c r="AS9" i="7"/>
  <c r="AR9" i="7" s="1" a="1"/>
  <c r="AR9" i="7" s="1"/>
  <c r="AS7" i="7"/>
  <c r="AR7" i="7" s="1" a="1"/>
  <c r="AR7" i="7" s="1"/>
  <c r="AS6" i="7"/>
  <c r="AR6" i="7" s="1" a="1"/>
  <c r="AR6" i="7" s="1"/>
  <c r="AS8" i="7"/>
  <c r="AR8" i="7" s="1" a="1"/>
  <c r="AR8" i="7" s="1"/>
  <c r="AS18" i="7"/>
  <c r="AR18" i="7" s="1" a="1"/>
  <c r="AR18" i="7" s="1"/>
  <c r="AS12" i="7"/>
  <c r="AR12" i="7" s="1" a="1"/>
  <c r="AR12" i="7" s="1"/>
  <c r="AS14" i="7"/>
  <c r="AR14" i="7" s="1" a="1"/>
  <c r="AR14" i="7" s="1"/>
  <c r="AS35" i="7"/>
  <c r="AR35" i="7" s="1" a="1"/>
  <c r="AR35" i="7" s="1"/>
  <c r="AS15" i="7"/>
  <c r="AR15" i="7" s="1" a="1"/>
  <c r="AR15" i="7" s="1"/>
  <c r="AS24" i="7"/>
  <c r="AR24" i="7" s="1" a="1"/>
  <c r="AR24" i="7" s="1"/>
  <c r="AS10" i="7"/>
  <c r="AR10" i="7" s="1" a="1"/>
  <c r="AR10" i="7" s="1"/>
  <c r="AS22" i="7"/>
  <c r="AR22" i="7" s="1" a="1"/>
  <c r="AR22" i="7" s="1"/>
  <c r="AS90" i="7"/>
  <c r="AR90" i="7" s="1" a="1"/>
  <c r="AR90" i="7" s="1"/>
  <c r="AS56" i="7"/>
  <c r="AR56" i="7" s="1" a="1"/>
  <c r="AR56" i="7" s="1"/>
  <c r="AS21" i="7"/>
  <c r="AR21" i="7" s="1" a="1"/>
  <c r="AR21" i="7" s="1"/>
  <c r="AS44" i="7"/>
  <c r="AR44" i="7" s="1" a="1"/>
  <c r="AR44" i="7" s="1"/>
  <c r="AS17" i="7"/>
  <c r="AR17" i="7" s="1" a="1"/>
  <c r="AR17" i="7" s="1"/>
  <c r="AS25" i="7"/>
  <c r="AR25" i="7" s="1" a="1"/>
  <c r="AR25" i="7" s="1"/>
  <c r="AS162" i="7"/>
  <c r="AR162" i="7" s="1" a="1"/>
  <c r="AR162" i="7" s="1"/>
  <c r="AS39" i="7"/>
  <c r="AR39" i="7" s="1" a="1"/>
  <c r="AR39" i="7" s="1"/>
  <c r="AS45" i="7"/>
  <c r="AR45" i="7" s="1" a="1"/>
  <c r="AR45" i="7" s="1"/>
  <c r="AS38" i="7"/>
  <c r="AR38" i="7" s="1" a="1"/>
  <c r="AR38" i="7" s="1"/>
  <c r="AS37" i="7"/>
  <c r="AR37" i="7" s="1" a="1"/>
  <c r="AR37" i="7" s="1"/>
  <c r="AS11" i="7"/>
  <c r="AR11" i="7" s="1" a="1"/>
  <c r="AR11" i="7" s="1"/>
  <c r="AS237" i="7"/>
  <c r="AR237" i="7" s="1" a="1"/>
  <c r="AR237" i="7" s="1"/>
  <c r="AS27" i="7"/>
  <c r="AR27" i="7" s="1" a="1"/>
  <c r="AR27" i="7" s="1"/>
  <c r="AS239" i="7"/>
  <c r="AR239" i="7" s="1" a="1"/>
  <c r="AR239" i="7" s="1"/>
  <c r="AS20" i="7"/>
  <c r="AR20" i="7" s="1" a="1"/>
  <c r="AR20" i="7" s="1"/>
  <c r="AS34" i="7"/>
  <c r="AR34" i="7" s="1" a="1"/>
  <c r="AR34" i="7" s="1"/>
  <c r="AS51" i="7"/>
  <c r="AR51" i="7" s="1" a="1"/>
  <c r="AR51" i="7" s="1"/>
  <c r="AS28" i="7"/>
  <c r="AR28" i="7" s="1" a="1"/>
  <c r="AR28" i="7" s="1"/>
  <c r="AS54" i="7"/>
  <c r="AR54" i="7" s="1" a="1"/>
  <c r="AR54" i="7" s="1"/>
  <c r="AS94" i="7"/>
  <c r="AR94" i="7" s="1" a="1"/>
  <c r="AR94" i="7" s="1"/>
  <c r="AS32" i="7"/>
  <c r="AR32" i="7" s="1" a="1"/>
  <c r="AR32" i="7" s="1"/>
  <c r="AS33" i="7"/>
  <c r="AR33" i="7" s="1" a="1"/>
  <c r="AR33" i="7" s="1"/>
  <c r="AS55" i="7"/>
  <c r="AR55" i="7" s="1" a="1"/>
  <c r="AR55" i="7" s="1"/>
  <c r="AS42" i="7"/>
  <c r="AR42" i="7" s="1" a="1"/>
  <c r="AR42" i="7" s="1"/>
  <c r="AS99" i="7"/>
  <c r="AR99" i="7" s="1" a="1"/>
  <c r="AR99" i="7" s="1"/>
  <c r="AS41" i="7"/>
  <c r="AR41" i="7" s="1" a="1"/>
  <c r="AR41" i="7" s="1"/>
  <c r="AS114" i="7"/>
  <c r="AR114" i="7" s="1" a="1"/>
  <c r="AR114" i="7" s="1"/>
  <c r="AS87" i="7"/>
  <c r="AR87" i="7" s="1" a="1"/>
  <c r="AR87" i="7" s="1"/>
  <c r="AS63" i="7"/>
  <c r="AR63" i="7" s="1" a="1"/>
  <c r="AR63" i="7" s="1"/>
  <c r="AS231" i="7"/>
  <c r="AR231" i="7" s="1" a="1"/>
  <c r="AR231" i="7" s="1"/>
  <c r="AS67" i="7"/>
  <c r="AR67" i="7" s="1" a="1"/>
  <c r="AR67" i="7" s="1"/>
  <c r="AS75" i="7"/>
  <c r="AR75" i="7" s="1" a="1"/>
  <c r="AR75" i="7" s="1"/>
  <c r="AS73" i="7"/>
  <c r="AR73" i="7" s="1" a="1"/>
  <c r="AR73" i="7" s="1"/>
  <c r="AS82" i="7"/>
  <c r="AR82" i="7" s="1" a="1"/>
  <c r="AR82" i="7" s="1"/>
  <c r="AS69" i="7"/>
  <c r="AR69" i="7" s="1" a="1"/>
  <c r="AR69" i="7" s="1"/>
  <c r="AS81" i="7"/>
  <c r="AR81" i="7" s="1" a="1"/>
  <c r="AR81" i="7" s="1"/>
  <c r="AS40" i="7"/>
  <c r="AR40" i="7" s="1" a="1"/>
  <c r="AR40" i="7" s="1"/>
  <c r="AS61" i="7"/>
  <c r="AR61" i="7" s="1" a="1"/>
  <c r="AR61" i="7" s="1"/>
  <c r="AS144" i="7"/>
  <c r="AR144" i="7" s="1" a="1"/>
  <c r="AR144" i="7" s="1"/>
  <c r="AS79" i="7"/>
  <c r="AR79" i="7" s="1" a="1"/>
  <c r="AR79" i="7" s="1"/>
  <c r="AS163" i="7"/>
  <c r="AR163" i="7" s="1" a="1"/>
  <c r="AR163" i="7" s="1"/>
  <c r="AS53" i="7"/>
  <c r="AR53" i="7" s="1" a="1"/>
  <c r="AR53" i="7" s="1"/>
  <c r="AS89" i="7"/>
  <c r="AR89" i="7" s="1" a="1"/>
  <c r="AR89" i="7" s="1"/>
  <c r="AS72" i="7"/>
  <c r="AR72" i="7" s="1" a="1"/>
  <c r="AR72" i="7" s="1"/>
  <c r="AS123" i="7"/>
  <c r="AR123" i="7" s="1" a="1"/>
  <c r="AR123" i="7" s="1"/>
  <c r="AS30" i="7"/>
  <c r="AR30" i="7" s="1" a="1"/>
  <c r="AR30" i="7" s="1"/>
  <c r="AS88" i="7"/>
  <c r="AR88" i="7" s="1" a="1"/>
  <c r="AR88" i="7" s="1"/>
  <c r="AS102" i="7"/>
  <c r="AR102" i="7" s="1" a="1"/>
  <c r="AR102" i="7" s="1"/>
  <c r="AS107" i="7"/>
  <c r="AR107" i="7" s="1" a="1"/>
  <c r="AR107" i="7" s="1"/>
  <c r="AS105" i="7"/>
  <c r="AR105" i="7" s="1" a="1"/>
  <c r="AR105" i="7" s="1"/>
  <c r="AS111" i="7"/>
  <c r="AR111" i="7" s="1" a="1"/>
  <c r="AR111" i="7" s="1"/>
  <c r="AS141" i="7"/>
  <c r="AR141" i="7" s="1" a="1"/>
  <c r="AR141" i="7" s="1"/>
  <c r="AS117" i="7"/>
  <c r="AR117" i="7" s="1" a="1"/>
  <c r="AR117" i="7" s="1"/>
  <c r="AS101" i="7"/>
  <c r="AR101" i="7" s="1" a="1"/>
  <c r="AR101" i="7" s="1"/>
  <c r="AS98" i="7"/>
  <c r="AR98" i="7" s="1" a="1"/>
  <c r="AR98" i="7" s="1"/>
  <c r="AS113" i="7"/>
  <c r="AR113" i="7" s="1" a="1"/>
  <c r="AR113" i="7" s="1"/>
  <c r="AS59" i="7"/>
  <c r="AR59" i="7" s="1" a="1"/>
  <c r="AR59" i="7" s="1"/>
  <c r="AS115" i="7"/>
  <c r="AR115" i="7" s="1" a="1"/>
  <c r="AR115" i="7" s="1"/>
  <c r="AS80" i="7"/>
  <c r="AR80" i="7" s="1" a="1"/>
  <c r="AR80" i="7" s="1"/>
  <c r="AS70" i="7"/>
  <c r="AR70" i="7" s="1" a="1"/>
  <c r="AR70" i="7" s="1"/>
  <c r="AS78" i="7"/>
  <c r="AR78" i="7" s="1" a="1"/>
  <c r="AR78" i="7" s="1"/>
  <c r="AS126" i="7"/>
  <c r="AR126" i="7" s="1" a="1"/>
  <c r="AR126" i="7" s="1"/>
  <c r="AS109" i="7"/>
  <c r="AR109" i="7" s="1" a="1"/>
  <c r="AR109" i="7" s="1"/>
  <c r="AS159" i="7"/>
  <c r="AR159" i="7" s="1" a="1"/>
  <c r="AR159" i="7" s="1"/>
  <c r="AS216" i="7"/>
  <c r="AR216" i="7" s="1" a="1"/>
  <c r="AR216" i="7" s="1"/>
  <c r="AS77" i="7"/>
  <c r="AR77" i="7" s="1" a="1"/>
  <c r="AR77" i="7" s="1"/>
  <c r="AS151" i="7"/>
  <c r="AR151" i="7" s="1" a="1"/>
  <c r="AR151" i="7" s="1"/>
  <c r="AS133" i="7"/>
  <c r="AR133" i="7" s="1" a="1"/>
  <c r="AR133" i="7" s="1"/>
  <c r="AS180" i="7"/>
  <c r="AR180" i="7" s="1" a="1"/>
  <c r="AR180" i="7" s="1"/>
  <c r="AS125" i="7"/>
  <c r="AR125" i="7" s="1" a="1"/>
  <c r="AR125" i="7" s="1"/>
  <c r="AS220" i="7"/>
  <c r="AR220" i="7" s="1" a="1"/>
  <c r="AR220" i="7" s="1"/>
  <c r="AS202" i="7"/>
  <c r="AR202" i="7" s="1" a="1"/>
  <c r="AR202" i="7" s="1"/>
  <c r="AS140" i="7"/>
  <c r="AR140" i="7" s="1" a="1"/>
  <c r="AR140" i="7" s="1"/>
  <c r="AS138" i="7"/>
  <c r="AR138" i="7" s="1" a="1"/>
  <c r="AR138" i="7" s="1"/>
  <c r="AS156" i="7"/>
  <c r="AR156" i="7" s="1" a="1"/>
  <c r="AR156" i="7" s="1"/>
  <c r="AS132" i="7"/>
  <c r="AR132" i="7" s="1" a="1"/>
  <c r="AR132" i="7" s="1"/>
  <c r="AS29" i="7"/>
  <c r="AR29" i="7" s="1" a="1"/>
  <c r="AR29" i="7" s="1"/>
  <c r="AS86" i="7"/>
  <c r="AR86" i="7" s="1" a="1"/>
  <c r="AR86" i="7" s="1"/>
  <c r="AS142" i="7"/>
  <c r="AR142" i="7" s="1" a="1"/>
  <c r="AR142" i="7" s="1"/>
  <c r="AS148" i="7"/>
  <c r="AR148" i="7" s="1" a="1"/>
  <c r="AR148" i="7" s="1"/>
  <c r="AS143" i="7"/>
  <c r="AR143" i="7" s="1" a="1"/>
  <c r="AR143" i="7" s="1"/>
  <c r="AS149" i="7"/>
  <c r="AR149" i="7" s="1" a="1"/>
  <c r="AR149" i="7" s="1"/>
  <c r="AS172" i="7"/>
  <c r="AR172" i="7" s="1" a="1"/>
  <c r="AR172" i="7" s="1"/>
  <c r="AS155" i="7"/>
  <c r="AR155" i="7" s="1" a="1"/>
  <c r="AR155" i="7" s="1"/>
  <c r="AS191" i="7"/>
  <c r="AR191" i="7" s="1" a="1"/>
  <c r="AR191" i="7" s="1"/>
  <c r="AS217" i="7"/>
  <c r="AR217" i="7" s="1" a="1"/>
  <c r="AR217" i="7" s="1"/>
  <c r="AS188" i="7"/>
  <c r="AR188" i="7" s="1" a="1"/>
  <c r="AR188" i="7" s="1"/>
  <c r="AS203" i="7"/>
  <c r="AR203" i="7" s="1" a="1"/>
  <c r="AR203" i="7" s="1"/>
  <c r="AS119" i="7"/>
  <c r="AR119" i="7" s="1" a="1"/>
  <c r="AR119" i="7" s="1"/>
  <c r="AS164" i="7"/>
  <c r="AR164" i="7" s="1" a="1"/>
  <c r="AR164" i="7" s="1"/>
  <c r="AS121" i="7"/>
  <c r="AR121" i="7" s="1" a="1"/>
  <c r="AR121" i="7" s="1"/>
  <c r="AS170" i="7"/>
  <c r="AR170" i="7" s="1" a="1"/>
  <c r="AR170" i="7" s="1"/>
  <c r="AS233" i="7"/>
  <c r="AR233" i="7" s="1" a="1"/>
  <c r="AR233" i="7" s="1"/>
  <c r="AS174" i="7"/>
  <c r="AR174" i="7" s="1" a="1"/>
  <c r="AR174" i="7" s="1"/>
  <c r="AS177" i="7"/>
  <c r="AR177" i="7" s="1" a="1"/>
  <c r="AR177" i="7" s="1"/>
  <c r="AS179" i="7"/>
  <c r="AR179" i="7" s="1" a="1"/>
  <c r="AR179" i="7" s="1"/>
  <c r="AS167" i="7"/>
  <c r="AR167" i="7" s="1" a="1"/>
  <c r="AR167" i="7" s="1"/>
  <c r="AS207" i="7"/>
  <c r="AR207" i="7" s="1" a="1"/>
  <c r="AR207" i="7" s="1"/>
  <c r="AS122" i="7"/>
  <c r="AR122" i="7" s="1" a="1"/>
  <c r="AR122" i="7" s="1"/>
  <c r="AS130" i="7"/>
  <c r="AR130" i="7" s="1" a="1"/>
  <c r="AR130" i="7" s="1"/>
  <c r="AS183" i="7"/>
  <c r="AR183" i="7" s="1" a="1"/>
  <c r="AR183" i="7" s="1"/>
  <c r="AS181" i="7"/>
  <c r="AR181" i="7" s="1" a="1"/>
  <c r="AR181" i="7" s="1"/>
  <c r="AS110" i="7"/>
  <c r="AR110" i="7" s="1" a="1"/>
  <c r="AR110" i="7" s="1"/>
  <c r="AS182" i="7"/>
  <c r="AR182" i="7" s="1" a="1"/>
  <c r="AR182" i="7" s="1"/>
  <c r="AS218" i="7"/>
  <c r="AR218" i="7" s="1" a="1"/>
  <c r="AR218" i="7" s="1"/>
  <c r="AS197" i="7"/>
  <c r="AR197" i="7" s="1" a="1"/>
  <c r="AR197" i="7" s="1"/>
  <c r="AS199" i="7"/>
  <c r="AR199" i="7" s="1" a="1"/>
  <c r="AR199" i="7" s="1"/>
  <c r="AS200" i="7"/>
  <c r="AR200" i="7" s="1" a="1"/>
  <c r="AR200" i="7" s="1"/>
  <c r="AS136" i="7"/>
  <c r="AR136" i="7" s="1" a="1"/>
  <c r="AR136" i="7" s="1"/>
  <c r="AS190" i="7"/>
  <c r="AR190" i="7" s="1" a="1"/>
  <c r="AR190" i="7" s="1"/>
  <c r="AS193" i="7"/>
  <c r="AR193" i="7" s="1" a="1"/>
  <c r="AR193" i="7" s="1"/>
  <c r="AS195" i="7"/>
  <c r="AR195" i="7" s="1" a="1"/>
  <c r="AR195" i="7" s="1"/>
  <c r="AS212" i="7"/>
  <c r="AR212" i="7" s="1" a="1"/>
  <c r="AR212" i="7" s="1"/>
  <c r="AS168" i="7"/>
  <c r="AR168" i="7" s="1" a="1"/>
  <c r="AR168" i="7" s="1"/>
  <c r="AS224" i="7"/>
  <c r="AR224" i="7" s="1" a="1"/>
  <c r="AR224" i="7" s="1"/>
  <c r="AS221" i="7"/>
  <c r="AR221" i="7" s="1" a="1"/>
  <c r="AR221" i="7" s="1"/>
  <c r="AS222" i="7"/>
  <c r="AR222" i="7" s="1" a="1"/>
  <c r="AR222" i="7" s="1"/>
  <c r="AS223" i="7"/>
  <c r="AR223" i="7" s="1" a="1"/>
  <c r="AR223" i="7" s="1"/>
  <c r="AS198" i="7"/>
  <c r="AR198" i="7" s="1" a="1"/>
  <c r="AR198" i="7" s="1"/>
  <c r="AS166" i="7"/>
  <c r="AR166" i="7" s="1" a="1"/>
  <c r="AR166" i="7" s="1"/>
  <c r="AS175" i="7"/>
  <c r="AR175" i="7" s="1" a="1"/>
  <c r="AR175" i="7" s="1"/>
  <c r="AS225" i="7"/>
  <c r="AR225" i="7" s="1" a="1"/>
  <c r="AR225" i="7" s="1"/>
  <c r="AS227" i="7"/>
  <c r="AR227" i="7" s="1" a="1"/>
  <c r="AR227" i="7" s="1"/>
  <c r="AS189" i="7"/>
  <c r="AR189" i="7" s="1" a="1"/>
  <c r="AR189" i="7" s="1"/>
  <c r="AS192" i="7"/>
  <c r="AR192" i="7" s="1" a="1"/>
  <c r="AR192" i="7" s="1"/>
  <c r="AS210" i="7"/>
  <c r="AR210" i="7" s="1" a="1"/>
  <c r="AR210" i="7" s="1"/>
  <c r="AS228" i="7"/>
  <c r="AR228" i="7" s="1" a="1"/>
  <c r="AR228" i="7" s="1"/>
  <c r="AS230" i="7"/>
  <c r="AR230" i="7" s="1" a="1"/>
  <c r="AR230" i="7" s="1"/>
  <c r="AS23" i="7"/>
  <c r="AR23" i="7" s="1" a="1"/>
  <c r="AR23" i="7" s="1"/>
  <c r="AS243" i="7"/>
  <c r="AR243" i="7" s="1" a="1"/>
  <c r="AR243" i="7" s="1"/>
  <c r="AS238" i="7"/>
  <c r="AR238" i="7" s="1" a="1"/>
  <c r="AR238" i="7" s="1"/>
  <c r="AS241" i="7"/>
  <c r="AR241" i="7" s="1" a="1"/>
  <c r="AR241" i="7" s="1"/>
  <c r="AS36" i="7"/>
  <c r="AR36" i="7" s="1" a="1"/>
  <c r="AR36" i="7" s="1"/>
  <c r="AS240" i="7"/>
  <c r="AR240" i="7" s="1" a="1"/>
  <c r="AR240" i="7" s="1"/>
  <c r="AS48" i="7"/>
  <c r="AR48" i="7" s="1" a="1"/>
  <c r="AR48" i="7" s="1"/>
  <c r="AS31" i="7"/>
  <c r="AR31" i="7" s="1" a="1"/>
  <c r="AR31" i="7" s="1"/>
  <c r="AS83" i="5"/>
  <c r="AR83" i="5" s="1" a="1"/>
  <c r="AR83" i="5" s="1"/>
  <c r="AS99" i="5"/>
  <c r="AR99" i="5" s="1" a="1"/>
  <c r="AR99" i="5" s="1"/>
  <c r="AS77" i="5"/>
  <c r="AR77" i="5" s="1" a="1"/>
  <c r="AR77" i="5" s="1"/>
  <c r="AS60" i="5"/>
  <c r="AR60" i="5" s="1" a="1"/>
  <c r="AR60" i="5" s="1"/>
  <c r="AS62" i="5"/>
  <c r="AR62" i="5" s="1" a="1"/>
  <c r="AR62" i="5" s="1"/>
  <c r="AS91" i="5"/>
  <c r="AR91" i="5" s="1" a="1"/>
  <c r="AR91" i="5" s="1"/>
  <c r="AS56" i="5"/>
  <c r="AR56" i="5" s="1" a="1"/>
  <c r="AR56" i="5" s="1"/>
  <c r="AS80" i="5"/>
  <c r="AR80" i="5" s="1" a="1"/>
  <c r="AR80" i="5" s="1"/>
  <c r="AS46" i="5"/>
  <c r="AR46" i="5" s="1" a="1"/>
  <c r="AR46" i="5" s="1"/>
  <c r="AS75" i="5"/>
  <c r="AR75" i="5" s="1" a="1"/>
  <c r="AR75" i="5" s="1"/>
  <c r="AS78" i="5"/>
  <c r="AR78" i="5" s="1" a="1"/>
  <c r="AR78" i="5" s="1"/>
  <c r="AS74" i="5"/>
  <c r="AR74" i="5" s="1" a="1"/>
  <c r="AR74" i="5" s="1"/>
  <c r="AS103" i="5"/>
  <c r="AR103" i="5" s="1" a="1"/>
  <c r="AR103" i="5" s="1"/>
  <c r="AS84" i="5"/>
  <c r="AR84" i="5" s="1" a="1"/>
  <c r="AR84" i="5" s="1"/>
  <c r="AS64" i="5"/>
  <c r="AR64" i="5" s="1" a="1"/>
  <c r="AR64" i="5" s="1"/>
  <c r="AS61" i="5"/>
  <c r="AR61" i="5" s="1" a="1"/>
  <c r="AR61" i="5" s="1"/>
  <c r="AS168" i="5"/>
  <c r="AR168" i="5" s="1" a="1"/>
  <c r="AR168" i="5" s="1"/>
  <c r="AS102" i="5"/>
  <c r="AR102" i="5" s="1" a="1"/>
  <c r="AR102" i="5" s="1"/>
  <c r="AS85" i="5"/>
  <c r="AR85" i="5" s="1" a="1"/>
  <c r="AR85" i="5" s="1"/>
  <c r="AS130" i="5"/>
  <c r="AR130" i="5" s="1" a="1"/>
  <c r="AR130" i="5" s="1"/>
  <c r="AS125" i="5"/>
  <c r="AR125" i="5" s="1" a="1"/>
  <c r="AR125" i="5" s="1"/>
  <c r="AS193" i="5"/>
  <c r="AR193" i="5" s="1" a="1"/>
  <c r="AR193" i="5" s="1"/>
  <c r="AS196" i="5"/>
  <c r="AR196" i="5" s="1" a="1"/>
  <c r="AR196" i="5" s="1"/>
  <c r="AS195" i="5"/>
  <c r="AR195" i="5" s="1" a="1"/>
  <c r="AR195" i="5" s="1"/>
  <c r="AS86" i="5"/>
  <c r="AR86" i="5" s="1" a="1"/>
  <c r="AR86" i="5" s="1"/>
  <c r="AS203" i="5"/>
  <c r="AR203" i="5" s="1" a="1"/>
  <c r="AR203" i="5" s="1"/>
  <c r="AS141" i="5"/>
  <c r="AR141" i="5" s="1" a="1"/>
  <c r="AR141" i="5" s="1"/>
  <c r="AS156" i="5"/>
  <c r="AR156" i="5" s="1" a="1"/>
  <c r="AR156" i="5" s="1"/>
  <c r="AS140" i="5"/>
  <c r="AR140" i="5" s="1" a="1"/>
  <c r="AR140" i="5" s="1"/>
  <c r="AS136" i="5"/>
  <c r="AR136" i="5" s="1" a="1"/>
  <c r="AR136" i="5" s="1"/>
  <c r="AS129" i="5"/>
  <c r="AR129" i="5" s="1" a="1"/>
  <c r="AR129" i="5" s="1"/>
  <c r="AS119" i="5"/>
  <c r="AR119" i="5" s="1" a="1"/>
  <c r="AR119" i="5" s="1"/>
  <c r="AS144" i="5"/>
  <c r="AR144" i="5" s="1" a="1"/>
  <c r="AR144" i="5" s="1"/>
  <c r="AS175" i="5"/>
  <c r="AR175" i="5" s="1" a="1"/>
  <c r="AR175" i="5" s="1"/>
  <c r="AS217" i="5"/>
  <c r="AR217" i="5" s="1" a="1"/>
  <c r="AR217" i="5" s="1"/>
  <c r="AS221" i="5"/>
  <c r="AR221" i="5" s="1" a="1"/>
  <c r="AR221" i="5" s="1"/>
  <c r="AS135" i="5"/>
  <c r="AR135" i="5" s="1" a="1"/>
  <c r="AR135" i="5" s="1"/>
  <c r="AS157" i="5"/>
  <c r="AR157" i="5" s="1" a="1"/>
  <c r="AR157" i="5" s="1"/>
  <c r="AS142" i="5"/>
  <c r="AR142" i="5" s="1" a="1"/>
  <c r="AR142" i="5" s="1"/>
  <c r="AS163" i="5"/>
  <c r="AR163" i="5" s="1" a="1"/>
  <c r="AR163" i="5" s="1"/>
  <c r="AS162" i="5"/>
  <c r="AR162" i="5" s="1" a="1"/>
  <c r="AR162" i="5" s="1"/>
  <c r="AS180" i="5"/>
  <c r="AR180" i="5" s="1" a="1"/>
  <c r="AR180" i="5" s="1"/>
  <c r="AS208" i="5"/>
  <c r="AR208" i="5" s="1" a="1"/>
  <c r="AR208" i="5" s="1"/>
  <c r="AS237" i="5"/>
  <c r="AR237" i="5" s="1" a="1"/>
  <c r="AR237" i="5" s="1"/>
  <c r="AS112" i="5"/>
  <c r="AR112" i="5" s="1" a="1"/>
  <c r="AR112" i="5" s="1"/>
  <c r="AS254" i="5"/>
  <c r="AR254" i="5" s="1" a="1"/>
  <c r="AR254" i="5" s="1"/>
  <c r="AS4" i="5"/>
  <c r="AR4" i="5" s="1" a="1"/>
  <c r="AR4" i="5" s="1"/>
  <c r="AS44" i="5"/>
  <c r="AR44" i="5" s="1" a="1"/>
  <c r="AR44" i="5" s="1"/>
  <c r="AS2" i="5"/>
  <c r="AR2" i="5" s="1" a="1"/>
  <c r="AR2" i="5" s="1"/>
  <c r="AS6" i="5"/>
  <c r="AR6" i="5" s="1" a="1"/>
  <c r="AR6" i="5" s="1"/>
  <c r="AS3" i="5"/>
  <c r="AR3" i="5" s="1" a="1"/>
  <c r="AR3" i="5" s="1"/>
  <c r="AS32" i="5"/>
  <c r="AR32" i="5" s="1" a="1"/>
  <c r="AR32" i="5" s="1"/>
  <c r="AS7" i="5"/>
  <c r="AR7" i="5" s="1" a="1"/>
  <c r="AR7" i="5" s="1"/>
  <c r="AS5" i="5"/>
  <c r="AR5" i="5" s="1" a="1"/>
  <c r="AR5" i="5" s="1"/>
  <c r="AS16" i="5"/>
  <c r="AR16" i="5" s="1" a="1"/>
  <c r="AR16" i="5" s="1"/>
  <c r="AS14" i="5"/>
  <c r="AR14" i="5" s="1" a="1"/>
  <c r="AR14" i="5" s="1"/>
  <c r="AS8" i="5"/>
  <c r="AR8" i="5" s="1" a="1"/>
  <c r="AR8" i="5" s="1"/>
  <c r="AS17" i="5"/>
  <c r="AR17" i="5" s="1" a="1"/>
  <c r="AR17" i="5" s="1"/>
  <c r="AS11" i="5"/>
  <c r="AR11" i="5" s="1" a="1"/>
  <c r="AR11" i="5" s="1"/>
  <c r="AS10" i="5"/>
  <c r="AR10" i="5" s="1" a="1"/>
  <c r="AR10" i="5" s="1"/>
  <c r="AS25" i="5"/>
  <c r="AR25" i="5" s="1" a="1"/>
  <c r="AR25" i="5" s="1"/>
  <c r="AS30" i="5"/>
  <c r="AR30" i="5" s="1" a="1"/>
  <c r="AR30" i="5" s="1"/>
  <c r="AS51" i="5"/>
  <c r="AR51" i="5" s="1" a="1"/>
  <c r="AR51" i="5" s="1"/>
  <c r="AS9" i="5"/>
  <c r="AR9" i="5" s="1" a="1"/>
  <c r="AR9" i="5" s="1"/>
  <c r="AS66" i="5"/>
  <c r="AR66" i="5" s="1" a="1"/>
  <c r="AR66" i="5" s="1"/>
  <c r="AS57" i="5"/>
  <c r="AR57" i="5" s="1" a="1"/>
  <c r="AR57" i="5" s="1"/>
  <c r="AS58" i="5"/>
  <c r="AR58" i="5" s="1" a="1"/>
  <c r="AR58" i="5" s="1"/>
  <c r="AS48" i="5"/>
  <c r="AR48" i="5" s="1" a="1"/>
  <c r="AR48" i="5" s="1"/>
  <c r="AS35" i="5"/>
  <c r="AR35" i="5" s="1" a="1"/>
  <c r="AR35" i="5" s="1"/>
  <c r="AS19" i="5"/>
  <c r="AR19" i="5" s="1" a="1"/>
  <c r="AR19" i="5" s="1"/>
  <c r="AS34" i="5"/>
  <c r="AR34" i="5" s="1" a="1"/>
  <c r="AR34" i="5" s="1"/>
  <c r="AS27" i="5"/>
  <c r="AR27" i="5" s="1" a="1"/>
  <c r="AR27" i="5" s="1"/>
  <c r="AS47" i="5"/>
  <c r="AR47" i="5" s="1" a="1"/>
  <c r="AR47" i="5" s="1"/>
  <c r="AS31" i="5"/>
  <c r="AR31" i="5" s="1" a="1"/>
  <c r="AR31" i="5" s="1"/>
  <c r="AS18" i="5"/>
  <c r="AR18" i="5" s="1" a="1"/>
  <c r="AR18" i="5" s="1"/>
  <c r="AS45" i="5"/>
  <c r="AR45" i="5" s="1" a="1"/>
  <c r="AR45" i="5" s="1"/>
  <c r="AS12" i="5"/>
  <c r="AR12" i="5" s="1" a="1"/>
  <c r="AR12" i="5" s="1"/>
  <c r="AS41" i="5"/>
  <c r="AR41" i="5" s="1" a="1"/>
  <c r="AR41" i="5" s="1"/>
  <c r="AS20" i="5"/>
  <c r="AR20" i="5" s="1" a="1"/>
  <c r="AR20" i="5" s="1"/>
  <c r="AS104" i="5"/>
  <c r="AR104" i="5" s="1" a="1"/>
  <c r="AR104" i="5" s="1"/>
  <c r="AS33" i="5"/>
  <c r="AR33" i="5" s="1" a="1"/>
  <c r="AR33" i="5" s="1"/>
  <c r="AS26" i="5"/>
  <c r="AR26" i="5" s="1" a="1"/>
  <c r="AR26" i="5" s="1"/>
  <c r="AS37" i="5"/>
  <c r="AR37" i="5" s="1" a="1"/>
  <c r="AR37" i="5" s="1"/>
  <c r="AS54" i="5"/>
  <c r="AR54" i="5" s="1" a="1"/>
  <c r="AR54" i="5" s="1"/>
  <c r="AS72" i="5"/>
  <c r="AR72" i="5" s="1" a="1"/>
  <c r="AR72" i="5" s="1"/>
  <c r="AS71" i="5"/>
  <c r="AR71" i="5" s="1" a="1"/>
  <c r="AR71" i="5" s="1"/>
  <c r="AS73" i="5"/>
  <c r="AR73" i="5" s="1" a="1"/>
  <c r="AR73" i="5" s="1"/>
  <c r="AS13" i="5"/>
  <c r="AR13" i="5" s="1" a="1"/>
  <c r="AR13" i="5" s="1"/>
  <c r="AS109" i="5"/>
  <c r="AR109" i="5" s="1" a="1"/>
  <c r="AR109" i="5" s="1"/>
  <c r="AS93" i="5"/>
  <c r="AR93" i="5" s="1" a="1"/>
  <c r="AR93" i="5" s="1"/>
  <c r="AS121" i="5"/>
  <c r="AR121" i="5" s="1" a="1"/>
  <c r="AR121" i="5" s="1"/>
  <c r="AS76" i="5"/>
  <c r="AR76" i="5" s="1" a="1"/>
  <c r="AR76" i="5" s="1"/>
  <c r="AS241" i="5"/>
  <c r="AR241" i="5" s="1" a="1"/>
  <c r="AR241" i="5" s="1"/>
  <c r="AS42" i="5"/>
  <c r="AR42" i="5" s="1" a="1"/>
  <c r="AR42" i="5" s="1"/>
  <c r="AS97" i="5"/>
  <c r="AR97" i="5" s="1" a="1"/>
  <c r="AR97" i="5" s="1"/>
  <c r="AS89" i="5"/>
  <c r="AR89" i="5" s="1" a="1"/>
  <c r="AR89" i="5" s="1"/>
  <c r="AS82" i="5"/>
  <c r="AR82" i="5" s="1" a="1"/>
  <c r="AR82" i="5" s="1"/>
  <c r="AS36" i="5"/>
  <c r="AR36" i="5" s="1" a="1"/>
  <c r="AR36" i="5" s="1"/>
  <c r="AS101" i="5"/>
  <c r="AR101" i="5" s="1" a="1"/>
  <c r="AR101" i="5" s="1"/>
  <c r="AS111" i="5"/>
  <c r="AR111" i="5" s="1" a="1"/>
  <c r="AR111" i="5" s="1"/>
  <c r="AS240" i="5"/>
  <c r="AR240" i="5" s="1" a="1"/>
  <c r="AR240" i="5" s="1"/>
  <c r="AS79" i="5"/>
  <c r="AR79" i="5" s="1" a="1"/>
  <c r="AR79" i="5" s="1"/>
  <c r="AS90" i="5"/>
  <c r="AR90" i="5" s="1" a="1"/>
  <c r="AR90" i="5" s="1"/>
  <c r="AS63" i="5"/>
  <c r="AR63" i="5" s="1" a="1"/>
  <c r="AR63" i="5" s="1"/>
  <c r="AS98" i="5"/>
  <c r="AR98" i="5" s="1" a="1"/>
  <c r="AR98" i="5" s="1"/>
  <c r="AS152" i="5"/>
  <c r="AR152" i="5" s="1" a="1"/>
  <c r="AR152" i="5" s="1"/>
  <c r="AS100" i="5"/>
  <c r="AR100" i="5" s="1" a="1"/>
  <c r="AR100" i="5" s="1"/>
  <c r="AS55" i="5"/>
  <c r="AR55" i="5" s="1" a="1"/>
  <c r="AR55" i="5" s="1"/>
  <c r="AS95" i="5"/>
  <c r="AR95" i="5" s="1" a="1"/>
  <c r="AR95" i="5" s="1"/>
  <c r="AS245" i="5"/>
  <c r="AR245" i="5" s="1" a="1"/>
  <c r="AR245" i="5" s="1"/>
  <c r="AS92" i="5"/>
  <c r="AR92" i="5" s="1" a="1"/>
  <c r="AR92" i="5" s="1"/>
  <c r="AS59" i="5"/>
  <c r="AR59" i="5" s="1" a="1"/>
  <c r="AR59" i="5" s="1"/>
  <c r="AS96" i="5"/>
  <c r="AR96" i="5" s="1" a="1"/>
  <c r="AR96" i="5" s="1"/>
  <c r="AS114" i="5"/>
  <c r="AR114" i="5" s="1" a="1"/>
  <c r="AR114" i="5" s="1"/>
  <c r="AS28" i="5"/>
  <c r="AR28" i="5" s="1" a="1"/>
  <c r="AR28" i="5" s="1"/>
  <c r="AS124" i="5"/>
  <c r="AR124" i="5" s="1" a="1"/>
  <c r="AR124" i="5" s="1"/>
  <c r="AS108" i="5"/>
  <c r="AR108" i="5" s="1" a="1"/>
  <c r="AR108" i="5" s="1"/>
  <c r="AS69" i="5"/>
  <c r="AR69" i="5" s="1" a="1"/>
  <c r="AR69" i="5" s="1"/>
  <c r="AS110" i="5"/>
  <c r="AR110" i="5" s="1" a="1"/>
  <c r="AR110" i="5" s="1"/>
  <c r="AS65" i="5"/>
  <c r="AR65" i="5" s="1" a="1"/>
  <c r="AR65" i="5" s="1"/>
  <c r="AS118" i="5"/>
  <c r="AR118" i="5" s="1" a="1"/>
  <c r="AR118" i="5" s="1"/>
  <c r="AS224" i="5"/>
  <c r="AR224" i="5" s="1" a="1"/>
  <c r="AR224" i="5" s="1"/>
  <c r="AS160" i="5"/>
  <c r="AR160" i="5" s="1" a="1"/>
  <c r="AR160" i="5" s="1"/>
  <c r="AS68" i="5"/>
  <c r="AR68" i="5" s="1" a="1"/>
  <c r="AR68" i="5" s="1"/>
  <c r="AS166" i="5"/>
  <c r="AR166" i="5" s="1" a="1"/>
  <c r="AR166" i="5" s="1"/>
  <c r="AS120" i="5"/>
  <c r="AR120" i="5" s="1" a="1"/>
  <c r="AR120" i="5" s="1"/>
  <c r="AS70" i="5"/>
  <c r="AR70" i="5" s="1" a="1"/>
  <c r="AR70" i="5" s="1"/>
  <c r="AS123" i="5"/>
  <c r="AR123" i="5" s="1" a="1"/>
  <c r="AR123" i="5" s="1"/>
  <c r="AS167" i="5"/>
  <c r="AR167" i="5" s="1" a="1"/>
  <c r="AR167" i="5" s="1"/>
  <c r="AS113" i="5"/>
  <c r="AR113" i="5" s="1" a="1"/>
  <c r="AR113" i="5" s="1"/>
  <c r="AS165" i="5"/>
  <c r="AR165" i="5" s="1" a="1"/>
  <c r="AR165" i="5" s="1"/>
  <c r="AS154" i="5"/>
  <c r="AR154" i="5" s="1" a="1"/>
  <c r="AR154" i="5" s="1"/>
  <c r="AS169" i="5"/>
  <c r="AR169" i="5" s="1" a="1"/>
  <c r="AR169" i="5" s="1"/>
  <c r="AS134" i="5"/>
  <c r="AR134" i="5" s="1" a="1"/>
  <c r="AR134" i="5" s="1"/>
  <c r="AS131" i="5"/>
  <c r="AR131" i="5" s="1" a="1"/>
  <c r="AR131" i="5" s="1"/>
  <c r="AS137" i="5"/>
  <c r="AR137" i="5" s="1" a="1"/>
  <c r="AR137" i="5" s="1"/>
  <c r="AS205" i="5"/>
  <c r="AR205" i="5" s="1" a="1"/>
  <c r="AR205" i="5" s="1"/>
  <c r="AS127" i="5"/>
  <c r="AR127" i="5" s="1" a="1"/>
  <c r="AR127" i="5" s="1"/>
  <c r="AS214" i="5"/>
  <c r="AR214" i="5" s="1" a="1"/>
  <c r="AR214" i="5" s="1"/>
  <c r="AS143" i="5"/>
  <c r="AR143" i="5" s="1" a="1"/>
  <c r="AR143" i="5" s="1"/>
  <c r="AS161" i="5"/>
  <c r="AR161" i="5" s="1" a="1"/>
  <c r="AR161" i="5" s="1"/>
  <c r="AS145" i="5"/>
  <c r="AR145" i="5" s="1" a="1"/>
  <c r="AR145" i="5" s="1"/>
  <c r="AS147" i="5"/>
  <c r="AR147" i="5" s="1" a="1"/>
  <c r="AR147" i="5" s="1"/>
  <c r="AS148" i="5"/>
  <c r="AR148" i="5" s="1" a="1"/>
  <c r="AR148" i="5" s="1"/>
  <c r="AS153" i="5"/>
  <c r="AR153" i="5" s="1" a="1"/>
  <c r="AR153" i="5" s="1"/>
  <c r="AS146" i="5"/>
  <c r="AR146" i="5" s="1" a="1"/>
  <c r="AR146" i="5" s="1"/>
  <c r="AS158" i="5"/>
  <c r="AR158" i="5" s="1" a="1"/>
  <c r="AR158" i="5" s="1"/>
  <c r="AS176" i="5"/>
  <c r="AR176" i="5" s="1" a="1"/>
  <c r="AR176" i="5" s="1"/>
  <c r="AS133" i="5"/>
  <c r="AR133" i="5" s="1" a="1"/>
  <c r="AR133" i="5" s="1"/>
  <c r="AS198" i="5"/>
  <c r="AR198" i="5" s="1" a="1"/>
  <c r="AR198" i="5" s="1"/>
  <c r="AS197" i="5"/>
  <c r="AR197" i="5" s="1" a="1"/>
  <c r="AR197" i="5" s="1"/>
  <c r="AS174" i="5"/>
  <c r="AR174" i="5" s="1" a="1"/>
  <c r="AR174" i="5" s="1"/>
  <c r="AS177" i="5"/>
  <c r="AR177" i="5" s="1" a="1"/>
  <c r="AR177" i="5" s="1"/>
  <c r="AS178" i="5"/>
  <c r="AR178" i="5" s="1" a="1"/>
  <c r="AR178" i="5" s="1"/>
  <c r="AS155" i="5"/>
  <c r="AR155" i="5" s="1" a="1"/>
  <c r="AR155" i="5" s="1"/>
  <c r="AS186" i="5"/>
  <c r="AR186" i="5" s="1" a="1"/>
  <c r="AR186" i="5" s="1"/>
  <c r="AS184" i="5"/>
  <c r="AR184" i="5" s="1" a="1"/>
  <c r="AR184" i="5" s="1"/>
  <c r="AS188" i="5"/>
  <c r="AR188" i="5" s="1" a="1"/>
  <c r="AR188" i="5" s="1"/>
  <c r="AS190" i="5"/>
  <c r="AR190" i="5" s="1" a="1"/>
  <c r="AR190" i="5" s="1"/>
  <c r="AS189" i="5"/>
  <c r="AR189" i="5" s="1" a="1"/>
  <c r="AR189" i="5" s="1"/>
  <c r="AS139" i="5"/>
  <c r="AR139" i="5" s="1" a="1"/>
  <c r="AR139" i="5" s="1"/>
  <c r="AS220" i="5"/>
  <c r="AR220" i="5" s="1" a="1"/>
  <c r="AR220" i="5" s="1"/>
  <c r="AS192" i="5"/>
  <c r="AR192" i="5" s="1" a="1"/>
  <c r="AR192" i="5" s="1"/>
  <c r="AS164" i="5"/>
  <c r="AR164" i="5" s="1" a="1"/>
  <c r="AR164" i="5" s="1"/>
  <c r="AS172" i="5"/>
  <c r="AR172" i="5" s="1" a="1"/>
  <c r="AR172" i="5" s="1"/>
  <c r="AS200" i="5"/>
  <c r="AR200" i="5" s="1" a="1"/>
  <c r="AR200" i="5" s="1"/>
  <c r="AS201" i="5"/>
  <c r="AR201" i="5" s="1" a="1"/>
  <c r="AR201" i="5" s="1"/>
  <c r="AS202" i="5"/>
  <c r="AR202" i="5" s="1" a="1"/>
  <c r="AR202" i="5" s="1"/>
  <c r="AS225" i="5"/>
  <c r="AR225" i="5" s="1" a="1"/>
  <c r="AR225" i="5" s="1"/>
  <c r="AS207" i="5"/>
  <c r="AR207" i="5" s="1" a="1"/>
  <c r="AR207" i="5" s="1"/>
  <c r="AS212" i="5"/>
  <c r="AR212" i="5" s="1" a="1"/>
  <c r="AR212" i="5" s="1"/>
  <c r="AS215" i="5"/>
  <c r="AR215" i="5" s="1" a="1"/>
  <c r="AR215" i="5" s="1"/>
  <c r="AS170" i="5"/>
  <c r="AR170" i="5" s="1" a="1"/>
  <c r="AR170" i="5" s="1"/>
  <c r="AS171" i="5"/>
  <c r="AR171" i="5" s="1" a="1"/>
  <c r="AR171" i="5" s="1"/>
  <c r="AS185" i="5"/>
  <c r="AR185" i="5" s="1" a="1"/>
  <c r="AR185" i="5" s="1"/>
  <c r="AS116" i="5"/>
  <c r="AR116" i="5" s="1" a="1"/>
  <c r="AR116" i="5" s="1"/>
  <c r="AS228" i="5"/>
  <c r="AR228" i="5" s="1" a="1"/>
  <c r="AR228" i="5" s="1"/>
  <c r="AS229" i="5"/>
  <c r="AR229" i="5" s="1" a="1"/>
  <c r="AR229" i="5" s="1"/>
  <c r="AS226" i="5"/>
  <c r="AR226" i="5" s="1" a="1"/>
  <c r="AR226" i="5" s="1"/>
  <c r="AS230" i="5"/>
  <c r="AR230" i="5" s="1" a="1"/>
  <c r="AR230" i="5" s="1"/>
  <c r="AS191" i="5"/>
  <c r="AR191" i="5" s="1" a="1"/>
  <c r="AR191" i="5" s="1"/>
  <c r="AS181" i="5"/>
  <c r="AR181" i="5" s="1" a="1"/>
  <c r="AR181" i="5" s="1"/>
  <c r="AS232" i="5"/>
  <c r="AR232" i="5" s="1" a="1"/>
  <c r="AR232" i="5" s="1"/>
  <c r="AS227" i="5"/>
  <c r="AR227" i="5" s="1" a="1"/>
  <c r="AR227" i="5" s="1"/>
  <c r="AS233" i="5"/>
  <c r="AR233" i="5" s="1" a="1"/>
  <c r="AR233" i="5" s="1"/>
  <c r="AS235" i="5"/>
  <c r="AR235" i="5" s="1" a="1"/>
  <c r="AR235" i="5" s="1"/>
  <c r="AS199" i="5"/>
  <c r="AR199" i="5" s="1" a="1"/>
  <c r="AR199" i="5" s="1"/>
  <c r="AS213" i="5"/>
  <c r="AR213" i="5" s="1" a="1"/>
  <c r="AR213" i="5" s="1"/>
  <c r="AS238" i="5"/>
  <c r="AR238" i="5" s="1" a="1"/>
  <c r="AR238" i="5" s="1"/>
  <c r="AS236" i="5"/>
  <c r="AR236" i="5" s="1" a="1"/>
  <c r="AR236" i="5" s="1"/>
  <c r="AS239" i="5"/>
  <c r="AR239" i="5" s="1" a="1"/>
  <c r="AR239" i="5" s="1"/>
  <c r="AS126" i="5"/>
  <c r="AR126" i="5" s="1" a="1"/>
  <c r="AR126" i="5" s="1"/>
  <c r="AS29" i="5"/>
  <c r="AR29" i="5" s="1" a="1"/>
  <c r="AR29" i="5" s="1"/>
  <c r="AS50" i="5"/>
  <c r="AR50" i="5" s="1" a="1"/>
  <c r="AR50" i="5" s="1"/>
  <c r="AS49" i="5"/>
  <c r="AR49" i="5" s="1" a="1"/>
  <c r="AR49" i="5" s="1"/>
  <c r="AS253" i="5"/>
  <c r="AR253" i="5" s="1" a="1"/>
  <c r="AR253" i="5" s="1"/>
  <c r="AS255" i="5"/>
  <c r="AR255" i="5" s="1" a="1"/>
  <c r="AR255" i="5" s="1"/>
  <c r="AS250" i="5"/>
  <c r="AR250" i="5" s="1" a="1"/>
  <c r="AR250" i="5" s="1"/>
  <c r="AS249" i="5"/>
  <c r="AR249" i="5" s="1" a="1"/>
  <c r="AR249" i="5" s="1"/>
  <c r="AS132" i="5"/>
  <c r="AR132" i="5" s="1" a="1"/>
  <c r="AR132" i="5" s="1"/>
  <c r="AS252" i="5"/>
  <c r="AR252" i="5" s="1" a="1"/>
  <c r="AR252" i="5" s="1"/>
  <c r="AS251" i="5"/>
  <c r="AR251" i="5" s="1" a="1"/>
  <c r="AR251" i="5" s="1"/>
  <c r="AS67" i="5"/>
  <c r="AR67" i="5" s="1" a="1"/>
  <c r="AR67" i="5" s="1"/>
  <c r="AS40" i="5"/>
  <c r="AR40" i="5" s="1" a="1"/>
  <c r="AR40" i="5" s="1"/>
  <c r="AR257" i="5" a="1"/>
  <c r="AR257" i="5" s="1"/>
  <c r="AS23" i="5"/>
  <c r="AR23" i="5" s="1" a="1"/>
  <c r="AR23" i="5" s="1"/>
  <c r="AQ4" i="1"/>
  <c r="AP4" i="1" s="1" a="1"/>
  <c r="AP4" i="1" s="1"/>
  <c r="AQ3" i="1"/>
  <c r="AP3" i="1" s="1" a="1"/>
  <c r="AP3" i="1" s="1"/>
  <c r="AQ5" i="1"/>
  <c r="AP5" i="1" s="1" a="1"/>
  <c r="AP5" i="1" s="1"/>
  <c r="AQ7" i="1"/>
  <c r="AP7" i="1" s="1" a="1"/>
  <c r="AP7" i="1" s="1"/>
  <c r="AQ6" i="1"/>
  <c r="AP6" i="1" s="1" a="1"/>
  <c r="AP6" i="1" s="1"/>
  <c r="AQ10" i="1"/>
  <c r="AP10" i="1" s="1" a="1"/>
  <c r="AP10" i="1" s="1"/>
  <c r="AQ12" i="1"/>
  <c r="AP12" i="1" s="1" a="1"/>
  <c r="AP12" i="1" s="1"/>
  <c r="AQ8" i="1"/>
  <c r="AP8" i="1" s="1" a="1"/>
  <c r="AP8" i="1" s="1"/>
  <c r="AQ9" i="1"/>
  <c r="AP9" i="1" s="1" a="1"/>
  <c r="AP9" i="1" s="1"/>
  <c r="AQ23" i="1"/>
  <c r="AP23" i="1" s="1" a="1"/>
  <c r="AP23" i="1" s="1"/>
  <c r="AQ26" i="1"/>
  <c r="AP26" i="1" s="1" a="1"/>
  <c r="AP26" i="1" s="1"/>
  <c r="AQ13" i="1"/>
  <c r="AP13" i="1" s="1" a="1"/>
  <c r="AP13" i="1" s="1"/>
  <c r="AQ16" i="1"/>
  <c r="AP16" i="1" s="1" a="1"/>
  <c r="AP16" i="1" s="1"/>
  <c r="AQ21" i="1"/>
  <c r="AP21" i="1" s="1" a="1"/>
  <c r="AP21" i="1" s="1"/>
  <c r="AQ11" i="1"/>
  <c r="AP11" i="1" s="1" a="1"/>
  <c r="AP11" i="1" s="1"/>
  <c r="AQ33" i="1"/>
  <c r="AP33" i="1" s="1" a="1"/>
  <c r="AP33" i="1" s="1"/>
  <c r="AQ18" i="1"/>
  <c r="AP18" i="1" s="1" a="1"/>
  <c r="AP18" i="1" s="1"/>
  <c r="AQ22" i="1"/>
  <c r="AP22" i="1" s="1" a="1"/>
  <c r="AP22" i="1" s="1"/>
  <c r="AQ46" i="1"/>
  <c r="AP46" i="1" s="1" a="1"/>
  <c r="AP46" i="1" s="1"/>
  <c r="AQ29" i="1"/>
  <c r="AP29" i="1" s="1" a="1"/>
  <c r="AP29" i="1" s="1"/>
  <c r="AQ27" i="1"/>
  <c r="AP27" i="1" s="1" a="1"/>
  <c r="AP27" i="1" s="1"/>
  <c r="AQ24" i="1"/>
  <c r="AP24" i="1" s="1" a="1"/>
  <c r="AP24" i="1" s="1"/>
  <c r="AQ36" i="1"/>
  <c r="AP36" i="1" s="1" a="1"/>
  <c r="AP36" i="1" s="1"/>
  <c r="AQ62" i="1"/>
  <c r="AP62" i="1" s="1" a="1"/>
  <c r="AP62" i="1" s="1"/>
  <c r="AQ31" i="1"/>
  <c r="AP31" i="1" s="1" a="1"/>
  <c r="AP31" i="1" s="1"/>
  <c r="AQ28" i="1"/>
  <c r="AP28" i="1" s="1" a="1"/>
  <c r="AP28" i="1" s="1"/>
  <c r="AQ30" i="1"/>
  <c r="AP30" i="1" s="1" a="1"/>
  <c r="AP30" i="1" s="1"/>
  <c r="AQ15" i="1"/>
  <c r="AP15" i="1" s="1" a="1"/>
  <c r="AP15" i="1" s="1"/>
  <c r="AQ40" i="1"/>
  <c r="AP40" i="1" s="1" a="1"/>
  <c r="AP40" i="1" s="1"/>
  <c r="AQ20" i="1"/>
  <c r="AP20" i="1" s="1" a="1"/>
  <c r="AP20" i="1" s="1"/>
  <c r="AQ25" i="1"/>
  <c r="AP25" i="1" s="1" a="1"/>
  <c r="AP25" i="1" s="1"/>
  <c r="AQ19" i="1"/>
  <c r="AP19" i="1" s="1" a="1"/>
  <c r="AP19" i="1" s="1"/>
  <c r="AQ56" i="1"/>
  <c r="AP56" i="1" s="1" a="1"/>
  <c r="AP56" i="1" s="1"/>
  <c r="AQ34" i="1"/>
  <c r="AP34" i="1" s="1" a="1"/>
  <c r="AP34" i="1" s="1"/>
  <c r="AQ35" i="1"/>
  <c r="AP35" i="1" s="1" a="1"/>
  <c r="AP35" i="1" s="1"/>
  <c r="AQ47" i="1"/>
  <c r="AP47" i="1" s="1" a="1"/>
  <c r="AP47" i="1" s="1"/>
  <c r="AQ42" i="1"/>
  <c r="AP42" i="1" s="1" a="1"/>
  <c r="AP42" i="1" s="1"/>
  <c r="AQ48" i="1"/>
  <c r="AP48" i="1" s="1" a="1"/>
  <c r="AP48" i="1" s="1"/>
  <c r="AQ65" i="1"/>
  <c r="AP65" i="1" s="1" a="1"/>
  <c r="AP65" i="1" s="1"/>
  <c r="AQ60" i="1"/>
  <c r="AP60" i="1" s="1" a="1"/>
  <c r="AP60" i="1" s="1"/>
  <c r="AQ38" i="1"/>
  <c r="AP38" i="1" s="1" a="1"/>
  <c r="AP38" i="1" s="1"/>
  <c r="AQ51" i="1"/>
  <c r="AP51" i="1" s="1" a="1"/>
  <c r="AP51" i="1" s="1"/>
  <c r="AQ64" i="1"/>
  <c r="AP64" i="1" s="1" a="1"/>
  <c r="AP64" i="1" s="1"/>
  <c r="AQ37" i="1"/>
  <c r="AP37" i="1" s="1" a="1"/>
  <c r="AP37" i="1" s="1"/>
  <c r="AQ53" i="1"/>
  <c r="AP53" i="1" s="1" a="1"/>
  <c r="AP53" i="1" s="1"/>
  <c r="AQ54" i="1"/>
  <c r="AP54" i="1" s="1" a="1"/>
  <c r="AP54" i="1" s="1"/>
  <c r="AQ67" i="1"/>
  <c r="AP67" i="1" s="1" a="1"/>
  <c r="AP67" i="1" s="1"/>
  <c r="AQ63" i="1"/>
  <c r="AP63" i="1" s="1" a="1"/>
  <c r="AP63" i="1" s="1"/>
  <c r="AQ58" i="1"/>
  <c r="AP58" i="1" s="1" a="1"/>
  <c r="AP58" i="1" s="1"/>
  <c r="AQ72" i="1"/>
  <c r="AP72" i="1" s="1" a="1"/>
  <c r="AP72" i="1" s="1"/>
  <c r="AQ69" i="1"/>
  <c r="AP69" i="1" s="1" a="1"/>
  <c r="AP69" i="1" s="1"/>
  <c r="AQ70" i="1"/>
  <c r="AP70" i="1" s="1" a="1"/>
  <c r="AP70" i="1" s="1"/>
  <c r="AQ76" i="1"/>
  <c r="AP76" i="1" s="1" a="1"/>
  <c r="AP76" i="1" s="1"/>
  <c r="AQ55" i="1"/>
  <c r="AP55" i="1" s="1" a="1"/>
  <c r="AP55" i="1" s="1"/>
  <c r="AQ75" i="1"/>
  <c r="AP75" i="1" s="1" a="1"/>
  <c r="AP75" i="1" s="1"/>
  <c r="AQ78" i="1"/>
  <c r="AP78" i="1" s="1" a="1"/>
  <c r="AP78" i="1" s="1"/>
  <c r="AQ80" i="1"/>
  <c r="AP80" i="1" s="1" a="1"/>
  <c r="AP80" i="1" s="1"/>
  <c r="AQ79" i="1"/>
  <c r="AP79" i="1" s="1" a="1"/>
  <c r="AP79" i="1" s="1"/>
  <c r="AQ44" i="1"/>
  <c r="AP44" i="1" s="1" a="1"/>
  <c r="AP44" i="1" s="1"/>
  <c r="AQ83" i="1"/>
  <c r="AP83" i="1" s="1" a="1"/>
  <c r="AP83" i="1" s="1"/>
  <c r="AQ82" i="1"/>
  <c r="AP82" i="1" s="1" a="1"/>
  <c r="AP82" i="1" s="1"/>
  <c r="AQ84" i="1"/>
  <c r="AP84" i="1" s="1" a="1"/>
  <c r="AP84" i="1" s="1"/>
  <c r="AQ85" i="1"/>
  <c r="AP85" i="1" s="1" a="1"/>
  <c r="AP85" i="1" s="1"/>
  <c r="AQ73" i="1"/>
  <c r="AP73" i="1" s="1" a="1"/>
  <c r="AP73" i="1" s="1"/>
  <c r="AQ87" i="1"/>
  <c r="AP87" i="1" s="1" a="1"/>
  <c r="AP87" i="1" s="1"/>
  <c r="AQ74" i="1"/>
  <c r="AP74" i="1" s="1" a="1"/>
  <c r="AP74" i="1" s="1"/>
  <c r="AQ86" i="1"/>
  <c r="AP86" i="1" s="1" a="1"/>
  <c r="AP86" i="1" s="1"/>
  <c r="AQ43" i="1"/>
  <c r="AP43" i="1" s="1" a="1"/>
  <c r="AP43" i="1" s="1"/>
  <c r="AQ91" i="1"/>
  <c r="AP91" i="1" s="1" a="1"/>
  <c r="AP91" i="1" s="1"/>
  <c r="AQ2" i="1"/>
  <c r="AP2" i="1" s="1" a="1"/>
  <c r="AP2" i="1" s="1"/>
  <c r="AF2" i="3"/>
  <c r="AE2" i="3" s="1" a="1"/>
  <c r="AE2" i="3" s="1"/>
  <c r="AF3" i="3"/>
  <c r="AE3" i="3" s="1" a="1"/>
  <c r="AE3" i="3" s="1"/>
  <c r="AF9" i="3"/>
  <c r="AE9" i="3" s="1" a="1"/>
  <c r="AE9" i="3" s="1"/>
  <c r="AF15" i="3"/>
  <c r="AE15" i="3" s="1" a="1"/>
  <c r="AE15" i="3" s="1"/>
  <c r="AF45" i="3"/>
  <c r="AE45" i="3" s="1" a="1"/>
  <c r="AE45" i="3" s="1"/>
  <c r="AF8" i="3"/>
  <c r="AE8" i="3" s="1" a="1"/>
  <c r="AE8" i="3" s="1"/>
  <c r="AF23" i="3"/>
  <c r="AE23" i="3" s="1" a="1"/>
  <c r="AE23" i="3" s="1"/>
  <c r="AF5" i="3"/>
  <c r="AE5" i="3" s="1" a="1"/>
  <c r="AE5" i="3" s="1"/>
  <c r="AF7" i="3"/>
  <c r="AE7" i="3" s="1" a="1"/>
  <c r="AE7" i="3" s="1"/>
  <c r="AF12" i="3"/>
  <c r="AE12" i="3" s="1" a="1"/>
  <c r="AE12" i="3" s="1"/>
  <c r="AF36" i="3"/>
  <c r="AE36" i="3" s="1" a="1"/>
  <c r="AE36" i="3" s="1"/>
  <c r="AF17" i="3"/>
  <c r="AE17" i="3" s="1" a="1"/>
  <c r="AE17" i="3" s="1"/>
  <c r="AF35" i="3"/>
  <c r="AE35" i="3" s="1" a="1"/>
  <c r="AE35" i="3" s="1"/>
  <c r="AF4" i="3"/>
  <c r="AE4" i="3" s="1" a="1"/>
  <c r="AE4" i="3" s="1"/>
  <c r="AF43" i="3"/>
  <c r="AE43" i="3" s="1" a="1"/>
  <c r="AE43" i="3" s="1"/>
  <c r="AF39" i="3"/>
  <c r="AE39" i="3" s="1" a="1"/>
  <c r="AE39" i="3" s="1"/>
  <c r="AF6" i="3"/>
  <c r="AE6" i="3" s="1" a="1"/>
  <c r="AE6" i="3" s="1"/>
  <c r="AF14" i="3"/>
  <c r="AE14" i="3" s="1" a="1"/>
  <c r="AE14" i="3" s="1"/>
  <c r="AF33" i="3"/>
  <c r="AE33" i="3" s="1" a="1"/>
  <c r="AE33" i="3" s="1"/>
  <c r="AF10" i="3"/>
  <c r="AE10" i="3" s="1" a="1"/>
  <c r="AE10" i="3" s="1"/>
  <c r="AF13" i="3"/>
  <c r="AE13" i="3" s="1" a="1"/>
  <c r="AE13" i="3" s="1"/>
  <c r="AF20" i="3"/>
  <c r="AE20" i="3" s="1" a="1"/>
  <c r="AE20" i="3" s="1"/>
  <c r="AF42" i="3"/>
  <c r="AE42" i="3" s="1" a="1"/>
  <c r="AE42" i="3" s="1"/>
  <c r="AF24" i="3"/>
  <c r="AE24" i="3" s="1" a="1"/>
  <c r="AE24" i="3" s="1"/>
  <c r="AF11" i="3"/>
  <c r="AE11" i="3" s="1" a="1"/>
  <c r="AE11" i="3" s="1"/>
  <c r="AF21" i="3"/>
  <c r="AE21" i="3" s="1" a="1"/>
  <c r="AE21" i="3" s="1"/>
  <c r="AF25" i="3"/>
  <c r="AE25" i="3" s="1" a="1"/>
  <c r="AE25" i="3" s="1"/>
  <c r="AF41" i="3"/>
  <c r="AE41" i="3" s="1" a="1"/>
  <c r="AE41" i="3" s="1"/>
  <c r="AF16" i="3"/>
  <c r="AE16" i="3" s="1" a="1"/>
  <c r="AE16" i="3" s="1"/>
  <c r="AF48" i="3"/>
  <c r="AE48" i="3" s="1" a="1"/>
  <c r="AE48" i="3" s="1"/>
  <c r="AF26" i="3"/>
  <c r="AE26" i="3" s="1" a="1"/>
  <c r="AE26" i="3" s="1"/>
  <c r="AF30" i="3"/>
  <c r="AE30" i="3" s="1" a="1"/>
  <c r="AE30" i="3" s="1"/>
  <c r="AF27" i="3"/>
  <c r="AE27" i="3" s="1" a="1"/>
  <c r="AE27" i="3" s="1"/>
  <c r="AF29" i="3"/>
  <c r="AE29" i="3" s="1" a="1"/>
  <c r="AE29" i="3" s="1"/>
  <c r="AF19" i="3"/>
  <c r="AE19" i="3" s="1" a="1"/>
  <c r="AE19" i="3" s="1"/>
  <c r="AF40" i="3"/>
  <c r="AE40" i="3" s="1" a="1"/>
  <c r="AE40" i="3" s="1"/>
  <c r="AF31" i="3"/>
  <c r="AE31" i="3" s="1" a="1"/>
  <c r="AE31" i="3" s="1"/>
  <c r="AF22" i="3"/>
  <c r="AE22" i="3" s="1" a="1"/>
  <c r="AE22" i="3" s="1"/>
  <c r="AF72" i="3"/>
  <c r="AE72" i="3" s="1" a="1"/>
  <c r="AE72" i="3" s="1"/>
  <c r="AF28" i="3"/>
  <c r="AE28" i="3" s="1" a="1"/>
  <c r="AE28" i="3" s="1"/>
  <c r="AF63" i="3"/>
  <c r="AE63" i="3" s="1" a="1"/>
  <c r="AE63" i="3" s="1"/>
  <c r="AF60" i="3"/>
  <c r="AE60" i="3" s="1" a="1"/>
  <c r="AE60" i="3" s="1"/>
  <c r="AF51" i="3"/>
  <c r="AE51" i="3" s="1" a="1"/>
  <c r="AE51" i="3" s="1"/>
  <c r="AF46" i="3"/>
  <c r="AE46" i="3" s="1" a="1"/>
  <c r="AE46" i="3" s="1"/>
  <c r="AF67" i="3"/>
  <c r="AE67" i="3" s="1" a="1"/>
  <c r="AE67" i="3" s="1"/>
  <c r="AF76" i="3"/>
  <c r="AE76" i="3" s="1" a="1"/>
  <c r="AE76" i="3" s="1"/>
  <c r="AF54" i="3"/>
  <c r="AE54" i="3" s="1" a="1"/>
  <c r="AE54" i="3" s="1"/>
  <c r="AF38" i="3"/>
  <c r="AE38" i="3" s="1" a="1"/>
  <c r="AE38" i="3" s="1"/>
  <c r="AF98" i="3"/>
  <c r="AE98" i="3" s="1" a="1"/>
  <c r="AE98" i="3" s="1"/>
  <c r="AF70" i="3"/>
  <c r="AE70" i="3" s="1" a="1"/>
  <c r="AE70" i="3" s="1"/>
  <c r="AF55" i="3"/>
  <c r="AE55" i="3" s="1" a="1"/>
  <c r="AE55" i="3" s="1"/>
  <c r="AF47" i="3"/>
  <c r="AE47" i="3" s="1" a="1"/>
  <c r="AE47" i="3" s="1"/>
  <c r="AF52" i="3"/>
  <c r="AE52" i="3" s="1" a="1"/>
  <c r="AE52" i="3" s="1"/>
  <c r="AF69" i="3"/>
  <c r="AE69" i="3" s="1" a="1"/>
  <c r="AE69" i="3" s="1"/>
  <c r="AF65" i="3"/>
  <c r="AE65" i="3" s="1" a="1"/>
  <c r="AE65" i="3" s="1"/>
  <c r="AF88" i="3"/>
  <c r="AE88" i="3" s="1" a="1"/>
  <c r="AE88" i="3" s="1"/>
  <c r="AF83" i="3"/>
  <c r="AE83" i="3" s="1" a="1"/>
  <c r="AE83" i="3" s="1"/>
  <c r="AF53" i="3"/>
  <c r="AE53" i="3" s="1" a="1"/>
  <c r="AE53" i="3" s="1"/>
  <c r="AF71" i="3"/>
  <c r="AE71" i="3" s="1" a="1"/>
  <c r="AE71" i="3" s="1"/>
  <c r="AF64" i="3"/>
  <c r="AE64" i="3" s="1" a="1"/>
  <c r="AE64" i="3" s="1"/>
  <c r="AF18" i="3"/>
  <c r="AE18" i="3" s="1" a="1"/>
  <c r="AE18" i="3" s="1"/>
  <c r="AF61" i="3"/>
  <c r="AE61" i="3" s="1" a="1"/>
  <c r="AE61" i="3" s="1"/>
  <c r="AF82" i="3"/>
  <c r="AE82" i="3" s="1" a="1"/>
  <c r="AE82" i="3" s="1"/>
  <c r="AF74" i="3"/>
  <c r="AE74" i="3" s="1" a="1"/>
  <c r="AE74" i="3" s="1"/>
  <c r="AF78" i="3"/>
  <c r="AE78" i="3" s="1" a="1"/>
  <c r="AE78" i="3" s="1"/>
  <c r="AF107" i="3"/>
  <c r="AE107" i="3" s="1" a="1"/>
  <c r="AE107" i="3" s="1"/>
  <c r="AF68" i="3"/>
  <c r="AE68" i="3" s="1" a="1"/>
  <c r="AE68" i="3" s="1"/>
  <c r="AF59" i="3"/>
  <c r="AE59" i="3" s="1" a="1"/>
  <c r="AE59" i="3" s="1"/>
  <c r="AF89" i="3"/>
  <c r="AE89" i="3" s="1" a="1"/>
  <c r="AE89" i="3" s="1"/>
  <c r="AF117" i="3"/>
  <c r="AE117" i="3" s="1" a="1"/>
  <c r="AE117" i="3" s="1"/>
  <c r="AF101" i="3"/>
  <c r="AE101" i="3" s="1" a="1"/>
  <c r="AE101" i="3" s="1"/>
  <c r="AF106" i="3"/>
  <c r="AE106" i="3" s="1" a="1"/>
  <c r="AE106" i="3" s="1"/>
  <c r="AF91" i="3"/>
  <c r="AE91" i="3" s="1" a="1"/>
  <c r="AE91" i="3" s="1"/>
  <c r="AF32" i="3"/>
  <c r="AE32" i="3" s="1" a="1"/>
  <c r="AE32" i="3" s="1"/>
  <c r="AF79" i="3"/>
  <c r="AE79" i="3" s="1" a="1"/>
  <c r="AE79" i="3" s="1"/>
  <c r="AF81" i="3"/>
  <c r="AE81" i="3" s="1" a="1"/>
  <c r="AE81" i="3" s="1"/>
  <c r="AF80" i="3"/>
  <c r="AE80" i="3" s="1" a="1"/>
  <c r="AE80" i="3" s="1"/>
  <c r="AF102" i="3"/>
  <c r="AE102" i="3" s="1" a="1"/>
  <c r="AE102" i="3" s="1"/>
  <c r="AF56" i="3"/>
  <c r="AE56" i="3" s="1" a="1"/>
  <c r="AE56" i="3" s="1"/>
  <c r="AF109" i="3"/>
  <c r="AE109" i="3" s="1" a="1"/>
  <c r="AE109" i="3" s="1"/>
  <c r="AF112" i="3"/>
  <c r="AE112" i="3" s="1" a="1"/>
  <c r="AE112" i="3" s="1"/>
  <c r="AF113" i="3"/>
  <c r="AE113" i="3" s="1" a="1"/>
  <c r="AE113" i="3" s="1"/>
  <c r="AF136" i="3"/>
  <c r="AE136" i="3" s="1" a="1"/>
  <c r="AE136" i="3" s="1"/>
  <c r="AF66" i="3"/>
  <c r="AE66" i="3" s="1" a="1"/>
  <c r="AE66" i="3" s="1"/>
  <c r="AF125" i="3"/>
  <c r="AE125" i="3" s="1" a="1"/>
  <c r="AE125" i="3" s="1"/>
  <c r="AF184" i="3"/>
  <c r="AE184" i="3" s="1" a="1"/>
  <c r="AE184" i="3" s="1"/>
  <c r="AF132" i="3"/>
  <c r="AE132" i="3" s="1" a="1"/>
  <c r="AE132" i="3" s="1"/>
  <c r="AF123" i="3"/>
  <c r="AE123" i="3" s="1" a="1"/>
  <c r="AE123" i="3" s="1"/>
  <c r="AF86" i="3"/>
  <c r="AE86" i="3" s="1" a="1"/>
  <c r="AE86" i="3" s="1"/>
  <c r="AF87" i="3"/>
  <c r="AE87" i="3" s="1" a="1"/>
  <c r="AE87" i="3" s="1"/>
  <c r="AF146" i="3"/>
  <c r="AE146" i="3" s="1" a="1"/>
  <c r="AE146" i="3" s="1"/>
  <c r="AF118" i="3"/>
  <c r="AE118" i="3" s="1" a="1"/>
  <c r="AE118" i="3" s="1"/>
  <c r="AF122" i="3"/>
  <c r="AE122" i="3" s="1" a="1"/>
  <c r="AE122" i="3" s="1"/>
  <c r="AF110" i="3"/>
  <c r="AE110" i="3" s="1" a="1"/>
  <c r="AE110" i="3" s="1"/>
  <c r="AF100" i="3"/>
  <c r="AE100" i="3" s="1" a="1"/>
  <c r="AE100" i="3" s="1"/>
  <c r="AF127" i="3"/>
  <c r="AE127" i="3" s="1" a="1"/>
  <c r="AE127" i="3" s="1"/>
  <c r="AF115" i="3"/>
  <c r="AE115" i="3" s="1" a="1"/>
  <c r="AE115" i="3" s="1"/>
  <c r="AF133" i="3"/>
  <c r="AE133" i="3" s="1" a="1"/>
  <c r="AE133" i="3" s="1"/>
  <c r="AF135" i="3"/>
  <c r="AE135" i="3" s="1" a="1"/>
  <c r="AE135" i="3" s="1"/>
  <c r="AF95" i="3"/>
  <c r="AE95" i="3" s="1" a="1"/>
  <c r="AE95" i="3" s="1"/>
  <c r="AF130" i="3"/>
  <c r="AE130" i="3" s="1" a="1"/>
  <c r="AE130" i="3" s="1"/>
  <c r="AF138" i="3"/>
  <c r="AE138" i="3" s="1" a="1"/>
  <c r="AE138" i="3" s="1"/>
  <c r="AF175" i="3"/>
  <c r="AE175" i="3" s="1" a="1"/>
  <c r="AE175" i="3" s="1"/>
  <c r="AF181" i="3"/>
  <c r="AE181" i="3" s="1" a="1"/>
  <c r="AE181" i="3" s="1"/>
  <c r="AF128" i="3"/>
  <c r="AE128" i="3" s="1" a="1"/>
  <c r="AE128" i="3" s="1"/>
  <c r="AF142" i="3"/>
  <c r="AE142" i="3" s="1" a="1"/>
  <c r="AE142" i="3" s="1"/>
  <c r="AF163" i="3"/>
  <c r="AE163" i="3" s="1" a="1"/>
  <c r="AE163" i="3" s="1"/>
  <c r="AF190" i="3"/>
  <c r="AE190" i="3" s="1" a="1"/>
  <c r="AE190" i="3" s="1"/>
  <c r="AF116" i="3"/>
  <c r="AE116" i="3" s="1" a="1"/>
  <c r="AE116" i="3" s="1"/>
  <c r="AF164" i="3"/>
  <c r="AE164" i="3" s="1" a="1"/>
  <c r="AE164" i="3" s="1"/>
  <c r="AF121" i="3"/>
  <c r="AE121" i="3" s="1" a="1"/>
  <c r="AE121" i="3" s="1"/>
  <c r="AF129" i="3"/>
  <c r="AE129" i="3" s="1" a="1"/>
  <c r="AE129" i="3" s="1"/>
  <c r="AF156" i="3"/>
  <c r="AE156" i="3" s="1" a="1"/>
  <c r="AE156" i="3" s="1"/>
  <c r="AF157" i="3"/>
  <c r="AE157" i="3" s="1" a="1"/>
  <c r="AE157" i="3" s="1"/>
  <c r="AF169" i="3"/>
  <c r="AE169" i="3" s="1" a="1"/>
  <c r="AE169" i="3" s="1"/>
  <c r="AF165" i="3"/>
  <c r="AE165" i="3" s="1" a="1"/>
  <c r="AE165" i="3" s="1"/>
  <c r="AF131" i="3"/>
  <c r="AE131" i="3" s="1" a="1"/>
  <c r="AE131" i="3" s="1"/>
  <c r="AF150" i="3"/>
  <c r="AE150" i="3" s="1" a="1"/>
  <c r="AE150" i="3" s="1"/>
  <c r="AF151" i="3"/>
  <c r="AE151" i="3" s="1" a="1"/>
  <c r="AE151" i="3" s="1"/>
  <c r="AF154" i="3"/>
  <c r="AE154" i="3" s="1" a="1"/>
  <c r="AE154" i="3" s="1"/>
  <c r="AF155" i="3"/>
  <c r="AE155" i="3" s="1" a="1"/>
  <c r="AE155" i="3" s="1"/>
  <c r="AF140" i="3"/>
  <c r="AE140" i="3" s="1" a="1"/>
  <c r="AE140" i="3" s="1"/>
  <c r="AF159" i="3"/>
  <c r="AE159" i="3" s="1" a="1"/>
  <c r="AE159" i="3" s="1"/>
  <c r="AF161" i="3"/>
  <c r="AE161" i="3" s="1" a="1"/>
  <c r="AE161" i="3" s="1"/>
  <c r="AF145" i="3"/>
  <c r="AE145" i="3" s="1" a="1"/>
  <c r="AE145" i="3" s="1"/>
  <c r="AF185" i="3"/>
  <c r="AE185" i="3" s="1" a="1"/>
  <c r="AE185" i="3" s="1"/>
  <c r="AF94" i="3"/>
  <c r="AE94" i="3" s="1" a="1"/>
  <c r="AE94" i="3" s="1"/>
  <c r="AF173" i="3"/>
  <c r="AE173" i="3" s="1" a="1"/>
  <c r="AE173" i="3" s="1"/>
  <c r="AF174" i="3"/>
  <c r="AE174" i="3" s="1" a="1"/>
  <c r="AE174" i="3" s="1"/>
  <c r="AF149" i="3"/>
  <c r="AE149" i="3" s="1" a="1"/>
  <c r="AE149" i="3" s="1"/>
  <c r="AF172" i="3"/>
  <c r="AE172" i="3" s="1" a="1"/>
  <c r="AE172" i="3" s="1"/>
  <c r="AF134" i="3"/>
  <c r="AE134" i="3" s="1" a="1"/>
  <c r="AE134" i="3" s="1"/>
  <c r="AF178" i="3"/>
  <c r="AE178" i="3" s="1" a="1"/>
  <c r="AE178" i="3" s="1"/>
  <c r="AF144" i="3"/>
  <c r="AE144" i="3" s="1" a="1"/>
  <c r="AE144" i="3" s="1"/>
  <c r="AF153" i="3"/>
  <c r="AE153" i="3" s="1" a="1"/>
  <c r="AE153" i="3" s="1"/>
  <c r="AF179" i="3"/>
  <c r="AE179" i="3" s="1" a="1"/>
  <c r="AE179" i="3" s="1"/>
  <c r="AF143" i="3"/>
  <c r="AE143" i="3" s="1" a="1"/>
  <c r="AE143" i="3" s="1"/>
  <c r="AF180" i="3"/>
  <c r="AE180" i="3" s="1" a="1"/>
  <c r="AE180" i="3" s="1"/>
  <c r="AF182" i="3"/>
  <c r="AE182" i="3" s="1" a="1"/>
  <c r="AE182" i="3" s="1"/>
  <c r="AF37" i="3"/>
  <c r="AE37" i="3" s="1" a="1"/>
  <c r="AE37" i="3" s="1"/>
  <c r="AF96" i="3"/>
  <c r="AE96" i="3" s="1" a="1"/>
  <c r="AE96" i="3" s="1"/>
  <c r="AF77" i="3"/>
  <c r="AE77" i="3" s="1" a="1"/>
  <c r="AE77" i="3" s="1"/>
  <c r="AF105" i="3"/>
  <c r="AE105" i="3" s="1" a="1"/>
  <c r="AE105" i="3" s="1"/>
  <c r="AF162" i="3"/>
  <c r="AE162" i="3" s="1" a="1"/>
  <c r="AE162" i="3" s="1"/>
  <c r="AF191" i="3"/>
  <c r="AE191" i="3" s="1" a="1"/>
  <c r="AE191" i="3" s="1"/>
  <c r="AF193" i="3"/>
  <c r="AE193" i="3" s="1" a="1"/>
  <c r="AE193" i="3" s="1"/>
  <c r="AF158" i="3"/>
  <c r="AE158" i="3" s="1" a="1"/>
  <c r="AE158" i="3" s="1"/>
  <c r="AF124" i="3"/>
  <c r="AE124" i="3" s="1" a="1"/>
  <c r="AE124" i="3" s="1"/>
  <c r="AF189" i="3"/>
  <c r="AE189" i="3" s="1" a="1"/>
  <c r="AE189" i="3" s="1"/>
  <c r="AF75" i="3"/>
  <c r="AE75" i="3" s="1" a="1"/>
  <c r="AE75" i="3" s="1"/>
  <c r="AF58" i="3"/>
  <c r="AE58" i="3" s="1" a="1"/>
  <c r="AE58" i="3" s="1"/>
  <c r="AF104" i="3"/>
  <c r="AE104" i="3" s="1" a="1"/>
  <c r="AE104" i="3" s="1"/>
  <c r="AF188" i="3"/>
  <c r="AE188" i="3" s="1" a="1"/>
  <c r="AE188" i="3" s="1"/>
  <c r="AF99" i="3"/>
  <c r="AE99" i="3" s="1" a="1"/>
  <c r="AE99" i="3" s="1"/>
  <c r="AF62" i="3"/>
  <c r="AE62" i="3" s="1" a="1"/>
  <c r="AE62" i="3" s="1"/>
  <c r="AH122" i="4"/>
  <c r="AG122" i="4" s="1" a="1"/>
  <c r="AG122" i="4" s="1"/>
  <c r="AH123" i="4"/>
  <c r="AG123" i="4" s="1" a="1"/>
  <c r="AG123" i="4" s="1"/>
  <c r="AH144" i="4"/>
  <c r="AG144" i="4" s="1" a="1"/>
  <c r="AG144" i="4" s="1"/>
  <c r="AH111" i="4"/>
  <c r="AG111" i="4" s="1" a="1"/>
  <c r="AG111" i="4" s="1"/>
  <c r="AH131" i="4"/>
  <c r="AG131" i="4" s="1" a="1"/>
  <c r="AG131" i="4" s="1"/>
  <c r="AH45" i="4"/>
  <c r="AG45" i="4" s="1" a="1"/>
  <c r="AG45" i="4" s="1"/>
  <c r="AH60" i="4"/>
  <c r="AG60" i="4" s="1" a="1"/>
  <c r="AG60" i="4" s="1"/>
  <c r="AH125" i="4"/>
  <c r="AG125" i="4" s="1" a="1"/>
  <c r="AG125" i="4" s="1"/>
  <c r="AH35" i="4"/>
  <c r="AG35" i="4" s="1" a="1"/>
  <c r="AG35" i="4" s="1"/>
  <c r="AH40" i="4"/>
  <c r="AG40" i="4" s="1" a="1"/>
  <c r="AG40" i="4" s="1"/>
  <c r="AH42" i="4"/>
  <c r="AG42" i="4" s="1" a="1"/>
  <c r="AG42" i="4" s="1"/>
  <c r="AH83" i="4"/>
  <c r="AG83" i="4" s="1" a="1"/>
  <c r="AG83" i="4" s="1"/>
  <c r="AH94" i="4"/>
  <c r="AG94" i="4" s="1" a="1"/>
  <c r="AG94" i="4" s="1"/>
  <c r="AH178" i="4"/>
  <c r="AG178" i="4" s="1" a="1"/>
  <c r="AG178" i="4" s="1"/>
  <c r="AH65" i="4"/>
  <c r="AG65" i="4" s="1" a="1"/>
  <c r="AG65" i="4" s="1"/>
  <c r="AH66" i="4"/>
  <c r="AG66" i="4" s="1" a="1"/>
  <c r="AG66" i="4" s="1"/>
  <c r="AH108" i="4"/>
  <c r="AG108" i="4" s="1" a="1"/>
  <c r="AG108" i="4" s="1"/>
  <c r="AH84" i="4"/>
  <c r="AG84" i="4" s="1" a="1"/>
  <c r="AG84" i="4" s="1"/>
  <c r="AH221" i="4"/>
  <c r="AG221" i="4" s="1" a="1"/>
  <c r="AG221" i="4" s="1"/>
  <c r="AH224" i="4"/>
  <c r="AG224" i="4" s="1" a="1"/>
  <c r="AG224" i="4" s="1"/>
  <c r="AH87" i="4"/>
  <c r="AG87" i="4" s="1" a="1"/>
  <c r="AG87" i="4" s="1"/>
  <c r="AH63" i="4"/>
  <c r="AG63" i="4" s="1" a="1"/>
  <c r="AG63" i="4" s="1"/>
  <c r="AH185" i="4"/>
  <c r="AG185" i="4" s="1" a="1"/>
  <c r="AG185" i="4" s="1"/>
  <c r="AH148" i="4"/>
  <c r="AG148" i="4" s="1" a="1"/>
  <c r="AG148" i="4" s="1"/>
  <c r="AH75" i="4"/>
  <c r="AG75" i="4" s="1" a="1"/>
  <c r="AG75" i="4" s="1"/>
  <c r="AH93" i="4"/>
  <c r="AG93" i="4" s="1" a="1"/>
  <c r="AG93" i="4" s="1"/>
  <c r="AH229" i="4"/>
  <c r="AG229" i="4" s="1" a="1"/>
  <c r="AG229" i="4" s="1"/>
  <c r="AH265" i="4"/>
  <c r="AG265" i="4" s="1" a="1"/>
  <c r="AG265" i="4" s="1"/>
  <c r="AH263" i="4"/>
  <c r="AG263" i="4" s="1" a="1"/>
  <c r="AG263" i="4" s="1"/>
  <c r="AH264" i="4"/>
  <c r="AG264" i="4" s="1" a="1"/>
  <c r="AG264" i="4" s="1"/>
  <c r="AH262" i="4"/>
  <c r="AG262" i="4" s="1" a="1"/>
  <c r="AG262" i="4" s="1"/>
  <c r="AH267" i="4"/>
  <c r="AG267" i="4" s="1" a="1"/>
  <c r="AG267" i="4" s="1"/>
  <c r="AH276" i="4"/>
  <c r="AG276" i="4" s="1" a="1"/>
  <c r="AG276" i="4" s="1"/>
  <c r="AH277" i="4"/>
  <c r="AG277" i="4" s="1" a="1"/>
  <c r="AG277" i="4" s="1"/>
  <c r="AH212" i="4"/>
  <c r="AG212" i="4" s="1" a="1"/>
  <c r="AG212" i="4" s="1"/>
  <c r="AH132" i="4"/>
  <c r="AG132" i="4" s="1" a="1"/>
  <c r="AG132" i="4" s="1"/>
  <c r="AH292" i="4"/>
  <c r="AG292" i="4" s="1" a="1"/>
  <c r="AG292" i="4" s="1"/>
  <c r="AH294" i="4"/>
  <c r="AG294" i="4" s="1" a="1"/>
  <c r="AG294" i="4" s="1"/>
  <c r="AH97" i="4"/>
  <c r="AG97" i="4" s="1" a="1"/>
  <c r="AG97" i="4" s="1"/>
  <c r="AH187" i="4"/>
  <c r="AG187" i="4" s="1" a="1"/>
  <c r="AG187" i="4" s="1"/>
  <c r="AH163" i="4"/>
  <c r="AG163" i="4" s="1" a="1"/>
  <c r="AG163" i="4" s="1"/>
  <c r="AH159" i="4"/>
  <c r="AG159" i="4" s="1" a="1"/>
  <c r="AG159" i="4" s="1"/>
  <c r="AH296" i="4"/>
  <c r="AG296" i="4" s="1" a="1"/>
  <c r="AG296" i="4" s="1"/>
  <c r="AH305" i="4"/>
  <c r="AG305" i="4" s="1" a="1"/>
  <c r="AG305" i="4" s="1"/>
  <c r="AH308" i="4"/>
  <c r="AG308" i="4" s="1" a="1"/>
  <c r="AG308" i="4" s="1"/>
  <c r="AH227" i="4"/>
  <c r="AG227" i="4" s="1" a="1"/>
  <c r="AG227" i="4" s="1"/>
  <c r="AH252" i="4"/>
  <c r="AG252" i="4" s="1" a="1"/>
  <c r="AG252" i="4" s="1"/>
  <c r="AH325" i="4"/>
  <c r="AG325" i="4" s="1" a="1"/>
  <c r="AG325" i="4" s="1"/>
  <c r="AH327" i="4"/>
  <c r="AG327" i="4" s="1" a="1"/>
  <c r="AG327" i="4" s="1"/>
  <c r="AH198" i="4"/>
  <c r="AG198" i="4" s="1" a="1"/>
  <c r="AG198" i="4" s="1"/>
  <c r="AH190" i="4"/>
  <c r="AG190" i="4" s="1" a="1"/>
  <c r="AG190" i="4" s="1"/>
  <c r="AH268" i="4"/>
  <c r="AG268" i="4" s="1" a="1"/>
  <c r="AG268" i="4" s="1"/>
  <c r="AH341" i="4"/>
  <c r="AG341" i="4" s="1" a="1"/>
  <c r="AG341" i="4" s="1"/>
  <c r="AH193" i="4"/>
  <c r="AG193" i="4" s="1" a="1"/>
  <c r="AG193" i="4" s="1"/>
  <c r="AH350" i="4"/>
  <c r="AG350" i="4" s="1" a="1"/>
  <c r="AG350" i="4" s="1"/>
  <c r="AH313" i="4"/>
  <c r="AG313" i="4" s="1" a="1"/>
  <c r="AG313" i="4" s="1"/>
  <c r="AH347" i="4"/>
  <c r="AG347" i="4" s="1" a="1"/>
  <c r="AG347" i="4" s="1"/>
  <c r="AH353" i="4"/>
  <c r="AG353" i="4" s="1" a="1"/>
  <c r="AG353" i="4" s="1"/>
  <c r="AH295" i="4"/>
  <c r="AG295" i="4" s="1" a="1"/>
  <c r="AG295" i="4" s="1"/>
  <c r="AH246" i="4"/>
  <c r="AG246" i="4" s="1" a="1"/>
  <c r="AG246" i="4" s="1"/>
  <c r="AH354" i="4"/>
  <c r="AG354" i="4" s="1" a="1"/>
  <c r="AG354" i="4" s="1"/>
  <c r="AH181" i="4"/>
  <c r="AG181" i="4" s="1" a="1"/>
  <c r="AG181" i="4" s="1"/>
  <c r="AH197" i="4"/>
  <c r="AG197" i="4" s="1" a="1"/>
  <c r="AG197" i="4" s="1"/>
  <c r="AH225" i="4"/>
  <c r="AG225" i="4" s="1" a="1"/>
  <c r="AG225" i="4" s="1"/>
  <c r="AH228" i="4"/>
  <c r="AG228" i="4" s="1" a="1"/>
  <c r="AG228" i="4" s="1"/>
  <c r="AH48" i="4"/>
  <c r="AG48" i="4" s="1" a="1"/>
  <c r="AG48" i="4" s="1"/>
  <c r="AH383" i="4"/>
  <c r="AG383" i="4" s="1" a="1"/>
  <c r="AG383" i="4" s="1"/>
  <c r="AH376" i="4"/>
  <c r="AG376" i="4" s="1" a="1"/>
  <c r="AG376" i="4" s="1"/>
  <c r="AH270" i="4"/>
  <c r="AG270" i="4" s="1" a="1"/>
  <c r="AG270" i="4" s="1"/>
  <c r="AH342" i="4"/>
  <c r="AG342" i="4" s="1" a="1"/>
  <c r="AG342" i="4" s="1"/>
  <c r="AH377" i="4"/>
  <c r="AG377" i="4" s="1" a="1"/>
  <c r="AG377" i="4" s="1"/>
  <c r="AH3" i="4"/>
  <c r="AG3" i="4" s="1" a="1"/>
  <c r="AG3" i="4" s="1"/>
  <c r="AH2" i="4"/>
  <c r="AG2" i="4" s="1" a="1"/>
  <c r="AG2" i="4" s="1"/>
  <c r="AH6" i="4"/>
  <c r="AG6" i="4" s="1" a="1"/>
  <c r="AG6" i="4" s="1"/>
  <c r="AH7" i="4"/>
  <c r="AG7" i="4" s="1" a="1"/>
  <c r="AG7" i="4" s="1"/>
  <c r="AH16" i="4"/>
  <c r="AG16" i="4" s="1" a="1"/>
  <c r="AG16" i="4" s="1"/>
  <c r="AH67" i="4"/>
  <c r="AG67" i="4" s="1" a="1"/>
  <c r="AG67" i="4" s="1"/>
  <c r="AH4" i="4"/>
  <c r="AG4" i="4" s="1" a="1"/>
  <c r="AG4" i="4" s="1"/>
  <c r="AH8" i="4"/>
  <c r="AG8" i="4" s="1" a="1"/>
  <c r="AG8" i="4" s="1"/>
  <c r="AH9" i="4"/>
  <c r="AG9" i="4" s="1" a="1"/>
  <c r="AG9" i="4" s="1"/>
  <c r="AH5" i="4"/>
  <c r="AG5" i="4" s="1" a="1"/>
  <c r="AG5" i="4" s="1"/>
  <c r="AH10" i="4"/>
  <c r="AG10" i="4" s="1" a="1"/>
  <c r="AG10" i="4" s="1"/>
  <c r="AH14" i="4"/>
  <c r="AG14" i="4" s="1" a="1"/>
  <c r="AG14" i="4" s="1"/>
  <c r="AH36" i="4"/>
  <c r="AG36" i="4" s="1" a="1"/>
  <c r="AG36" i="4" s="1"/>
  <c r="AH23" i="4"/>
  <c r="AG23" i="4" s="1" a="1"/>
  <c r="AG23" i="4" s="1"/>
  <c r="AH59" i="4"/>
  <c r="AG59" i="4" s="1" a="1"/>
  <c r="AG59" i="4" s="1"/>
  <c r="AH18" i="4"/>
  <c r="AG18" i="4" s="1" a="1"/>
  <c r="AG18" i="4" s="1"/>
  <c r="AH15" i="4"/>
  <c r="AG15" i="4" s="1" a="1"/>
  <c r="AG15" i="4" s="1"/>
  <c r="AH11" i="4"/>
  <c r="AG11" i="4" s="1" a="1"/>
  <c r="AG11" i="4" s="1"/>
  <c r="AH13" i="4"/>
  <c r="AG13" i="4" s="1" a="1"/>
  <c r="AG13" i="4" s="1"/>
  <c r="AH21" i="4"/>
  <c r="AG21" i="4" s="1" a="1"/>
  <c r="AG21" i="4" s="1"/>
  <c r="AH20" i="4"/>
  <c r="AG20" i="4" s="1" a="1"/>
  <c r="AG20" i="4" s="1"/>
  <c r="AH17" i="4"/>
  <c r="AG17" i="4" s="1" a="1"/>
  <c r="AG17" i="4" s="1"/>
  <c r="AH19" i="4"/>
  <c r="AG19" i="4" s="1" a="1"/>
  <c r="AG19" i="4" s="1"/>
  <c r="AH26" i="4"/>
  <c r="AG26" i="4" s="1" a="1"/>
  <c r="AG26" i="4" s="1"/>
  <c r="AH138" i="4"/>
  <c r="AG138" i="4" s="1" a="1"/>
  <c r="AG138" i="4" s="1"/>
  <c r="AH39" i="4"/>
  <c r="AG39" i="4" s="1" a="1"/>
  <c r="AG39" i="4" s="1"/>
  <c r="AH68" i="4"/>
  <c r="AG68" i="4" s="1" a="1"/>
  <c r="AG68" i="4" s="1"/>
  <c r="AH34" i="4"/>
  <c r="AG34" i="4" s="1" a="1"/>
  <c r="AG34" i="4" s="1"/>
  <c r="AH29" i="4"/>
  <c r="AG29" i="4" s="1" a="1"/>
  <c r="AG29" i="4" s="1"/>
  <c r="AH57" i="4"/>
  <c r="AG57" i="4" s="1" a="1"/>
  <c r="AG57" i="4" s="1"/>
  <c r="AH33" i="4"/>
  <c r="AG33" i="4" s="1" a="1"/>
  <c r="AG33" i="4" s="1"/>
  <c r="AH31" i="4"/>
  <c r="AG31" i="4" s="1" a="1"/>
  <c r="AG31" i="4" s="1"/>
  <c r="AH38" i="4"/>
  <c r="AG38" i="4" s="1" a="1"/>
  <c r="AG38" i="4" s="1"/>
  <c r="AH77" i="4"/>
  <c r="AG77" i="4" s="1" a="1"/>
  <c r="AG77" i="4" s="1"/>
  <c r="AH22" i="4"/>
  <c r="AG22" i="4" s="1" a="1"/>
  <c r="AG22" i="4" s="1"/>
  <c r="AH30" i="4"/>
  <c r="AG30" i="4" s="1" a="1"/>
  <c r="AG30" i="4" s="1"/>
  <c r="AH44" i="4"/>
  <c r="AG44" i="4" s="1" a="1"/>
  <c r="AG44" i="4" s="1"/>
  <c r="AH52" i="4"/>
  <c r="AG52" i="4" s="1" a="1"/>
  <c r="AG52" i="4" s="1"/>
  <c r="AH43" i="4"/>
  <c r="AG43" i="4" s="1" a="1"/>
  <c r="AG43" i="4" s="1"/>
  <c r="AH61" i="4"/>
  <c r="AG61" i="4" s="1" a="1"/>
  <c r="AG61" i="4" s="1"/>
  <c r="AH62" i="4"/>
  <c r="AG62" i="4" s="1" a="1"/>
  <c r="AG62" i="4" s="1"/>
  <c r="AH69" i="4"/>
  <c r="AG69" i="4" s="1" a="1"/>
  <c r="AG69" i="4" s="1"/>
  <c r="AH49" i="4"/>
  <c r="AG49" i="4" s="1" a="1"/>
  <c r="AG49" i="4" s="1"/>
  <c r="AH76" i="4"/>
  <c r="AG76" i="4" s="1" a="1"/>
  <c r="AG76" i="4" s="1"/>
  <c r="AH32" i="4"/>
  <c r="AG32" i="4" s="1" a="1"/>
  <c r="AG32" i="4" s="1"/>
  <c r="AH139" i="4"/>
  <c r="AG139" i="4" s="1" a="1"/>
  <c r="AG139" i="4" s="1"/>
  <c r="AH71" i="4"/>
  <c r="AG71" i="4" s="1" a="1"/>
  <c r="AG71" i="4" s="1"/>
  <c r="AH85" i="4"/>
  <c r="AG85" i="4" s="1" a="1"/>
  <c r="AG85" i="4" s="1"/>
  <c r="AH70" i="4"/>
  <c r="AG70" i="4" s="1" a="1"/>
  <c r="AG70" i="4" s="1"/>
  <c r="AH24" i="4"/>
  <c r="AG24" i="4" s="1" a="1"/>
  <c r="AG24" i="4" s="1"/>
  <c r="AH95" i="4"/>
  <c r="AG95" i="4" s="1" a="1"/>
  <c r="AG95" i="4" s="1"/>
  <c r="AH82" i="4"/>
  <c r="AG82" i="4" s="1" a="1"/>
  <c r="AG82" i="4" s="1"/>
  <c r="AH104" i="4"/>
  <c r="AG104" i="4" s="1" a="1"/>
  <c r="AG104" i="4" s="1"/>
  <c r="AH25" i="4"/>
  <c r="AG25" i="4" s="1" a="1"/>
  <c r="AG25" i="4" s="1"/>
  <c r="AH142" i="4"/>
  <c r="AG142" i="4" s="1" a="1"/>
  <c r="AG142" i="4" s="1"/>
  <c r="AH58" i="4"/>
  <c r="AG58" i="4" s="1" a="1"/>
  <c r="AG58" i="4" s="1"/>
  <c r="AH73" i="4"/>
  <c r="AG73" i="4" s="1" a="1"/>
  <c r="AG73" i="4" s="1"/>
  <c r="AH86" i="4"/>
  <c r="AG86" i="4" s="1" a="1"/>
  <c r="AG86" i="4" s="1"/>
  <c r="AH96" i="4"/>
  <c r="AG96" i="4" s="1" a="1"/>
  <c r="AG96" i="4" s="1"/>
  <c r="AH72" i="4"/>
  <c r="AG72" i="4" s="1" a="1"/>
  <c r="AG72" i="4" s="1"/>
  <c r="AH130" i="4"/>
  <c r="AG130" i="4" s="1" a="1"/>
  <c r="AG130" i="4" s="1"/>
  <c r="AH365" i="4"/>
  <c r="AG365" i="4" s="1" a="1"/>
  <c r="AG365" i="4" s="1"/>
  <c r="AH109" i="4"/>
  <c r="AG109" i="4" s="1" a="1"/>
  <c r="AG109" i="4" s="1"/>
  <c r="AH157" i="4"/>
  <c r="AG157" i="4" s="1" a="1"/>
  <c r="AG157" i="4" s="1"/>
  <c r="AH363" i="4"/>
  <c r="AG363" i="4" s="1" a="1"/>
  <c r="AG363" i="4" s="1"/>
  <c r="AH51" i="4"/>
  <c r="AG51" i="4" s="1" a="1"/>
  <c r="AG51" i="4" s="1"/>
  <c r="AH56" i="4"/>
  <c r="AG56" i="4" s="1" a="1"/>
  <c r="AG56" i="4" s="1"/>
  <c r="AH155" i="4"/>
  <c r="AG155" i="4" s="1" a="1"/>
  <c r="AG155" i="4" s="1"/>
  <c r="AH129" i="4"/>
  <c r="AG129" i="4" s="1" a="1"/>
  <c r="AG129" i="4" s="1"/>
  <c r="AH92" i="4"/>
  <c r="AG92" i="4" s="1" a="1"/>
  <c r="AG92" i="4" s="1"/>
  <c r="AH170" i="4"/>
  <c r="AG170" i="4" s="1" a="1"/>
  <c r="AG170" i="4" s="1"/>
  <c r="AH192" i="4"/>
  <c r="AG192" i="4" s="1" a="1"/>
  <c r="AG192" i="4" s="1"/>
  <c r="AH146" i="4"/>
  <c r="AG146" i="4" s="1" a="1"/>
  <c r="AG146" i="4" s="1"/>
  <c r="AH47" i="4"/>
  <c r="AG47" i="4" s="1" a="1"/>
  <c r="AG47" i="4" s="1"/>
  <c r="AH117" i="4"/>
  <c r="AG117" i="4" s="1" a="1"/>
  <c r="AG117" i="4" s="1"/>
  <c r="AH121" i="4"/>
  <c r="AG121" i="4" s="1" a="1"/>
  <c r="AG121" i="4" s="1"/>
  <c r="AH180" i="4"/>
  <c r="AG180" i="4" s="1" a="1"/>
  <c r="AG180" i="4" s="1"/>
  <c r="AH41" i="4"/>
  <c r="AG41" i="4" s="1" a="1"/>
  <c r="AG41" i="4" s="1"/>
  <c r="AH161" i="4"/>
  <c r="AG161" i="4" s="1" a="1"/>
  <c r="AG161" i="4" s="1"/>
  <c r="AH150" i="4"/>
  <c r="AG150" i="4" s="1" a="1"/>
  <c r="AG150" i="4" s="1"/>
  <c r="AH134" i="4"/>
  <c r="AG134" i="4" s="1" a="1"/>
  <c r="AG134" i="4" s="1"/>
  <c r="AH152" i="4"/>
  <c r="AG152" i="4" s="1" a="1"/>
  <c r="AG152" i="4" s="1"/>
  <c r="AH205" i="4"/>
  <c r="AG205" i="4" s="1" a="1"/>
  <c r="AG205" i="4" s="1"/>
  <c r="AH135" i="4"/>
  <c r="AG135" i="4" s="1" a="1"/>
  <c r="AG135" i="4" s="1"/>
  <c r="AH182" i="4"/>
  <c r="AG182" i="4" s="1" a="1"/>
  <c r="AG182" i="4" s="1"/>
  <c r="AH107" i="4"/>
  <c r="AG107" i="4" s="1" a="1"/>
  <c r="AG107" i="4" s="1"/>
  <c r="AH91" i="4"/>
  <c r="AG91" i="4" s="1" a="1"/>
  <c r="AG91" i="4" s="1"/>
  <c r="AH50" i="4"/>
  <c r="AG50" i="4" s="1" a="1"/>
  <c r="AG50" i="4" s="1"/>
  <c r="AH164" i="4"/>
  <c r="AG164" i="4" s="1" a="1"/>
  <c r="AG164" i="4" s="1"/>
  <c r="AH167" i="4"/>
  <c r="AG167" i="4" s="1" a="1"/>
  <c r="AG167" i="4" s="1"/>
  <c r="AH168" i="4"/>
  <c r="AG168" i="4" s="1" a="1"/>
  <c r="AG168" i="4" s="1"/>
  <c r="AH231" i="4"/>
  <c r="AG231" i="4" s="1" a="1"/>
  <c r="AG231" i="4" s="1"/>
  <c r="AH74" i="4"/>
  <c r="AG74" i="4" s="1" a="1"/>
  <c r="AG74" i="4" s="1"/>
  <c r="AH156" i="4"/>
  <c r="AG156" i="4" s="1" a="1"/>
  <c r="AG156" i="4" s="1"/>
  <c r="AH253" i="4"/>
  <c r="AG253" i="4" s="1" a="1"/>
  <c r="AG253" i="4" s="1"/>
  <c r="AH160" i="4"/>
  <c r="AG160" i="4" s="1" a="1"/>
  <c r="AG160" i="4" s="1"/>
  <c r="AH174" i="4"/>
  <c r="AG174" i="4" s="1" a="1"/>
  <c r="AG174" i="4" s="1"/>
  <c r="AH89" i="4"/>
  <c r="AG89" i="4" s="1" a="1"/>
  <c r="AG89" i="4" s="1"/>
  <c r="AH240" i="4"/>
  <c r="AG240" i="4" s="1" a="1"/>
  <c r="AG240" i="4" s="1"/>
  <c r="AH211" i="4"/>
  <c r="AG211" i="4" s="1" a="1"/>
  <c r="AG211" i="4" s="1"/>
  <c r="AH175" i="4"/>
  <c r="AG175" i="4" s="1" a="1"/>
  <c r="AG175" i="4" s="1"/>
  <c r="AH201" i="4"/>
  <c r="AG201" i="4" s="1" a="1"/>
  <c r="AG201" i="4" s="1"/>
  <c r="AH281" i="4"/>
  <c r="AG281" i="4" s="1" a="1"/>
  <c r="AG281" i="4" s="1"/>
  <c r="AH357" i="4"/>
  <c r="AG357" i="4" s="1" a="1"/>
  <c r="AG357" i="4" s="1"/>
  <c r="AH216" i="4"/>
  <c r="AG216" i="4" s="1" a="1"/>
  <c r="AG216" i="4" s="1"/>
  <c r="AH230" i="4"/>
  <c r="AG230" i="4" s="1" a="1"/>
  <c r="AG230" i="4" s="1"/>
  <c r="AH183" i="4"/>
  <c r="AG183" i="4" s="1" a="1"/>
  <c r="AG183" i="4" s="1"/>
  <c r="AH100" i="4"/>
  <c r="AG100" i="4" s="1" a="1"/>
  <c r="AG100" i="4" s="1"/>
  <c r="AH208" i="4"/>
  <c r="AG208" i="4" s="1" a="1"/>
  <c r="AG208" i="4" s="1"/>
  <c r="AH162" i="4"/>
  <c r="AG162" i="4" s="1" a="1"/>
  <c r="AG162" i="4" s="1"/>
  <c r="AH257" i="4"/>
  <c r="AG257" i="4" s="1" a="1"/>
  <c r="AG257" i="4" s="1"/>
  <c r="AH236" i="4"/>
  <c r="AG236" i="4" s="1" a="1"/>
  <c r="AG236" i="4" s="1"/>
  <c r="AH158" i="4"/>
  <c r="AG158" i="4" s="1" a="1"/>
  <c r="AG158" i="4" s="1"/>
  <c r="AH194" i="4"/>
  <c r="AG194" i="4" s="1" a="1"/>
  <c r="AG194" i="4" s="1"/>
  <c r="AH145" i="4"/>
  <c r="AG145" i="4" s="1" a="1"/>
  <c r="AG145" i="4" s="1"/>
  <c r="AH151" i="4"/>
  <c r="AG151" i="4" s="1" a="1"/>
  <c r="AG151" i="4" s="1"/>
  <c r="AH184" i="4"/>
  <c r="AG184" i="4" s="1" a="1"/>
  <c r="AG184" i="4" s="1"/>
  <c r="AH282" i="4"/>
  <c r="AG282" i="4" s="1" a="1"/>
  <c r="AG282" i="4" s="1"/>
  <c r="AH179" i="4"/>
  <c r="AG179" i="4" s="1" a="1"/>
  <c r="AG179" i="4" s="1"/>
  <c r="AH283" i="4"/>
  <c r="AG283" i="4" s="1" a="1"/>
  <c r="AG283" i="4" s="1"/>
  <c r="AH124" i="4"/>
  <c r="AG124" i="4" s="1" a="1"/>
  <c r="AG124" i="4" s="1"/>
  <c r="AH171" i="4"/>
  <c r="AG171" i="4" s="1" a="1"/>
  <c r="AG171" i="4" s="1"/>
  <c r="AH254" i="4"/>
  <c r="AG254" i="4" s="1" a="1"/>
  <c r="AG254" i="4" s="1"/>
  <c r="AH166" i="4"/>
  <c r="AG166" i="4" s="1" a="1"/>
  <c r="AG166" i="4" s="1"/>
  <c r="AH239" i="4"/>
  <c r="AG239" i="4" s="1" a="1"/>
  <c r="AG239" i="4" s="1"/>
  <c r="AH203" i="4"/>
  <c r="AG203" i="4" s="1" a="1"/>
  <c r="AG203" i="4" s="1"/>
  <c r="AH204" i="4"/>
  <c r="AG204" i="4" s="1" a="1"/>
  <c r="AG204" i="4" s="1"/>
  <c r="AH133" i="4"/>
  <c r="AG133" i="4" s="1" a="1"/>
  <c r="AG133" i="4" s="1"/>
  <c r="AH154" i="4"/>
  <c r="AG154" i="4" s="1" a="1"/>
  <c r="AG154" i="4" s="1"/>
  <c r="AH140" i="4"/>
  <c r="AG140" i="4" s="1" a="1"/>
  <c r="AG140" i="4" s="1"/>
  <c r="AH189" i="4"/>
  <c r="AG189" i="4" s="1" a="1"/>
  <c r="AG189" i="4" s="1"/>
  <c r="AH249" i="4"/>
  <c r="AG249" i="4" s="1" a="1"/>
  <c r="AG249" i="4" s="1"/>
  <c r="AH237" i="4"/>
  <c r="AG237" i="4" s="1" a="1"/>
  <c r="AG237" i="4" s="1"/>
  <c r="AH238" i="4"/>
  <c r="AG238" i="4" s="1" a="1"/>
  <c r="AG238" i="4" s="1"/>
  <c r="AH214" i="4"/>
  <c r="AG214" i="4" s="1" a="1"/>
  <c r="AG214" i="4" s="1"/>
  <c r="AH213" i="4"/>
  <c r="AG213" i="4" s="1" a="1"/>
  <c r="AG213" i="4" s="1"/>
  <c r="AH271" i="4"/>
  <c r="AG271" i="4" s="1" a="1"/>
  <c r="AG271" i="4" s="1"/>
  <c r="AH202" i="4"/>
  <c r="AG202" i="4" s="1" a="1"/>
  <c r="AG202" i="4" s="1"/>
  <c r="AH165" i="4"/>
  <c r="AG165" i="4" s="1" a="1"/>
  <c r="AG165" i="4" s="1"/>
  <c r="AH301" i="4"/>
  <c r="AG301" i="4" s="1" a="1"/>
  <c r="AG301" i="4" s="1"/>
  <c r="AH241" i="4"/>
  <c r="AG241" i="4" s="1" a="1"/>
  <c r="AG241" i="4" s="1"/>
  <c r="AH103" i="4"/>
  <c r="AG103" i="4" s="1" a="1"/>
  <c r="AG103" i="4" s="1"/>
  <c r="AH245" i="4"/>
  <c r="AG245" i="4" s="1" a="1"/>
  <c r="AG245" i="4" s="1"/>
  <c r="AH191" i="4"/>
  <c r="AG191" i="4" s="1" a="1"/>
  <c r="AG191" i="4" s="1"/>
  <c r="AH149" i="4"/>
  <c r="AG149" i="4" s="1" a="1"/>
  <c r="AG149" i="4" s="1"/>
  <c r="AH250" i="4"/>
  <c r="AG250" i="4" s="1" a="1"/>
  <c r="AG250" i="4" s="1"/>
  <c r="AH172" i="4"/>
  <c r="AG172" i="4" s="1" a="1"/>
  <c r="AG172" i="4" s="1"/>
  <c r="AH258" i="4"/>
  <c r="AG258" i="4" s="1" a="1"/>
  <c r="AG258" i="4" s="1"/>
  <c r="AH255" i="4"/>
  <c r="AG255" i="4" s="1" a="1"/>
  <c r="AG255" i="4" s="1"/>
  <c r="AH251" i="4"/>
  <c r="AG251" i="4" s="1" a="1"/>
  <c r="AG251" i="4" s="1"/>
  <c r="AH186" i="4"/>
  <c r="AG186" i="4" s="1" a="1"/>
  <c r="AG186" i="4" s="1"/>
  <c r="AH173" i="4"/>
  <c r="AG173" i="4" s="1" a="1"/>
  <c r="AG173" i="4" s="1"/>
  <c r="AH261" i="4"/>
  <c r="AG261" i="4" s="1" a="1"/>
  <c r="AG261" i="4" s="1"/>
  <c r="AH266" i="4"/>
  <c r="AG266" i="4" s="1" a="1"/>
  <c r="AG266" i="4" s="1"/>
  <c r="AH269" i="4"/>
  <c r="AG269" i="4" s="1" a="1"/>
  <c r="AG269" i="4" s="1"/>
  <c r="AH274" i="4"/>
  <c r="AG274" i="4" s="1" a="1"/>
  <c r="AG274" i="4" s="1"/>
  <c r="AH195" i="4"/>
  <c r="AG195" i="4" s="1" a="1"/>
  <c r="AG195" i="4" s="1"/>
  <c r="AH196" i="4"/>
  <c r="AG196" i="4" s="1" a="1"/>
  <c r="AG196" i="4" s="1"/>
  <c r="AH247" i="4"/>
  <c r="AG247" i="4" s="1" a="1"/>
  <c r="AG247" i="4" s="1"/>
  <c r="AH300" i="4"/>
  <c r="AG300" i="4" s="1" a="1"/>
  <c r="AG300" i="4" s="1"/>
  <c r="AH284" i="4"/>
  <c r="AG284" i="4" s="1" a="1"/>
  <c r="AG284" i="4" s="1"/>
  <c r="AH285" i="4"/>
  <c r="AG285" i="4" s="1" a="1"/>
  <c r="AG285" i="4" s="1"/>
  <c r="AH286" i="4"/>
  <c r="AG286" i="4" s="1" a="1"/>
  <c r="AG286" i="4" s="1"/>
  <c r="AH323" i="4"/>
  <c r="AG323" i="4" s="1" a="1"/>
  <c r="AG323" i="4" s="1"/>
  <c r="AH219" i="4"/>
  <c r="AG219" i="4" s="1" a="1"/>
  <c r="AG219" i="4" s="1"/>
  <c r="AH290" i="4"/>
  <c r="AG290" i="4" s="1" a="1"/>
  <c r="AG290" i="4" s="1"/>
  <c r="AH259" i="4"/>
  <c r="AG259" i="4" s="1" a="1"/>
  <c r="AG259" i="4" s="1"/>
  <c r="AH291" i="4"/>
  <c r="AG291" i="4" s="1" a="1"/>
  <c r="AG291" i="4" s="1"/>
  <c r="AH199" i="4"/>
  <c r="AG199" i="4" s="1" a="1"/>
  <c r="AG199" i="4" s="1"/>
  <c r="AH200" i="4"/>
  <c r="AG200" i="4" s="1" a="1"/>
  <c r="AG200" i="4" s="1"/>
  <c r="AH153" i="4"/>
  <c r="AG153" i="4" s="1" a="1"/>
  <c r="AG153" i="4" s="1"/>
  <c r="AH248" i="4"/>
  <c r="AG248" i="4" s="1" a="1"/>
  <c r="AG248" i="4" s="1"/>
  <c r="AH297" i="4"/>
  <c r="AG297" i="4" s="1" a="1"/>
  <c r="AG297" i="4" s="1"/>
  <c r="AH299" i="4"/>
  <c r="AG299" i="4" s="1" a="1"/>
  <c r="AG299" i="4" s="1"/>
  <c r="AH188" i="4"/>
  <c r="AG188" i="4" s="1" a="1"/>
  <c r="AG188" i="4" s="1"/>
  <c r="AH303" i="4"/>
  <c r="AG303" i="4" s="1" a="1"/>
  <c r="AG303" i="4" s="1"/>
  <c r="AH306" i="4"/>
  <c r="AG306" i="4" s="1" a="1"/>
  <c r="AG306" i="4" s="1"/>
  <c r="AH298" i="4"/>
  <c r="AG298" i="4" s="1" a="1"/>
  <c r="AG298" i="4" s="1"/>
  <c r="AH307" i="4"/>
  <c r="AG307" i="4" s="1" a="1"/>
  <c r="AG307" i="4" s="1"/>
  <c r="AH309" i="4"/>
  <c r="AG309" i="4" s="1" a="1"/>
  <c r="AG309" i="4" s="1"/>
  <c r="AH304" i="4"/>
  <c r="AG304" i="4" s="1" a="1"/>
  <c r="AG304" i="4" s="1"/>
  <c r="AH226" i="4"/>
  <c r="AG226" i="4" s="1" a="1"/>
  <c r="AG226" i="4" s="1"/>
  <c r="AH317" i="4"/>
  <c r="AG317" i="4" s="1" a="1"/>
  <c r="AG317" i="4" s="1"/>
  <c r="AH314" i="4"/>
  <c r="AG314" i="4" s="1" a="1"/>
  <c r="AG314" i="4" s="1"/>
  <c r="AH310" i="4"/>
  <c r="AG310" i="4" s="1" a="1"/>
  <c r="AG310" i="4" s="1"/>
  <c r="AH318" i="4"/>
  <c r="AG318" i="4" s="1" a="1"/>
  <c r="AG318" i="4" s="1"/>
  <c r="AH319" i="4"/>
  <c r="AG319" i="4" s="1" a="1"/>
  <c r="AG319" i="4" s="1"/>
  <c r="AH330" i="4"/>
  <c r="AG330" i="4" s="1" a="1"/>
  <c r="AG330" i="4" s="1"/>
  <c r="AH331" i="4"/>
  <c r="AG331" i="4" s="1" a="1"/>
  <c r="AG331" i="4" s="1"/>
  <c r="AH169" i="4"/>
  <c r="AG169" i="4" s="1" a="1"/>
  <c r="AG169" i="4" s="1"/>
  <c r="AH311" i="4"/>
  <c r="AG311" i="4" s="1" a="1"/>
  <c r="AG311" i="4" s="1"/>
  <c r="AH312" i="4"/>
  <c r="AG312" i="4" s="1" a="1"/>
  <c r="AG312" i="4" s="1"/>
  <c r="AH336" i="4"/>
  <c r="AG336" i="4" s="1" a="1"/>
  <c r="AG336" i="4" s="1"/>
  <c r="AH337" i="4"/>
  <c r="AG337" i="4" s="1" a="1"/>
  <c r="AG337" i="4" s="1"/>
  <c r="AH279" i="4"/>
  <c r="AG279" i="4" s="1" a="1"/>
  <c r="AG279" i="4" s="1"/>
  <c r="AH280" i="4"/>
  <c r="AG280" i="4" s="1" a="1"/>
  <c r="AG280" i="4" s="1"/>
  <c r="AH349" i="4"/>
  <c r="AG349" i="4" s="1" a="1"/>
  <c r="AG349" i="4" s="1"/>
  <c r="AH64" i="4"/>
  <c r="AG64" i="4" s="1" a="1"/>
  <c r="AG64" i="4" s="1"/>
  <c r="AH302" i="4"/>
  <c r="AG302" i="4" s="1" a="1"/>
  <c r="AG302" i="4" s="1"/>
  <c r="AH366" i="4"/>
  <c r="AG366" i="4" s="1" a="1"/>
  <c r="AG366" i="4" s="1"/>
  <c r="AH217" i="4"/>
  <c r="AG217" i="4" s="1" a="1"/>
  <c r="AG217" i="4" s="1"/>
  <c r="AH367" i="4"/>
  <c r="AG367" i="4" s="1" a="1"/>
  <c r="AG367" i="4" s="1"/>
  <c r="AH368" i="4"/>
  <c r="AG368" i="4" s="1" a="1"/>
  <c r="AG368" i="4" s="1"/>
  <c r="AH369" i="4"/>
  <c r="AG369" i="4" s="1" a="1"/>
  <c r="AG369" i="4" s="1"/>
  <c r="AH371" i="4"/>
  <c r="AG371" i="4" s="1" a="1"/>
  <c r="AG371" i="4" s="1"/>
  <c r="AH260" i="4"/>
  <c r="AG260" i="4" s="1" a="1"/>
  <c r="AG260" i="4" s="1"/>
  <c r="AH119" i="4"/>
  <c r="AG119" i="4" s="1" a="1"/>
  <c r="AG119" i="4" s="1"/>
  <c r="AH223" i="4"/>
  <c r="AG223" i="4" s="1" a="1"/>
  <c r="AG223" i="4" s="1"/>
  <c r="AH372" i="4"/>
  <c r="AG372" i="4" s="1" a="1"/>
  <c r="AG372" i="4" s="1"/>
  <c r="AH356" i="4"/>
  <c r="AG356" i="4" s="1" a="1"/>
  <c r="AG356" i="4" s="1"/>
  <c r="AH373" i="4"/>
  <c r="AG373" i="4" s="1" a="1"/>
  <c r="AG373" i="4" s="1"/>
  <c r="AH80" i="4"/>
  <c r="AG80" i="4" s="1" a="1"/>
  <c r="AG80" i="4" s="1"/>
  <c r="AH143" i="4"/>
  <c r="AG143" i="4" s="1" a="1"/>
  <c r="AG143" i="4" s="1"/>
  <c r="AH128" i="4"/>
  <c r="AG128" i="4" s="1" a="1"/>
  <c r="AG128" i="4" s="1"/>
  <c r="AH378" i="4"/>
  <c r="AG378" i="4" s="1" a="1"/>
  <c r="AG378" i="4" s="1"/>
  <c r="AH321" i="4"/>
  <c r="AG321" i="4" s="1" a="1"/>
  <c r="AG321" i="4" s="1"/>
  <c r="AH384" i="4"/>
  <c r="AG384" i="4" s="1" a="1"/>
  <c r="AG384" i="4" s="1"/>
  <c r="AH81" i="4"/>
  <c r="AG81" i="4" s="1" a="1"/>
  <c r="AG81" i="4" s="1"/>
  <c r="AH37" i="4"/>
  <c r="AG37" i="4" s="1" a="1"/>
  <c r="AG37" i="4" s="1"/>
  <c r="AH90" i="4"/>
  <c r="AG90" i="4" s="1" a="1"/>
  <c r="AG90" i="4" s="1"/>
  <c r="AH12" i="4"/>
  <c r="AG12" i="4" s="1" a="1"/>
  <c r="AG12" i="4" s="1"/>
  <c r="AH46" i="4"/>
  <c r="AG46" i="4" s="1" a="1"/>
  <c r="AG46" i="4" s="1"/>
  <c r="A233" i="7" l="1"/>
  <c r="A70" i="7"/>
  <c r="A218" i="7"/>
  <c r="A229" i="7"/>
  <c r="A188" i="7"/>
  <c r="A125" i="7"/>
  <c r="A131" i="7"/>
  <c r="A222" i="7"/>
  <c r="A183" i="7"/>
  <c r="A191" i="7"/>
  <c r="A180" i="7"/>
  <c r="A194" i="7"/>
  <c r="A160" i="7"/>
  <c r="A136" i="7"/>
  <c r="A189" i="7"/>
  <c r="A237" i="7"/>
  <c r="A156" i="7"/>
  <c r="A140" i="7"/>
  <c r="A166" i="7"/>
  <c r="A120" i="7"/>
  <c r="A198" i="7"/>
  <c r="A158" i="7"/>
  <c r="A240" i="7"/>
  <c r="A226" i="7"/>
  <c r="A241" i="7"/>
  <c r="A221" i="7"/>
  <c r="A130" i="7"/>
  <c r="A155" i="7"/>
  <c r="A133" i="7"/>
  <c r="A141" i="7"/>
  <c r="A94" i="7"/>
  <c r="A134" i="7"/>
  <c r="A170" i="7"/>
  <c r="A227" i="7"/>
  <c r="A197" i="7"/>
  <c r="A206" i="7"/>
  <c r="A163" i="7"/>
  <c r="A220" i="7"/>
  <c r="A238" i="7"/>
  <c r="A224" i="7"/>
  <c r="A172" i="7"/>
  <c r="A151" i="7"/>
  <c r="A219" i="7"/>
  <c r="A200" i="7"/>
  <c r="A139" i="7"/>
  <c r="A199" i="7"/>
  <c r="A178" i="7"/>
  <c r="A164" i="7"/>
  <c r="A128" i="7"/>
  <c r="A175" i="7"/>
  <c r="A243" i="7"/>
  <c r="A168" i="7"/>
  <c r="A207" i="7"/>
  <c r="A149" i="7"/>
  <c r="A214" i="7"/>
  <c r="A138" i="7"/>
  <c r="A217" i="7"/>
  <c r="A212" i="7"/>
  <c r="A167" i="7"/>
  <c r="A143" i="7"/>
  <c r="A216" i="7"/>
  <c r="A154" i="7"/>
  <c r="A236" i="7"/>
  <c r="A204" i="7"/>
  <c r="A211" i="7"/>
  <c r="A234" i="7"/>
  <c r="A235" i="7"/>
  <c r="A176" i="7"/>
  <c r="A169" i="7"/>
  <c r="A124" i="7"/>
  <c r="A129" i="7"/>
  <c r="A209" i="7"/>
  <c r="A118" i="7"/>
  <c r="A147" i="7"/>
  <c r="A127" i="7"/>
  <c r="A201" i="7"/>
  <c r="A135" i="7"/>
  <c r="A215" i="7"/>
  <c r="A145" i="7"/>
  <c r="A146" i="7"/>
  <c r="A208" i="7"/>
  <c r="A213" i="7"/>
  <c r="A171" i="7"/>
  <c r="A232" i="7"/>
  <c r="A185" i="7"/>
  <c r="A161" i="7"/>
  <c r="A184" i="7"/>
  <c r="A150" i="7"/>
  <c r="A242" i="7"/>
  <c r="A165" i="7"/>
  <c r="A137" i="7"/>
  <c r="A182" i="7"/>
  <c r="A205" i="7"/>
  <c r="A186" i="7"/>
  <c r="A181" i="7"/>
  <c r="A187" i="7"/>
  <c r="A230" i="7"/>
  <c r="A195" i="7"/>
  <c r="A179" i="7"/>
  <c r="A148" i="7"/>
  <c r="A159" i="7"/>
  <c r="A153" i="7"/>
  <c r="A157" i="7"/>
  <c r="A196" i="7"/>
  <c r="A72" i="7"/>
  <c r="A119" i="7"/>
  <c r="A202" i="7"/>
  <c r="A228" i="7"/>
  <c r="A193" i="7"/>
  <c r="A177" i="7"/>
  <c r="A142" i="7"/>
  <c r="A152" i="7"/>
  <c r="A192" i="7"/>
  <c r="A123" i="7"/>
  <c r="A132" i="7"/>
  <c r="A121" i="7"/>
  <c r="A225" i="7"/>
  <c r="A203" i="7"/>
  <c r="A144" i="7"/>
  <c r="A223" i="7"/>
  <c r="A162" i="7"/>
  <c r="A210" i="7"/>
  <c r="A190" i="7"/>
  <c r="A174" i="7"/>
  <c r="A126" i="7"/>
  <c r="A231" i="7"/>
  <c r="A239" i="7"/>
  <c r="A71" i="7"/>
  <c r="A173" i="7"/>
  <c r="A167" i="5"/>
  <c r="A104" i="5"/>
  <c r="A245" i="5"/>
  <c r="A257" i="5"/>
  <c r="A238" i="5"/>
  <c r="A170" i="5"/>
  <c r="A184" i="5"/>
  <c r="A161" i="5"/>
  <c r="A166" i="5"/>
  <c r="A241" i="5"/>
  <c r="A140" i="5"/>
  <c r="A213" i="5"/>
  <c r="A215" i="5"/>
  <c r="A186" i="5"/>
  <c r="A143" i="5"/>
  <c r="A237" i="5"/>
  <c r="A156" i="5"/>
  <c r="A228" i="5"/>
  <c r="A144" i="5"/>
  <c r="A126" i="5"/>
  <c r="A239" i="5"/>
  <c r="A147" i="5"/>
  <c r="A120" i="5"/>
  <c r="A155" i="5"/>
  <c r="A160" i="5"/>
  <c r="A251" i="5"/>
  <c r="A235" i="5"/>
  <c r="A207" i="5"/>
  <c r="A178" i="5"/>
  <c r="A127" i="5"/>
  <c r="A224" i="5"/>
  <c r="A152" i="5"/>
  <c r="A180" i="5"/>
  <c r="A203" i="5"/>
  <c r="A189" i="5"/>
  <c r="A119" i="5"/>
  <c r="A190" i="5"/>
  <c r="A171" i="5"/>
  <c r="A254" i="5"/>
  <c r="A199" i="5"/>
  <c r="A212" i="5"/>
  <c r="A214" i="5"/>
  <c r="A208" i="5"/>
  <c r="A141" i="5"/>
  <c r="A252" i="5"/>
  <c r="A233" i="5"/>
  <c r="A225" i="5"/>
  <c r="A177" i="5"/>
  <c r="A205" i="5"/>
  <c r="A162" i="5"/>
  <c r="A247" i="5"/>
  <c r="A244" i="5"/>
  <c r="A223" i="5"/>
  <c r="A222" i="5"/>
  <c r="A246" i="5"/>
  <c r="A206" i="5"/>
  <c r="A179" i="5"/>
  <c r="A182" i="5"/>
  <c r="A159" i="5"/>
  <c r="A243" i="5"/>
  <c r="A187" i="5"/>
  <c r="A173" i="5"/>
  <c r="A149" i="5"/>
  <c r="A122" i="5"/>
  <c r="A218" i="5"/>
  <c r="A138" i="5"/>
  <c r="A209" i="5"/>
  <c r="A128" i="5"/>
  <c r="A204" i="5"/>
  <c r="A150" i="5"/>
  <c r="A151" i="5"/>
  <c r="A194" i="5"/>
  <c r="A234" i="5"/>
  <c r="A216" i="5"/>
  <c r="A210" i="5"/>
  <c r="A248" i="5"/>
  <c r="A183" i="5"/>
  <c r="A231" i="5"/>
  <c r="A219" i="5"/>
  <c r="A211" i="5"/>
  <c r="A256" i="5"/>
  <c r="A242" i="5"/>
  <c r="A145" i="5"/>
  <c r="A136" i="5"/>
  <c r="A227" i="5"/>
  <c r="A195" i="5"/>
  <c r="A201" i="5"/>
  <c r="A250" i="5"/>
  <c r="A181" i="5"/>
  <c r="A200" i="5"/>
  <c r="A198" i="5"/>
  <c r="A134" i="5"/>
  <c r="A157" i="5"/>
  <c r="A193" i="5"/>
  <c r="A123" i="5"/>
  <c r="A202" i="5"/>
  <c r="A249" i="5"/>
  <c r="A131" i="5"/>
  <c r="A142" i="5"/>
  <c r="A255" i="5"/>
  <c r="A191" i="5"/>
  <c r="A172" i="5"/>
  <c r="A133" i="5"/>
  <c r="A169" i="5"/>
  <c r="A240" i="5"/>
  <c r="A135" i="5"/>
  <c r="A125" i="5"/>
  <c r="A185" i="5"/>
  <c r="A132" i="5"/>
  <c r="A253" i="5"/>
  <c r="A230" i="5"/>
  <c r="A164" i="5"/>
  <c r="A176" i="5"/>
  <c r="A154" i="5"/>
  <c r="A124" i="5"/>
  <c r="A48" i="5"/>
  <c r="A221" i="5"/>
  <c r="A130" i="5"/>
  <c r="A153" i="5"/>
  <c r="A188" i="5"/>
  <c r="A174" i="5"/>
  <c r="A163" i="5"/>
  <c r="A197" i="5"/>
  <c r="A226" i="5"/>
  <c r="A192" i="5"/>
  <c r="A158" i="5"/>
  <c r="A165" i="5"/>
  <c r="A217" i="5"/>
  <c r="A139" i="5"/>
  <c r="A168" i="5"/>
  <c r="A148" i="5"/>
  <c r="A129" i="5"/>
  <c r="A236" i="5"/>
  <c r="A137" i="5"/>
  <c r="A232" i="5"/>
  <c r="A196" i="5"/>
  <c r="A229" i="5"/>
  <c r="A220" i="5"/>
  <c r="A146" i="5"/>
  <c r="A175" i="5"/>
  <c r="A12" i="1"/>
  <c r="A9" i="1"/>
  <c r="A110" i="7"/>
  <c r="A74" i="7"/>
  <c r="A80" i="7"/>
  <c r="A63" i="7"/>
  <c r="A27" i="7"/>
  <c r="A24" i="7"/>
  <c r="A106" i="7"/>
  <c r="A103" i="7"/>
  <c r="A31" i="7"/>
  <c r="A115" i="7"/>
  <c r="A87" i="7"/>
  <c r="A15" i="7"/>
  <c r="A60" i="7"/>
  <c r="A76" i="7"/>
  <c r="A113" i="7"/>
  <c r="A98" i="7"/>
  <c r="A45" i="7"/>
  <c r="A111" i="7"/>
  <c r="A40" i="7"/>
  <c r="A32" i="7"/>
  <c r="A25" i="7"/>
  <c r="A52" i="7"/>
  <c r="A89" i="7"/>
  <c r="A58" i="7"/>
  <c r="A112" i="7"/>
  <c r="A42" i="7"/>
  <c r="A77" i="7"/>
  <c r="A105" i="7"/>
  <c r="A81" i="7"/>
  <c r="A17" i="7"/>
  <c r="A84" i="7"/>
  <c r="A50" i="7"/>
  <c r="A35" i="7"/>
  <c r="A53" i="7"/>
  <c r="A38" i="7"/>
  <c r="A101" i="7"/>
  <c r="A104" i="7"/>
  <c r="A55" i="7"/>
  <c r="A86" i="7"/>
  <c r="A69" i="7"/>
  <c r="A54" i="7"/>
  <c r="A44" i="7"/>
  <c r="A65" i="7"/>
  <c r="A64" i="7"/>
  <c r="A11" i="7"/>
  <c r="A122" i="7"/>
  <c r="A41" i="7"/>
  <c r="A18" i="7"/>
  <c r="A39" i="7"/>
  <c r="A33" i="7"/>
  <c r="A23" i="7"/>
  <c r="A29" i="7"/>
  <c r="A107" i="7"/>
  <c r="A82" i="7"/>
  <c r="A28" i="7"/>
  <c r="A21" i="7"/>
  <c r="A85" i="7"/>
  <c r="A93" i="7"/>
  <c r="A114" i="7"/>
  <c r="A37" i="7"/>
  <c r="A61" i="7"/>
  <c r="A109" i="7"/>
  <c r="A102" i="7"/>
  <c r="A73" i="7"/>
  <c r="A51" i="7"/>
  <c r="A56" i="7"/>
  <c r="A95" i="7"/>
  <c r="A96" i="7"/>
  <c r="A116" i="7"/>
  <c r="A92" i="7"/>
  <c r="A97" i="7"/>
  <c r="A68" i="7"/>
  <c r="A49" i="7"/>
  <c r="A19" i="7"/>
  <c r="A47" i="7"/>
  <c r="A66" i="7"/>
  <c r="A57" i="7"/>
  <c r="A91" i="7"/>
  <c r="A62" i="7"/>
  <c r="A16" i="7"/>
  <c r="A100" i="7"/>
  <c r="A26" i="7"/>
  <c r="A48" i="7"/>
  <c r="A99" i="7"/>
  <c r="A36" i="7"/>
  <c r="A117" i="7"/>
  <c r="A88" i="7"/>
  <c r="A75" i="7"/>
  <c r="A34" i="7"/>
  <c r="A90" i="7"/>
  <c r="A13" i="7"/>
  <c r="A59" i="7"/>
  <c r="A108" i="7"/>
  <c r="A14" i="7"/>
  <c r="A43" i="7"/>
  <c r="A79" i="7"/>
  <c r="A83" i="7"/>
  <c r="A78" i="7"/>
  <c r="A30" i="7"/>
  <c r="A67" i="7"/>
  <c r="A20" i="7"/>
  <c r="A22" i="7"/>
  <c r="A46" i="7"/>
  <c r="A194" i="3"/>
  <c r="A173" i="3"/>
  <c r="A129" i="3"/>
  <c r="A127" i="3"/>
  <c r="A109" i="3"/>
  <c r="A74" i="3"/>
  <c r="A44" i="1"/>
  <c r="A64" i="1"/>
  <c r="A30" i="1"/>
  <c r="A79" i="1"/>
  <c r="A51" i="1"/>
  <c r="A28" i="1"/>
  <c r="A80" i="1"/>
  <c r="A38" i="1"/>
  <c r="A31" i="1"/>
  <c r="A78" i="1"/>
  <c r="A60" i="1"/>
  <c r="A62" i="1"/>
  <c r="A75" i="1"/>
  <c r="A65" i="1"/>
  <c r="A36" i="1"/>
  <c r="A49" i="1"/>
  <c r="A59" i="1"/>
  <c r="A88" i="1"/>
  <c r="A41" i="1"/>
  <c r="A81" i="1"/>
  <c r="A77" i="1"/>
  <c r="A68" i="1"/>
  <c r="A61" i="1"/>
  <c r="A71" i="1"/>
  <c r="A89" i="1"/>
  <c r="A39" i="1"/>
  <c r="A52" i="1"/>
  <c r="A45" i="1"/>
  <c r="A57" i="1"/>
  <c r="A66" i="1"/>
  <c r="A90" i="1"/>
  <c r="A32" i="1"/>
  <c r="A55" i="1"/>
  <c r="A48" i="1"/>
  <c r="A83" i="1"/>
  <c r="A91" i="1"/>
  <c r="A76" i="1"/>
  <c r="A42" i="1"/>
  <c r="A27" i="1"/>
  <c r="A43" i="1"/>
  <c r="A70" i="1"/>
  <c r="A47" i="1"/>
  <c r="A29" i="1"/>
  <c r="A69" i="1"/>
  <c r="A35" i="1"/>
  <c r="A46" i="1"/>
  <c r="A74" i="1"/>
  <c r="A72" i="1"/>
  <c r="A34" i="1"/>
  <c r="A37" i="1"/>
  <c r="A87" i="1"/>
  <c r="A58" i="1"/>
  <c r="A56" i="1"/>
  <c r="A73" i="1"/>
  <c r="A63" i="1"/>
  <c r="A33" i="1"/>
  <c r="A85" i="1"/>
  <c r="A67" i="1"/>
  <c r="A84" i="1"/>
  <c r="A54" i="1"/>
  <c r="A82" i="1"/>
  <c r="A53" i="1"/>
  <c r="A40" i="1"/>
  <c r="A77" i="3"/>
  <c r="A185" i="3"/>
  <c r="A164" i="3"/>
  <c r="A110" i="3"/>
  <c r="A102" i="3"/>
  <c r="A61" i="3"/>
  <c r="A76" i="3"/>
  <c r="A54" i="3"/>
  <c r="A96" i="3"/>
  <c r="A145" i="3"/>
  <c r="A116" i="3"/>
  <c r="A122" i="3"/>
  <c r="A80" i="3"/>
  <c r="A67" i="3"/>
  <c r="A100" i="3"/>
  <c r="A161" i="3"/>
  <c r="A190" i="3"/>
  <c r="A118" i="3"/>
  <c r="A81" i="3"/>
  <c r="A64" i="3"/>
  <c r="A62" i="3"/>
  <c r="A182" i="3"/>
  <c r="A159" i="3"/>
  <c r="A163" i="3"/>
  <c r="A146" i="3"/>
  <c r="A79" i="3"/>
  <c r="A71" i="3"/>
  <c r="A99" i="3"/>
  <c r="A180" i="3"/>
  <c r="A140" i="3"/>
  <c r="A142" i="3"/>
  <c r="A87" i="3"/>
  <c r="A53" i="3"/>
  <c r="A60" i="3"/>
  <c r="A56" i="3"/>
  <c r="A188" i="3"/>
  <c r="A143" i="3"/>
  <c r="A155" i="3"/>
  <c r="A128" i="3"/>
  <c r="A86" i="3"/>
  <c r="A91" i="3"/>
  <c r="A83" i="3"/>
  <c r="A63" i="3"/>
  <c r="A105" i="3"/>
  <c r="A104" i="3"/>
  <c r="A179" i="3"/>
  <c r="A154" i="3"/>
  <c r="A181" i="3"/>
  <c r="A123" i="3"/>
  <c r="A106" i="3"/>
  <c r="A88" i="3"/>
  <c r="A121" i="3"/>
  <c r="A58" i="3"/>
  <c r="A153" i="3"/>
  <c r="A151" i="3"/>
  <c r="A175" i="3"/>
  <c r="A132" i="3"/>
  <c r="A101" i="3"/>
  <c r="A65" i="3"/>
  <c r="A72" i="3"/>
  <c r="A75" i="3"/>
  <c r="A144" i="3"/>
  <c r="A150" i="3"/>
  <c r="A138" i="3"/>
  <c r="A184" i="3"/>
  <c r="A117" i="3"/>
  <c r="A69" i="3"/>
  <c r="A196" i="3"/>
  <c r="A189" i="3"/>
  <c r="A178" i="3"/>
  <c r="A131" i="3"/>
  <c r="A130" i="3"/>
  <c r="A125" i="3"/>
  <c r="A89" i="3"/>
  <c r="A52" i="3"/>
  <c r="A93" i="3"/>
  <c r="A124" i="3"/>
  <c r="A134" i="3"/>
  <c r="A165" i="3"/>
  <c r="A95" i="3"/>
  <c r="A66" i="3"/>
  <c r="A59" i="3"/>
  <c r="A103" i="3"/>
  <c r="A94" i="3"/>
  <c r="A158" i="3"/>
  <c r="A172" i="3"/>
  <c r="A169" i="3"/>
  <c r="A135" i="3"/>
  <c r="A136" i="3"/>
  <c r="A68" i="3"/>
  <c r="A55" i="3"/>
  <c r="A108" i="3"/>
  <c r="A82" i="3"/>
  <c r="A193" i="3"/>
  <c r="A149" i="3"/>
  <c r="A157" i="3"/>
  <c r="A133" i="3"/>
  <c r="A113" i="3"/>
  <c r="A107" i="3"/>
  <c r="A70" i="3"/>
  <c r="A191" i="3"/>
  <c r="A174" i="3"/>
  <c r="A156" i="3"/>
  <c r="A115" i="3"/>
  <c r="A112" i="3"/>
  <c r="A78" i="3"/>
  <c r="A183" i="3"/>
  <c r="A120" i="3"/>
  <c r="A126" i="3"/>
  <c r="A111" i="3"/>
  <c r="A85" i="3"/>
  <c r="A73" i="3"/>
  <c r="A57" i="3"/>
  <c r="A90" i="3"/>
  <c r="A176" i="3"/>
  <c r="A166" i="3"/>
  <c r="A168" i="3"/>
  <c r="A167" i="3"/>
  <c r="A160" i="3"/>
  <c r="A177" i="3"/>
  <c r="A171" i="3"/>
  <c r="A170" i="3"/>
  <c r="A147" i="3"/>
  <c r="A195" i="3"/>
  <c r="A139" i="3"/>
  <c r="A187" i="3"/>
  <c r="A186" i="3"/>
  <c r="A84" i="3"/>
  <c r="A119" i="3"/>
  <c r="A137" i="3"/>
  <c r="A92" i="3"/>
  <c r="A148" i="3"/>
  <c r="A141" i="3"/>
  <c r="A114" i="3"/>
  <c r="A152" i="3"/>
  <c r="A97" i="3"/>
  <c r="A192" i="3"/>
  <c r="A59" i="5"/>
  <c r="A64" i="5"/>
  <c r="A84" i="5"/>
  <c r="A103" i="5"/>
  <c r="A88" i="5"/>
  <c r="A102" i="5"/>
  <c r="A47" i="5"/>
  <c r="A53" i="5"/>
  <c r="A69" i="5"/>
  <c r="A24" i="5"/>
  <c r="A26" i="5"/>
  <c r="A89" i="5"/>
  <c r="A105" i="5"/>
  <c r="A37" i="5"/>
  <c r="A54" i="5"/>
  <c r="A70" i="5"/>
  <c r="A27" i="5"/>
  <c r="A90" i="5"/>
  <c r="A106" i="5"/>
  <c r="A38" i="5"/>
  <c r="A55" i="5"/>
  <c r="A71" i="5"/>
  <c r="A115" i="5"/>
  <c r="A121" i="5"/>
  <c r="A113" i="5"/>
  <c r="A107" i="5"/>
  <c r="A39" i="5"/>
  <c r="A72" i="5"/>
  <c r="A76" i="5"/>
  <c r="A108" i="5"/>
  <c r="A40" i="5"/>
  <c r="A56" i="5"/>
  <c r="A73" i="5"/>
  <c r="A28" i="5"/>
  <c r="A77" i="5"/>
  <c r="A91" i="5"/>
  <c r="A109" i="5"/>
  <c r="A41" i="5"/>
  <c r="A58" i="5"/>
  <c r="A13" i="5"/>
  <c r="A29" i="5"/>
  <c r="A45" i="5"/>
  <c r="A78" i="5"/>
  <c r="A92" i="5"/>
  <c r="A42" i="5"/>
  <c r="A14" i="5"/>
  <c r="A30" i="5"/>
  <c r="A31" i="5"/>
  <c r="A79" i="5"/>
  <c r="A93" i="5"/>
  <c r="A111" i="5"/>
  <c r="A43" i="5"/>
  <c r="A60" i="5"/>
  <c r="A15" i="5"/>
  <c r="A80" i="5"/>
  <c r="A94" i="5"/>
  <c r="A112" i="5"/>
  <c r="A57" i="5"/>
  <c r="A61" i="5"/>
  <c r="A16" i="5"/>
  <c r="A32" i="5"/>
  <c r="A96" i="5"/>
  <c r="A81" i="5"/>
  <c r="A95" i="5"/>
  <c r="A114" i="5"/>
  <c r="A44" i="5"/>
  <c r="A17" i="5"/>
  <c r="A33" i="5"/>
  <c r="A83" i="5"/>
  <c r="A97" i="5"/>
  <c r="A46" i="5"/>
  <c r="A19" i="5"/>
  <c r="A34" i="5"/>
  <c r="A18" i="5"/>
  <c r="A98" i="5"/>
  <c r="A116" i="5"/>
  <c r="A49" i="5"/>
  <c r="A65" i="5"/>
  <c r="A20" i="5"/>
  <c r="A35" i="5"/>
  <c r="A85" i="5"/>
  <c r="A99" i="5"/>
  <c r="A50" i="5"/>
  <c r="A66" i="5"/>
  <c r="A21" i="5"/>
  <c r="A86" i="5"/>
  <c r="A100" i="5"/>
  <c r="A117" i="5"/>
  <c r="A51" i="5"/>
  <c r="A67" i="5"/>
  <c r="A22" i="5"/>
  <c r="A82" i="5"/>
  <c r="A87" i="5"/>
  <c r="A101" i="5"/>
  <c r="A118" i="5"/>
  <c r="A52" i="5"/>
  <c r="A68" i="5"/>
  <c r="A23" i="5"/>
  <c r="A25" i="5"/>
  <c r="A63" i="5"/>
  <c r="A11" i="5"/>
  <c r="A75" i="5"/>
  <c r="A110" i="5"/>
  <c r="A62" i="5"/>
  <c r="A10" i="7"/>
  <c r="A3" i="7"/>
  <c r="A7" i="7"/>
  <c r="A9" i="7"/>
  <c r="A4" i="7"/>
  <c r="A5" i="7"/>
  <c r="A12" i="7"/>
  <c r="A8" i="7"/>
  <c r="A6" i="7"/>
  <c r="A74" i="5"/>
  <c r="A36" i="5"/>
  <c r="A162" i="3"/>
  <c r="A29" i="3"/>
  <c r="A43" i="3"/>
  <c r="A24" i="3"/>
  <c r="A36" i="3"/>
  <c r="A19" i="3"/>
  <c r="A37" i="3"/>
  <c r="A15" i="3"/>
  <c r="A25" i="3"/>
  <c r="A38" i="3"/>
  <c r="A26" i="3"/>
  <c r="A35" i="3"/>
  <c r="A14" i="3"/>
  <c r="A23" i="3"/>
  <c r="A32" i="3"/>
  <c r="A16" i="3"/>
  <c r="A20" i="3"/>
  <c r="A31" i="3"/>
  <c r="A44" i="3"/>
  <c r="A22" i="3"/>
  <c r="A39" i="3"/>
  <c r="A49" i="3"/>
  <c r="A42" i="3"/>
  <c r="A41" i="3"/>
  <c r="A98" i="3"/>
  <c r="A18" i="3"/>
  <c r="A45" i="3"/>
  <c r="A47" i="3"/>
  <c r="A51" i="3"/>
  <c r="A27" i="3"/>
  <c r="A40" i="3"/>
  <c r="A21" i="3"/>
  <c r="A30" i="3"/>
  <c r="A48" i="3"/>
  <c r="A17" i="3"/>
  <c r="A28" i="3"/>
  <c r="A46" i="3"/>
  <c r="A33" i="3"/>
  <c r="A50" i="3"/>
  <c r="A34" i="3"/>
  <c r="A3" i="1"/>
  <c r="A6" i="1"/>
  <c r="A26" i="1"/>
  <c r="A21" i="1"/>
  <c r="A18" i="1"/>
  <c r="A15" i="1"/>
  <c r="A25" i="1"/>
  <c r="A24" i="1"/>
  <c r="A19" i="1"/>
  <c r="A7" i="1"/>
  <c r="A16" i="1"/>
  <c r="A11" i="1"/>
  <c r="A20" i="1"/>
  <c r="A5" i="1"/>
  <c r="A10" i="1"/>
  <c r="A8" i="1"/>
  <c r="A13" i="1"/>
  <c r="A23" i="1"/>
  <c r="A22" i="1"/>
  <c r="A17" i="1"/>
  <c r="A14" i="1"/>
  <c r="A50" i="1"/>
  <c r="A4" i="1"/>
  <c r="A12" i="5"/>
  <c r="A86" i="1"/>
  <c r="A10" i="3"/>
  <c r="A3" i="5"/>
  <c r="A9" i="5"/>
  <c r="A6" i="5"/>
  <c r="A4" i="5"/>
  <c r="A10" i="5"/>
  <c r="A8" i="5"/>
  <c r="A5" i="5"/>
  <c r="A7" i="5"/>
  <c r="A8" i="3"/>
  <c r="A6" i="3"/>
  <c r="A9" i="3"/>
  <c r="A3" i="3"/>
  <c r="A13" i="3"/>
  <c r="A4" i="3"/>
  <c r="A12" i="3"/>
  <c r="A11" i="3"/>
  <c r="A7" i="3"/>
  <c r="A5" i="3"/>
  <c r="A2" i="1"/>
  <c r="A2" i="3"/>
  <c r="A2" i="7"/>
  <c r="A2" i="5"/>
  <c r="N6" i="8" l="1"/>
  <c r="AA8" i="8"/>
  <c r="AA10" i="8"/>
  <c r="AA12" i="8"/>
  <c r="AA14" i="8"/>
  <c r="AA16" i="8"/>
  <c r="AA18" i="8"/>
  <c r="AA35" i="8"/>
  <c r="AA34" i="8"/>
  <c r="AA32" i="8"/>
  <c r="AA30" i="8"/>
  <c r="AA28" i="8"/>
  <c r="AA26" i="8"/>
  <c r="AA24" i="8"/>
  <c r="AA22" i="8"/>
  <c r="AA20" i="8"/>
  <c r="AA7" i="8" l="1"/>
  <c r="AA6" i="8"/>
  <c r="B33" i="8"/>
  <c r="C33" i="8"/>
  <c r="E33" i="8"/>
  <c r="F33" i="8"/>
  <c r="G33" i="8"/>
  <c r="S8" i="8" l="1"/>
  <c r="S10" i="8"/>
  <c r="S12" i="8"/>
  <c r="S14" i="8"/>
  <c r="S16" i="8"/>
  <c r="S18" i="8"/>
  <c r="S20" i="8"/>
  <c r="S22" i="8"/>
  <c r="S24" i="8"/>
  <c r="S26" i="8"/>
  <c r="S28" i="8"/>
  <c r="S30" i="8"/>
  <c r="S32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P24" i="8"/>
  <c r="P26" i="8"/>
  <c r="P28" i="8"/>
  <c r="P30" i="8"/>
  <c r="P32" i="8"/>
  <c r="P34" i="8"/>
  <c r="P35" i="8"/>
  <c r="P36" i="8"/>
  <c r="P37" i="8"/>
  <c r="P38" i="8"/>
  <c r="P39" i="8"/>
  <c r="P40" i="8"/>
  <c r="P41" i="8"/>
  <c r="P42" i="8"/>
  <c r="P43" i="8"/>
  <c r="P44" i="8"/>
  <c r="P45" i="8"/>
  <c r="P46" i="8"/>
  <c r="P47" i="8"/>
  <c r="P48" i="8"/>
  <c r="P49" i="8"/>
  <c r="P50" i="8"/>
  <c r="P51" i="8"/>
  <c r="P52" i="8"/>
  <c r="P53" i="8"/>
  <c r="N28" i="8" l="1"/>
  <c r="N30" i="8"/>
  <c r="N32" i="8"/>
  <c r="N34" i="8"/>
  <c r="Z34" i="8" s="1"/>
  <c r="N35" i="8"/>
  <c r="Z35" i="8" s="1"/>
  <c r="N36" i="8"/>
  <c r="Z36" i="8" s="1"/>
  <c r="N37" i="8"/>
  <c r="Z37" i="8" s="1"/>
  <c r="N38" i="8"/>
  <c r="Z38" i="8" s="1"/>
  <c r="N39" i="8"/>
  <c r="Z39" i="8" s="1"/>
  <c r="N40" i="8"/>
  <c r="Z40" i="8" s="1"/>
  <c r="N41" i="8"/>
  <c r="Z41" i="8" s="1"/>
  <c r="N42" i="8"/>
  <c r="Z42" i="8" s="1"/>
  <c r="N43" i="8"/>
  <c r="Z43" i="8" s="1"/>
  <c r="N44" i="8"/>
  <c r="Z44" i="8" s="1"/>
  <c r="N45" i="8"/>
  <c r="Z45" i="8" s="1"/>
  <c r="N46" i="8"/>
  <c r="Z46" i="8" s="1"/>
  <c r="N47" i="8"/>
  <c r="Z47" i="8" s="1"/>
  <c r="N48" i="8"/>
  <c r="Z48" i="8" s="1"/>
  <c r="N49" i="8"/>
  <c r="Z49" i="8" s="1"/>
  <c r="N50" i="8"/>
  <c r="Z50" i="8" s="1"/>
  <c r="N51" i="8"/>
  <c r="Z51" i="8" s="1"/>
  <c r="N52" i="8"/>
  <c r="Z52" i="8" s="1"/>
  <c r="N53" i="8"/>
  <c r="Z53" i="8" s="1"/>
  <c r="N8" i="8"/>
  <c r="N10" i="8"/>
  <c r="N12" i="8"/>
  <c r="N14" i="8"/>
  <c r="N16" i="8"/>
  <c r="N18" i="8"/>
  <c r="N20" i="8"/>
  <c r="N22" i="8"/>
  <c r="N24" i="8"/>
  <c r="N26" i="8"/>
  <c r="N7" i="8"/>
  <c r="Z7" i="8" s="1"/>
  <c r="Z6" i="8"/>
  <c r="AB53" i="8"/>
  <c r="AB52" i="8"/>
  <c r="AB51" i="8"/>
  <c r="AB50" i="8"/>
  <c r="AB49" i="8"/>
  <c r="AB48" i="8"/>
  <c r="AB47" i="8"/>
  <c r="AB46" i="8"/>
  <c r="AB45" i="8"/>
  <c r="AB44" i="8"/>
  <c r="AB43" i="8"/>
  <c r="AA53" i="8"/>
  <c r="AA52" i="8"/>
  <c r="AA51" i="8"/>
  <c r="AA50" i="8"/>
  <c r="AA49" i="8"/>
  <c r="AA48" i="8"/>
  <c r="AA47" i="8"/>
  <c r="AA46" i="8"/>
  <c r="AA45" i="8"/>
  <c r="AA44" i="8"/>
  <c r="AA43" i="8"/>
  <c r="AA42" i="8"/>
  <c r="AA41" i="8"/>
  <c r="AA40" i="8"/>
  <c r="AA39" i="8"/>
  <c r="AA38" i="8"/>
  <c r="AA37" i="8"/>
  <c r="AA36" i="8"/>
  <c r="Z26" i="8" l="1"/>
  <c r="Z10" i="8"/>
  <c r="Z8" i="8"/>
  <c r="Z22" i="8"/>
  <c r="Z20" i="8"/>
  <c r="Z32" i="8"/>
  <c r="Z24" i="8"/>
  <c r="Z18" i="8"/>
  <c r="Z30" i="8"/>
  <c r="Z16" i="8"/>
  <c r="Z12" i="8"/>
  <c r="Z14" i="8"/>
  <c r="Z28" i="8"/>
  <c r="O16" i="8"/>
  <c r="AB16" i="8" s="1"/>
  <c r="O17" i="8"/>
  <c r="AB17" i="8" s="1"/>
  <c r="O21" i="8"/>
  <c r="AB21" i="8" s="1"/>
  <c r="O22" i="8"/>
  <c r="AB22" i="8" s="1"/>
  <c r="O28" i="8"/>
  <c r="AB28" i="8" s="1"/>
  <c r="O39" i="8"/>
  <c r="AB39" i="8" s="1"/>
  <c r="O42" i="8"/>
  <c r="AB42" i="8" s="1"/>
  <c r="AA25" i="8" l="1"/>
  <c r="S25" i="8"/>
  <c r="P25" i="8"/>
  <c r="N25" i="8"/>
  <c r="Z25" i="8" s="1"/>
  <c r="AA33" i="8"/>
  <c r="S33" i="8"/>
  <c r="P33" i="8"/>
  <c r="N33" i="8"/>
  <c r="Z33" i="8" s="1"/>
  <c r="AA21" i="8"/>
  <c r="S21" i="8"/>
  <c r="N21" i="8"/>
  <c r="Z21" i="8" s="1"/>
  <c r="AA23" i="8"/>
  <c r="S23" i="8"/>
  <c r="N23" i="8"/>
  <c r="Z23" i="8" s="1"/>
  <c r="AA9" i="8"/>
  <c r="S9" i="8"/>
  <c r="N9" i="8"/>
  <c r="Z9" i="8" s="1"/>
  <c r="AA29" i="8"/>
  <c r="S29" i="8"/>
  <c r="P29" i="8"/>
  <c r="N29" i="8"/>
  <c r="Z29" i="8" s="1"/>
  <c r="AA15" i="8"/>
  <c r="S15" i="8"/>
  <c r="N15" i="8"/>
  <c r="Z15" i="8" s="1"/>
  <c r="AA17" i="8"/>
  <c r="S17" i="8"/>
  <c r="N17" i="8"/>
  <c r="Z17" i="8" s="1"/>
  <c r="AA11" i="8"/>
  <c r="S11" i="8"/>
  <c r="N11" i="8"/>
  <c r="Z11" i="8" s="1"/>
  <c r="O23" i="8"/>
  <c r="AB23" i="8" s="1"/>
  <c r="AA31" i="8"/>
  <c r="S31" i="8"/>
  <c r="P31" i="8"/>
  <c r="N31" i="8"/>
  <c r="Z31" i="8" s="1"/>
  <c r="AA27" i="8"/>
  <c r="S27" i="8"/>
  <c r="P27" i="8"/>
  <c r="N27" i="8"/>
  <c r="Z27" i="8" s="1"/>
  <c r="AA19" i="8"/>
  <c r="S19" i="8"/>
  <c r="N19" i="8"/>
  <c r="Z19" i="8" s="1"/>
  <c r="O29" i="8"/>
  <c r="AB29" i="8" s="1"/>
  <c r="AA13" i="8"/>
  <c r="S13" i="8"/>
  <c r="N13" i="8"/>
  <c r="Z13" i="8" s="1"/>
  <c r="AE29" i="8"/>
  <c r="AD29" i="8"/>
  <c r="AE28" i="8"/>
  <c r="AD28" i="8"/>
  <c r="AE27" i="8"/>
  <c r="AD27" i="8"/>
  <c r="AE26" i="8"/>
  <c r="AD26" i="8"/>
  <c r="AE25" i="8"/>
  <c r="AD25" i="8"/>
  <c r="AE24" i="8"/>
  <c r="AD24" i="8"/>
  <c r="AE23" i="8"/>
  <c r="AD23" i="8"/>
  <c r="AE22" i="8"/>
  <c r="AD22" i="8"/>
  <c r="AE21" i="8"/>
  <c r="AD21" i="8"/>
  <c r="AE20" i="8"/>
  <c r="AD20" i="8"/>
  <c r="AE19" i="8"/>
  <c r="AD19" i="8"/>
  <c r="AE18" i="8"/>
  <c r="AD18" i="8"/>
  <c r="AE17" i="8"/>
  <c r="AD17" i="8"/>
  <c r="AE16" i="8"/>
  <c r="AD16" i="8"/>
  <c r="AE15" i="8"/>
  <c r="AD15" i="8"/>
  <c r="AE14" i="8"/>
  <c r="AD14" i="8"/>
  <c r="AE13" i="8"/>
  <c r="AD13" i="8"/>
  <c r="AE12" i="8"/>
  <c r="AD12" i="8"/>
  <c r="AE11" i="8"/>
  <c r="AD11" i="8"/>
  <c r="AE10" i="8"/>
  <c r="AD10" i="8"/>
  <c r="AE9" i="8"/>
  <c r="AD9" i="8"/>
  <c r="AE8" i="8"/>
  <c r="AD8" i="8"/>
  <c r="AE6" i="8"/>
  <c r="AD6" i="8"/>
  <c r="AE7" i="8"/>
  <c r="AD7" i="8"/>
  <c r="B25" i="8" l="1"/>
  <c r="C25" i="8"/>
  <c r="E25" i="8"/>
  <c r="F25" i="8"/>
  <c r="G25" i="8"/>
  <c r="B26" i="8"/>
  <c r="C26" i="8"/>
  <c r="E26" i="8"/>
  <c r="F26" i="8"/>
  <c r="G26" i="8"/>
  <c r="B27" i="8"/>
  <c r="C27" i="8"/>
  <c r="E27" i="8"/>
  <c r="F27" i="8"/>
  <c r="G27" i="8"/>
  <c r="B28" i="8"/>
  <c r="C28" i="8"/>
  <c r="E28" i="8"/>
  <c r="F28" i="8"/>
  <c r="G28" i="8"/>
  <c r="B29" i="8"/>
  <c r="C29" i="8"/>
  <c r="E29" i="8"/>
  <c r="F29" i="8"/>
  <c r="G29" i="8"/>
  <c r="B30" i="8"/>
  <c r="C30" i="8"/>
  <c r="E30" i="8"/>
  <c r="F30" i="8"/>
  <c r="G30" i="8"/>
  <c r="B31" i="8"/>
  <c r="C31" i="8"/>
  <c r="E31" i="8"/>
  <c r="F31" i="8"/>
  <c r="G31" i="8"/>
  <c r="B32" i="8"/>
  <c r="C32" i="8"/>
  <c r="E32" i="8"/>
  <c r="F32" i="8"/>
  <c r="G32" i="8"/>
  <c r="B19" i="8"/>
  <c r="C19" i="8"/>
  <c r="E19" i="8"/>
  <c r="F19" i="8"/>
  <c r="G19" i="8"/>
  <c r="B20" i="8"/>
  <c r="C20" i="8"/>
  <c r="E20" i="8"/>
  <c r="F20" i="8"/>
  <c r="G20" i="8"/>
  <c r="B21" i="8"/>
  <c r="C21" i="8"/>
  <c r="E21" i="8"/>
  <c r="F21" i="8"/>
  <c r="G21" i="8"/>
  <c r="B22" i="8"/>
  <c r="C22" i="8"/>
  <c r="E22" i="8"/>
  <c r="F22" i="8"/>
  <c r="G22" i="8"/>
  <c r="B23" i="8"/>
  <c r="C23" i="8"/>
  <c r="E23" i="8"/>
  <c r="F23" i="8"/>
  <c r="G23" i="8"/>
  <c r="B24" i="8"/>
  <c r="C24" i="8"/>
  <c r="E24" i="8"/>
  <c r="F24" i="8"/>
  <c r="G24" i="8"/>
  <c r="B3" i="8"/>
  <c r="C3" i="8"/>
  <c r="E3" i="8"/>
  <c r="F3" i="8"/>
  <c r="G3" i="8"/>
  <c r="B4" i="8"/>
  <c r="C4" i="8"/>
  <c r="E4" i="8"/>
  <c r="F4" i="8"/>
  <c r="G4" i="8"/>
  <c r="B5" i="8"/>
  <c r="C5" i="8"/>
  <c r="E5" i="8"/>
  <c r="F5" i="8"/>
  <c r="G5" i="8"/>
  <c r="B6" i="8"/>
  <c r="C6" i="8"/>
  <c r="E6" i="8"/>
  <c r="F6" i="8"/>
  <c r="G6" i="8"/>
  <c r="B7" i="8"/>
  <c r="C7" i="8"/>
  <c r="E7" i="8"/>
  <c r="F7" i="8"/>
  <c r="G7" i="8"/>
  <c r="B8" i="8"/>
  <c r="C8" i="8"/>
  <c r="E8" i="8"/>
  <c r="F8" i="8"/>
  <c r="G8" i="8"/>
  <c r="B9" i="8"/>
  <c r="C9" i="8"/>
  <c r="E9" i="8"/>
  <c r="F9" i="8"/>
  <c r="G9" i="8"/>
  <c r="B10" i="8"/>
  <c r="C10" i="8"/>
  <c r="E10" i="8"/>
  <c r="F10" i="8"/>
  <c r="G10" i="8"/>
  <c r="B11" i="8"/>
  <c r="C11" i="8"/>
  <c r="E11" i="8"/>
  <c r="F11" i="8"/>
  <c r="G11" i="8"/>
  <c r="B12" i="8"/>
  <c r="C12" i="8"/>
  <c r="E12" i="8"/>
  <c r="F12" i="8"/>
  <c r="G12" i="8"/>
  <c r="B13" i="8"/>
  <c r="C13" i="8"/>
  <c r="E13" i="8"/>
  <c r="F13" i="8"/>
  <c r="G13" i="8"/>
  <c r="B14" i="8"/>
  <c r="C14" i="8"/>
  <c r="E14" i="8"/>
  <c r="F14" i="8"/>
  <c r="G14" i="8"/>
  <c r="B15" i="8"/>
  <c r="C15" i="8"/>
  <c r="E15" i="8"/>
  <c r="F15" i="8"/>
  <c r="G15" i="8"/>
  <c r="B16" i="8"/>
  <c r="C16" i="8"/>
  <c r="E16" i="8"/>
  <c r="F16" i="8"/>
  <c r="G16" i="8"/>
  <c r="B17" i="8"/>
  <c r="C17" i="8"/>
  <c r="E17" i="8"/>
  <c r="F17" i="8"/>
  <c r="G17" i="8"/>
  <c r="B18" i="8"/>
  <c r="C18" i="8"/>
  <c r="E18" i="8"/>
  <c r="F18" i="8"/>
  <c r="G18" i="8"/>
  <c r="G2" i="8"/>
  <c r="F2" i="8"/>
  <c r="E2" i="8"/>
  <c r="C2" i="8"/>
  <c r="B2" i="8"/>
  <c r="Q46" i="8" l="1"/>
  <c r="T46" i="8"/>
  <c r="Q47" i="8"/>
  <c r="T47" i="8"/>
  <c r="Q48" i="8"/>
  <c r="T48" i="8"/>
  <c r="Q49" i="8"/>
  <c r="T49" i="8"/>
  <c r="Q50" i="8"/>
  <c r="T50" i="8"/>
  <c r="Q51" i="8"/>
  <c r="T51" i="8"/>
  <c r="Q52" i="8"/>
  <c r="T52" i="8"/>
  <c r="Q53" i="8"/>
  <c r="T53" i="8"/>
  <c r="R50" i="8" l="1"/>
  <c r="AF28" i="8" s="1"/>
  <c r="U50" i="8"/>
  <c r="AG28" i="8" s="1"/>
  <c r="U48" i="8"/>
  <c r="AG27" i="8" s="1"/>
  <c r="R48" i="8"/>
  <c r="AF27" i="8" s="1"/>
  <c r="U52" i="8"/>
  <c r="AG29" i="8" s="1"/>
  <c r="U46" i="8"/>
  <c r="AG26" i="8" s="1"/>
  <c r="R52" i="8"/>
  <c r="AF29" i="8" s="1"/>
  <c r="R46" i="8"/>
  <c r="AF26" i="8" s="1"/>
  <c r="T22" i="8"/>
  <c r="T27" i="8"/>
  <c r="T31" i="8"/>
  <c r="T32" i="8"/>
  <c r="T33" i="8"/>
  <c r="T37" i="8"/>
  <c r="T40" i="8"/>
  <c r="T41" i="8"/>
  <c r="T42" i="8"/>
  <c r="T43" i="8"/>
  <c r="T44" i="8"/>
  <c r="T45" i="8"/>
  <c r="Q32" i="8"/>
  <c r="Q33" i="8"/>
  <c r="Q37" i="8"/>
  <c r="Q40" i="8"/>
  <c r="Q43" i="8"/>
  <c r="Q44" i="8"/>
  <c r="Q45" i="8"/>
  <c r="O13" i="8"/>
  <c r="AB13" i="8" s="1"/>
  <c r="O20" i="8"/>
  <c r="AB20" i="8" s="1"/>
  <c r="O27" i="8"/>
  <c r="AB27" i="8" s="1"/>
  <c r="O41" i="8"/>
  <c r="AB41" i="8" s="1"/>
  <c r="O37" i="8"/>
  <c r="AB37" i="8" s="1"/>
  <c r="O25" i="8"/>
  <c r="AB25" i="8" s="1"/>
  <c r="O32" i="8"/>
  <c r="AB32" i="8" s="1"/>
  <c r="O24" i="8"/>
  <c r="AB24" i="8" s="1"/>
  <c r="O40" i="8"/>
  <c r="AB40" i="8" s="1"/>
  <c r="O38" i="8"/>
  <c r="AB38" i="8" s="1"/>
  <c r="Q29" i="8"/>
  <c r="Q28" i="8"/>
  <c r="Q27" i="8"/>
  <c r="T11" i="8" l="1"/>
  <c r="T13" i="8"/>
  <c r="S7" i="8"/>
  <c r="T17" i="8"/>
  <c r="T28" i="8"/>
  <c r="S6" i="8"/>
  <c r="T29" i="8"/>
  <c r="T12" i="8"/>
  <c r="T16" i="8"/>
  <c r="T10" i="8"/>
  <c r="O10" i="8"/>
  <c r="AB10" i="8" s="1"/>
  <c r="T8" i="8"/>
  <c r="O11" i="8"/>
  <c r="AB11" i="8" s="1"/>
  <c r="O30" i="8"/>
  <c r="AB30" i="8" s="1"/>
  <c r="T7" i="8"/>
  <c r="O7" i="8"/>
  <c r="AB7" i="8" s="1"/>
  <c r="O36" i="8"/>
  <c r="AB36" i="8" s="1"/>
  <c r="O26" i="8"/>
  <c r="AB26" i="8" s="1"/>
  <c r="O31" i="8"/>
  <c r="AB31" i="8" s="1"/>
  <c r="O15" i="8"/>
  <c r="AB15" i="8" s="1"/>
  <c r="O14" i="8"/>
  <c r="AB14" i="8" s="1"/>
  <c r="O35" i="8"/>
  <c r="AB35" i="8" s="1"/>
  <c r="T15" i="8"/>
  <c r="T14" i="8"/>
  <c r="T36" i="8"/>
  <c r="U36" i="8" s="1"/>
  <c r="AG21" i="8" s="1"/>
  <c r="T26" i="8"/>
  <c r="U26" i="8" s="1"/>
  <c r="AG16" i="8" s="1"/>
  <c r="T35" i="8"/>
  <c r="T30" i="8"/>
  <c r="U30" i="8" s="1"/>
  <c r="AG18" i="8" s="1"/>
  <c r="T25" i="8"/>
  <c r="T23" i="8"/>
  <c r="U22" i="8" s="1"/>
  <c r="AG14" i="8" s="1"/>
  <c r="T24" i="8"/>
  <c r="T34" i="8"/>
  <c r="T18" i="8"/>
  <c r="T38" i="8"/>
  <c r="Q31" i="8"/>
  <c r="Q25" i="8"/>
  <c r="Q42" i="8"/>
  <c r="R42" i="8" s="1"/>
  <c r="AF24" i="8" s="1"/>
  <c r="Q41" i="8"/>
  <c r="R40" i="8" s="1"/>
  <c r="AF23" i="8" s="1"/>
  <c r="Q30" i="8"/>
  <c r="Q26" i="8"/>
  <c r="R26" i="8" s="1"/>
  <c r="AF16" i="8" s="1"/>
  <c r="Q36" i="8"/>
  <c r="R36" i="8" s="1"/>
  <c r="AF21" i="8" s="1"/>
  <c r="Q34" i="8"/>
  <c r="Q38" i="8"/>
  <c r="T39" i="8"/>
  <c r="T20" i="8"/>
  <c r="T19" i="8"/>
  <c r="T21" i="8"/>
  <c r="Q39" i="8"/>
  <c r="Q24" i="8"/>
  <c r="Q35" i="8"/>
  <c r="T6" i="8"/>
  <c r="O8" i="8"/>
  <c r="AB8" i="8" s="1"/>
  <c r="O19" i="8"/>
  <c r="AB19" i="8" s="1"/>
  <c r="O18" i="8"/>
  <c r="AB18" i="8" s="1"/>
  <c r="O6" i="8"/>
  <c r="AB6" i="8" s="1"/>
  <c r="O33" i="8"/>
  <c r="AB33" i="8" s="1"/>
  <c r="O34" i="8"/>
  <c r="AB34" i="8" s="1"/>
  <c r="O12" i="8"/>
  <c r="AB12" i="8" s="1"/>
  <c r="O9" i="8"/>
  <c r="AB9" i="8" s="1"/>
  <c r="T9" i="8"/>
  <c r="U32" i="8"/>
  <c r="AG19" i="8" s="1"/>
  <c r="R28" i="8"/>
  <c r="AF17" i="8" s="1"/>
  <c r="U44" i="8"/>
  <c r="AG25" i="8" s="1"/>
  <c r="U42" i="8"/>
  <c r="AG24" i="8" s="1"/>
  <c r="U40" i="8"/>
  <c r="AG23" i="8" s="1"/>
  <c r="R44" i="8"/>
  <c r="AF25" i="8" s="1"/>
  <c r="R32" i="8"/>
  <c r="AF19" i="8" s="1"/>
  <c r="U10" i="8" l="1"/>
  <c r="AG8" i="8" s="1"/>
  <c r="U28" i="8"/>
  <c r="AG17" i="8" s="1"/>
  <c r="U16" i="8"/>
  <c r="AG11" i="8" s="1"/>
  <c r="U12" i="8"/>
  <c r="AG9" i="8" s="1"/>
  <c r="U8" i="8"/>
  <c r="AG6" i="8" s="1"/>
  <c r="U6" i="8"/>
  <c r="AG7" i="8" s="1"/>
  <c r="U24" i="8"/>
  <c r="AG15" i="8" s="1"/>
  <c r="U38" i="8"/>
  <c r="AG22" i="8" s="1"/>
  <c r="U18" i="8"/>
  <c r="AG12" i="8" s="1"/>
  <c r="U34" i="8"/>
  <c r="AG20" i="8" s="1"/>
  <c r="U14" i="8"/>
  <c r="AG10" i="8" s="1"/>
  <c r="R30" i="8"/>
  <c r="AF18" i="8" s="1"/>
  <c r="R24" i="8"/>
  <c r="AF15" i="8" s="1"/>
  <c r="R34" i="8"/>
  <c r="AF20" i="8" s="1"/>
  <c r="R38" i="8"/>
  <c r="AF22" i="8" s="1"/>
  <c r="U20" i="8"/>
  <c r="AG13" i="8" s="1"/>
  <c r="AJ176" i="9" a="1"/>
  <c r="AJ176" i="9" s="1"/>
  <c r="A176" i="9" l="1"/>
  <c r="A267" i="9"/>
  <c r="A232" i="9"/>
  <c r="A238" i="9"/>
  <c r="A196" i="9"/>
  <c r="A239" i="9"/>
  <c r="A200" i="9"/>
  <c r="A264" i="9"/>
  <c r="A254" i="9"/>
  <c r="A148" i="9"/>
  <c r="A197" i="9"/>
  <c r="A273" i="9"/>
  <c r="A179" i="9"/>
  <c r="A180" i="9"/>
  <c r="A207" i="9"/>
  <c r="A183" i="9"/>
  <c r="A204" i="9"/>
  <c r="A241" i="9"/>
  <c r="A274" i="9"/>
  <c r="A283" i="9"/>
  <c r="A177" i="9"/>
  <c r="A206" i="9"/>
  <c r="A263" i="9"/>
  <c r="A253" i="9"/>
  <c r="A216" i="9"/>
  <c r="A202" i="9"/>
  <c r="A236" i="9"/>
  <c r="A265" i="9"/>
  <c r="A261" i="9"/>
  <c r="A250" i="9"/>
  <c r="A189" i="9"/>
  <c r="A234" i="9"/>
  <c r="A306" i="9"/>
  <c r="A184" i="9"/>
  <c r="A193" i="9"/>
  <c r="A227" i="9"/>
  <c r="A226" i="9"/>
  <c r="A210" i="9"/>
  <c r="A212" i="9"/>
  <c r="A237" i="9"/>
  <c r="A230" i="9"/>
  <c r="A289" i="9"/>
  <c r="A294" i="9"/>
  <c r="A145" i="9"/>
  <c r="A171" i="9"/>
  <c r="A231" i="9"/>
  <c r="A169" i="9"/>
  <c r="A147" i="9"/>
  <c r="A268" i="9"/>
  <c r="A228" i="9"/>
  <c r="A260" i="9"/>
  <c r="A305" i="9"/>
  <c r="A284" i="9"/>
  <c r="A295" i="9"/>
  <c r="A144" i="9"/>
  <c r="A259" i="9"/>
  <c r="A172" i="9"/>
  <c r="A243" i="9"/>
  <c r="A292" i="9"/>
  <c r="A245" i="9"/>
  <c r="A222" i="9"/>
  <c r="A233" i="9"/>
  <c r="A223" i="9"/>
  <c r="A217" i="9"/>
  <c r="A178" i="9"/>
  <c r="A251" i="9"/>
  <c r="A247" i="9"/>
  <c r="A235" i="9"/>
  <c r="A188" i="9"/>
  <c r="A246" i="9"/>
  <c r="A175" i="9"/>
  <c r="A281" i="9"/>
  <c r="A300" i="9"/>
  <c r="A255" i="9"/>
  <c r="A298" i="9"/>
  <c r="A209" i="9"/>
  <c r="A198" i="9"/>
  <c r="A190" i="9"/>
  <c r="A296" i="9"/>
  <c r="A220" i="9"/>
  <c r="A192" i="9"/>
  <c r="A302" i="9"/>
  <c r="A278" i="9"/>
  <c r="A242" i="9"/>
  <c r="A304" i="9"/>
  <c r="A214" i="9"/>
  <c r="A287" i="9"/>
  <c r="A266" i="9"/>
  <c r="A194" i="9"/>
  <c r="A168" i="9"/>
  <c r="A293" i="9"/>
  <c r="A279" i="9"/>
  <c r="A282" i="9"/>
  <c r="A270" i="9"/>
  <c r="A297" i="9"/>
  <c r="A262" i="9"/>
  <c r="A291" i="9"/>
  <c r="A276" i="9"/>
  <c r="A275" i="9"/>
  <c r="A213" i="9"/>
  <c r="A225" i="9"/>
  <c r="A229" i="9"/>
  <c r="A215" i="9"/>
  <c r="A249" i="9"/>
  <c r="A203" i="9"/>
  <c r="A286" i="9"/>
  <c r="A173" i="9"/>
  <c r="A290" i="9"/>
  <c r="A149" i="9"/>
  <c r="A248" i="9"/>
  <c r="A301" i="9"/>
  <c r="A205" i="9"/>
  <c r="A252" i="9"/>
  <c r="A269" i="9"/>
  <c r="A167" i="9"/>
  <c r="A224" i="9"/>
  <c r="A219" i="9"/>
  <c r="A285" i="9"/>
  <c r="A199" i="9"/>
  <c r="A187" i="9"/>
  <c r="A185" i="9"/>
  <c r="A258" i="9"/>
  <c r="A170" i="9"/>
  <c r="A186" i="9"/>
  <c r="A288" i="9"/>
  <c r="A182" i="9"/>
  <c r="A303" i="9"/>
  <c r="A201" i="9"/>
  <c r="A146" i="9"/>
  <c r="A277" i="9"/>
  <c r="A280" i="9"/>
  <c r="A221" i="9"/>
  <c r="A244" i="9"/>
  <c r="A191" i="9"/>
  <c r="A257" i="9"/>
  <c r="A271" i="9"/>
  <c r="A181" i="9"/>
  <c r="A256" i="9"/>
  <c r="A211" i="9"/>
  <c r="A299" i="9"/>
  <c r="A272" i="9"/>
  <c r="A218" i="9"/>
  <c r="A208" i="9"/>
  <c r="A174" i="9"/>
  <c r="A240" i="9"/>
  <c r="A195" i="9"/>
  <c r="A37" i="9"/>
  <c r="A72" i="9"/>
  <c r="A46" i="9"/>
  <c r="A112" i="9"/>
  <c r="A81" i="9"/>
  <c r="A14" i="9"/>
  <c r="A17" i="9"/>
  <c r="A118" i="9"/>
  <c r="A52" i="9"/>
  <c r="A156" i="9"/>
  <c r="A61" i="9"/>
  <c r="A129" i="9"/>
  <c r="A84" i="9"/>
  <c r="A33" i="9"/>
  <c r="A124" i="9"/>
  <c r="A143" i="9"/>
  <c r="A106" i="9"/>
  <c r="A85" i="9"/>
  <c r="A67" i="9"/>
  <c r="A105" i="9"/>
  <c r="A71" i="9"/>
  <c r="A28" i="9"/>
  <c r="A50" i="9"/>
  <c r="A113" i="9"/>
  <c r="A99" i="9"/>
  <c r="A19" i="9"/>
  <c r="A18" i="9"/>
  <c r="A120" i="9"/>
  <c r="A15" i="9"/>
  <c r="A92" i="9"/>
  <c r="A62" i="9"/>
  <c r="A130" i="9"/>
  <c r="A131" i="9"/>
  <c r="A161" i="9"/>
  <c r="A34" i="9"/>
  <c r="A135" i="9"/>
  <c r="A101" i="9"/>
  <c r="A57" i="9"/>
  <c r="A30" i="9"/>
  <c r="A103" i="9"/>
  <c r="A108" i="9"/>
  <c r="A157" i="9"/>
  <c r="A77" i="9"/>
  <c r="A86" i="9"/>
  <c r="A36" i="9"/>
  <c r="A121" i="9"/>
  <c r="A51" i="9"/>
  <c r="A140" i="9"/>
  <c r="A93" i="9"/>
  <c r="A29" i="9"/>
  <c r="A63" i="9"/>
  <c r="A47" i="9"/>
  <c r="A98" i="9"/>
  <c r="A68" i="9"/>
  <c r="A53" i="9"/>
  <c r="A136" i="9"/>
  <c r="A90" i="9"/>
  <c r="A42" i="9"/>
  <c r="A109" i="9"/>
  <c r="A78" i="9"/>
  <c r="A64" i="9"/>
  <c r="A162" i="9"/>
  <c r="A69" i="9"/>
  <c r="A54" i="9"/>
  <c r="A122" i="9"/>
  <c r="A164" i="9"/>
  <c r="A91" i="9"/>
  <c r="A117" i="9"/>
  <c r="A139" i="9"/>
  <c r="A39" i="9"/>
  <c r="A58" i="9"/>
  <c r="A125" i="9"/>
  <c r="A158" i="9"/>
  <c r="A79" i="9"/>
  <c r="A132" i="9"/>
  <c r="A163" i="9"/>
  <c r="A20" i="9"/>
  <c r="A70" i="9"/>
  <c r="A137" i="9"/>
  <c r="A127" i="9"/>
  <c r="A87" i="9"/>
  <c r="A21" i="9"/>
  <c r="A138" i="9"/>
  <c r="A22" i="9"/>
  <c r="A104" i="9"/>
  <c r="A38" i="9"/>
  <c r="A152" i="9"/>
  <c r="A41" i="9"/>
  <c r="A60" i="9"/>
  <c r="A154" i="9"/>
  <c r="A74" i="9"/>
  <c r="A141" i="9"/>
  <c r="A94" i="9"/>
  <c r="A31" i="9"/>
  <c r="A55" i="9"/>
  <c r="A56" i="9"/>
  <c r="A23" i="9"/>
  <c r="A25" i="9"/>
  <c r="A43" i="9"/>
  <c r="A110" i="9"/>
  <c r="A48" i="9"/>
  <c r="A107" i="9"/>
  <c r="A40" i="9"/>
  <c r="A123" i="9"/>
  <c r="A166" i="9"/>
  <c r="A88" i="9"/>
  <c r="A75" i="9"/>
  <c r="A126" i="9"/>
  <c r="A159" i="9"/>
  <c r="A65" i="9"/>
  <c r="A115" i="9"/>
  <c r="A151" i="9"/>
  <c r="A134" i="9"/>
  <c r="A59" i="9"/>
  <c r="A102" i="9"/>
  <c r="A155" i="9"/>
  <c r="A26" i="9"/>
  <c r="A142" i="9"/>
  <c r="A95" i="9"/>
  <c r="A80" i="9"/>
  <c r="A133" i="9"/>
  <c r="A165" i="9"/>
  <c r="A119" i="9"/>
  <c r="A45" i="9"/>
  <c r="A111" i="9"/>
  <c r="A32" i="9"/>
  <c r="A97" i="9"/>
  <c r="A153" i="9"/>
  <c r="A114" i="9"/>
  <c r="A76" i="9"/>
  <c r="A128" i="9"/>
  <c r="A83" i="9"/>
  <c r="A49" i="9"/>
  <c r="A100" i="9"/>
  <c r="A44" i="9"/>
  <c r="A27" i="9"/>
  <c r="A96" i="9"/>
  <c r="A160" i="9"/>
  <c r="A66" i="9"/>
  <c r="A116" i="9"/>
  <c r="A73" i="9"/>
  <c r="A24" i="9"/>
  <c r="A89" i="9"/>
  <c r="A16" i="9"/>
  <c r="A82" i="9"/>
  <c r="A150" i="9"/>
  <c r="A7" i="9"/>
  <c r="A13" i="9"/>
  <c r="A10" i="9"/>
  <c r="A5" i="9"/>
  <c r="A8" i="9"/>
  <c r="A6" i="9"/>
  <c r="A9" i="9"/>
  <c r="A3" i="9"/>
  <c r="A4" i="9"/>
  <c r="A11" i="9"/>
  <c r="A12" i="9"/>
  <c r="A35" i="9"/>
  <c r="A2" i="9"/>
  <c r="AH28" i="4"/>
  <c r="AG28" i="4" s="1" a="1"/>
  <c r="AG28" i="4" s="1"/>
  <c r="D21" i="8"/>
  <c r="H21" i="8" s="1"/>
  <c r="D26" i="8"/>
  <c r="H26" i="8" s="1"/>
  <c r="D5" i="8"/>
  <c r="H5" i="8" s="1"/>
  <c r="D25" i="8"/>
  <c r="H25" i="8" s="1"/>
  <c r="D15" i="8"/>
  <c r="H15" i="8" s="1"/>
  <c r="D2" i="8"/>
  <c r="H2" i="8" s="1"/>
  <c r="Q22" i="8"/>
  <c r="D33" i="8"/>
  <c r="H33" i="8" s="1"/>
  <c r="D29" i="8"/>
  <c r="H29" i="8" s="1"/>
  <c r="D30" i="8"/>
  <c r="H30" i="8" s="1"/>
  <c r="D31" i="8"/>
  <c r="H31" i="8" s="1"/>
  <c r="Q14" i="8"/>
  <c r="D28" i="8"/>
  <c r="H28" i="8" s="1"/>
  <c r="D23" i="8"/>
  <c r="H23" i="8" s="1"/>
  <c r="Q12" i="8"/>
  <c r="D24" i="8"/>
  <c r="H24" i="8" s="1"/>
  <c r="D14" i="8"/>
  <c r="H14" i="8" s="1"/>
  <c r="D10" i="8"/>
  <c r="H10" i="8" s="1"/>
  <c r="Q8" i="8"/>
  <c r="D17" i="8"/>
  <c r="H17" i="8" s="1"/>
  <c r="D11" i="8"/>
  <c r="H11" i="8" s="1"/>
  <c r="D8" i="8"/>
  <c r="H8" i="8" s="1"/>
  <c r="D9" i="8"/>
  <c r="H9" i="8" s="1"/>
  <c r="D7" i="8"/>
  <c r="H7" i="8" s="1"/>
  <c r="Q10" i="8"/>
  <c r="Q20" i="8"/>
  <c r="Q18" i="8"/>
  <c r="D12" i="8"/>
  <c r="H12" i="8" s="1"/>
  <c r="D16" i="8"/>
  <c r="H16" i="8" s="1"/>
  <c r="D32" i="8"/>
  <c r="H32" i="8" s="1"/>
  <c r="D19" i="8"/>
  <c r="H19" i="8" s="1"/>
  <c r="D13" i="8"/>
  <c r="H13" i="8" s="1"/>
  <c r="D18" i="8"/>
  <c r="H18" i="8" s="1"/>
  <c r="D6" i="8"/>
  <c r="H6" i="8" s="1"/>
  <c r="D20" i="8"/>
  <c r="H20" i="8" s="1"/>
  <c r="D27" i="8"/>
  <c r="H27" i="8" s="1"/>
  <c r="D3" i="8"/>
  <c r="H3" i="8" s="1"/>
  <c r="D22" i="8"/>
  <c r="H22" i="8" s="1"/>
  <c r="P22" i="8"/>
  <c r="P12" i="8"/>
  <c r="Q9" i="8"/>
  <c r="Q7" i="8"/>
  <c r="P8" i="8"/>
  <c r="P9" i="8"/>
  <c r="Q11" i="8"/>
  <c r="P14" i="8"/>
  <c r="Q13" i="8"/>
  <c r="P10" i="8"/>
  <c r="Q19" i="8"/>
  <c r="Q23" i="8"/>
  <c r="P15" i="8"/>
  <c r="P18" i="8"/>
  <c r="Q21" i="8"/>
  <c r="Q17" i="8"/>
  <c r="P13" i="8"/>
  <c r="Q15" i="8"/>
  <c r="P19" i="8"/>
  <c r="P21" i="8"/>
  <c r="P23" i="8"/>
  <c r="P16" i="8"/>
  <c r="P11" i="8"/>
  <c r="P20" i="8"/>
  <c r="P17" i="8"/>
  <c r="D4" i="8"/>
  <c r="H4" i="8" s="1"/>
  <c r="Q16" i="8"/>
  <c r="Q6" i="8"/>
  <c r="V6" i="8" s="1"/>
  <c r="A309" i="4" l="1"/>
  <c r="A285" i="4"/>
  <c r="A318" i="4"/>
  <c r="A310" i="4"/>
  <c r="A252" i="4"/>
  <c r="A317" i="4"/>
  <c r="A334" i="4"/>
  <c r="A242" i="4"/>
  <c r="A220" i="4"/>
  <c r="A238" i="4"/>
  <c r="A251" i="4"/>
  <c r="A338" i="4"/>
  <c r="A294" i="4"/>
  <c r="A260" i="4"/>
  <c r="A376" i="4"/>
  <c r="A383" i="4"/>
  <c r="A293" i="4"/>
  <c r="A359" i="4"/>
  <c r="A283" i="4"/>
  <c r="A286" i="4"/>
  <c r="A226" i="4"/>
  <c r="A295" i="4"/>
  <c r="A372" i="4"/>
  <c r="A266" i="4"/>
  <c r="A261" i="4"/>
  <c r="A262" i="4"/>
  <c r="A259" i="4"/>
  <c r="A343" i="4"/>
  <c r="A380" i="4"/>
  <c r="A235" i="4"/>
  <c r="A282" i="4"/>
  <c r="A349" i="4"/>
  <c r="A333" i="4"/>
  <c r="A353" i="4"/>
  <c r="A315" i="4"/>
  <c r="A335" i="4"/>
  <c r="A350" i="4"/>
  <c r="A247" i="4"/>
  <c r="A300" i="4"/>
  <c r="A256" i="4"/>
  <c r="A232" i="4"/>
  <c r="A357" i="4"/>
  <c r="A307" i="4"/>
  <c r="A303" i="4"/>
  <c r="A230" i="4"/>
  <c r="A271" i="4"/>
  <c r="A323" i="4"/>
  <c r="A281" i="4"/>
  <c r="A362" i="4"/>
  <c r="A244" i="4"/>
  <c r="A234" i="4"/>
  <c r="A354" i="4"/>
  <c r="A304" i="4"/>
  <c r="A337" i="4"/>
  <c r="A363" i="4"/>
  <c r="A222" i="4"/>
  <c r="A326" i="4"/>
  <c r="A360" i="4"/>
  <c r="A291" i="4"/>
  <c r="A257" i="4"/>
  <c r="A324" i="4"/>
  <c r="A344" i="4"/>
  <c r="A377" i="4"/>
  <c r="A331" i="4"/>
  <c r="A228" i="4"/>
  <c r="A216" i="4"/>
  <c r="A229" i="4"/>
  <c r="A227" i="4"/>
  <c r="A329" i="4"/>
  <c r="A379" i="4"/>
  <c r="A287" i="4"/>
  <c r="A308" i="4"/>
  <c r="A219" i="4"/>
  <c r="A245" i="4"/>
  <c r="A274" i="4"/>
  <c r="A296" i="4"/>
  <c r="A375" i="4"/>
  <c r="A288" i="4"/>
  <c r="A321" i="4"/>
  <c r="A253" i="4"/>
  <c r="A292" i="4"/>
  <c r="A352" i="4"/>
  <c r="A302" i="4"/>
  <c r="A341" i="4"/>
  <c r="A239" i="4"/>
  <c r="A327" i="4"/>
  <c r="A225" i="4"/>
  <c r="A298" i="4"/>
  <c r="A264" i="4"/>
  <c r="A218" i="4"/>
  <c r="A355" i="4"/>
  <c r="A332" i="4"/>
  <c r="A263" i="4"/>
  <c r="A255" i="4"/>
  <c r="A278" i="4"/>
  <c r="A277" i="4"/>
  <c r="A301" i="4"/>
  <c r="A311" i="4"/>
  <c r="A351" i="4"/>
  <c r="A289" i="4"/>
  <c r="A221" i="4"/>
  <c r="A384" i="4"/>
  <c r="A268" i="4"/>
  <c r="A381" i="4"/>
  <c r="A224" i="4"/>
  <c r="A368" i="4"/>
  <c r="A276" i="4"/>
  <c r="A325" i="4"/>
  <c r="A347" i="4"/>
  <c r="A272" i="4"/>
  <c r="A364" i="4"/>
  <c r="A275" i="4"/>
  <c r="A345" i="4"/>
  <c r="A249" i="4"/>
  <c r="A237" i="4"/>
  <c r="A284" i="4"/>
  <c r="A346" i="4"/>
  <c r="A306" i="4"/>
  <c r="A250" i="4"/>
  <c r="A361" i="4"/>
  <c r="A297" i="4"/>
  <c r="A365" i="4"/>
  <c r="A299" i="4"/>
  <c r="A382" i="4"/>
  <c r="A378" i="4"/>
  <c r="A217" i="4"/>
  <c r="A369" i="4"/>
  <c r="A319" i="4"/>
  <c r="A373" i="4"/>
  <c r="A267" i="4"/>
  <c r="A336" i="4"/>
  <c r="A273" i="4"/>
  <c r="A358" i="4"/>
  <c r="A339" i="4"/>
  <c r="A320" i="4"/>
  <c r="A279" i="4"/>
  <c r="A246" i="4"/>
  <c r="A254" i="4"/>
  <c r="A265" i="4"/>
  <c r="A322" i="4"/>
  <c r="A312" i="4"/>
  <c r="A231" i="4"/>
  <c r="A342" i="4"/>
  <c r="A366" i="4"/>
  <c r="A314" i="4"/>
  <c r="A270" i="4"/>
  <c r="A367" i="4"/>
  <c r="A290" i="4"/>
  <c r="A330" i="4"/>
  <c r="A269" i="4"/>
  <c r="A356" i="4"/>
  <c r="A280" i="4"/>
  <c r="A313" i="4"/>
  <c r="A328" i="4"/>
  <c r="A316" i="4"/>
  <c r="A340" i="4"/>
  <c r="A348" i="4"/>
  <c r="A240" i="4"/>
  <c r="A305" i="4"/>
  <c r="A248" i="4"/>
  <c r="A370" i="4"/>
  <c r="A223" i="4"/>
  <c r="A236" i="4"/>
  <c r="A374" i="4"/>
  <c r="A233" i="4"/>
  <c r="A371" i="4"/>
  <c r="A258" i="4"/>
  <c r="A241" i="4"/>
  <c r="A243" i="4"/>
  <c r="A208" i="4"/>
  <c r="A210" i="4"/>
  <c r="A209" i="4"/>
  <c r="A28" i="4"/>
  <c r="A53" i="4"/>
  <c r="A85" i="4"/>
  <c r="A32" i="4"/>
  <c r="A60" i="4"/>
  <c r="A100" i="4"/>
  <c r="A117" i="4"/>
  <c r="A86" i="4"/>
  <c r="A77" i="4"/>
  <c r="A164" i="4"/>
  <c r="A181" i="4"/>
  <c r="A95" i="4"/>
  <c r="A93" i="4"/>
  <c r="A50" i="4"/>
  <c r="A44" i="4"/>
  <c r="A94" i="4"/>
  <c r="A173" i="4"/>
  <c r="A170" i="4"/>
  <c r="A51" i="4"/>
  <c r="A211" i="4"/>
  <c r="A127" i="4"/>
  <c r="A29" i="4"/>
  <c r="A97" i="4"/>
  <c r="A96" i="4"/>
  <c r="A69" i="4"/>
  <c r="A146" i="4"/>
  <c r="A65" i="4"/>
  <c r="A201" i="4"/>
  <c r="A153" i="4"/>
  <c r="A46" i="4"/>
  <c r="A78" i="4"/>
  <c r="A102" i="4"/>
  <c r="A195" i="4"/>
  <c r="A172" i="4"/>
  <c r="A130" i="4"/>
  <c r="A81" i="4"/>
  <c r="A137" i="4"/>
  <c r="A207" i="4"/>
  <c r="A63" i="4"/>
  <c r="A36" i="4"/>
  <c r="A204" i="4"/>
  <c r="A121" i="4"/>
  <c r="A49" i="4"/>
  <c r="A33" i="4"/>
  <c r="A39" i="4"/>
  <c r="A174" i="4"/>
  <c r="A73" i="4"/>
  <c r="A149" i="4"/>
  <c r="A214" i="4"/>
  <c r="A107" i="4"/>
  <c r="A89" i="4"/>
  <c r="A79" i="4"/>
  <c r="A212" i="4"/>
  <c r="A189" i="4"/>
  <c r="A90" i="4"/>
  <c r="A70" i="4"/>
  <c r="A40" i="4"/>
  <c r="A154" i="4"/>
  <c r="A113" i="4"/>
  <c r="A125" i="4"/>
  <c r="A177" i="4"/>
  <c r="A161" i="4"/>
  <c r="A72" i="4"/>
  <c r="A45" i="4"/>
  <c r="A68" i="4"/>
  <c r="A148" i="4"/>
  <c r="A62" i="4"/>
  <c r="A59" i="4"/>
  <c r="A119" i="4"/>
  <c r="A178" i="4"/>
  <c r="A193" i="4"/>
  <c r="A92" i="4"/>
  <c r="A120" i="4"/>
  <c r="A140" i="4"/>
  <c r="A98" i="4"/>
  <c r="A159" i="4"/>
  <c r="A169" i="4"/>
  <c r="A136" i="4"/>
  <c r="A167" i="4"/>
  <c r="A37" i="4"/>
  <c r="A150" i="4"/>
  <c r="A57" i="4"/>
  <c r="A88" i="4"/>
  <c r="A106" i="4"/>
  <c r="A114" i="4"/>
  <c r="A215" i="4"/>
  <c r="A156" i="4"/>
  <c r="A71" i="4"/>
  <c r="A76" i="4"/>
  <c r="A87" i="4"/>
  <c r="A48" i="4"/>
  <c r="A138" i="4"/>
  <c r="A41" i="4"/>
  <c r="A128" i="4"/>
  <c r="A25" i="4"/>
  <c r="A184" i="4"/>
  <c r="A123" i="4"/>
  <c r="A104" i="4"/>
  <c r="A141" i="4"/>
  <c r="A144" i="4"/>
  <c r="A103" i="4"/>
  <c r="A152" i="4"/>
  <c r="A158" i="4"/>
  <c r="A75" i="4"/>
  <c r="A183" i="4"/>
  <c r="A142" i="4"/>
  <c r="A168" i="4"/>
  <c r="A43" i="4"/>
  <c r="A176" i="4"/>
  <c r="A105" i="4"/>
  <c r="A118" i="4"/>
  <c r="A126" i="4"/>
  <c r="A132" i="4"/>
  <c r="A34" i="4"/>
  <c r="A198" i="4"/>
  <c r="A31" i="4"/>
  <c r="A200" i="4"/>
  <c r="A203" i="4"/>
  <c r="A52" i="4"/>
  <c r="A160" i="4"/>
  <c r="A175" i="4"/>
  <c r="A66" i="4"/>
  <c r="A155" i="4"/>
  <c r="A135" i="4"/>
  <c r="A179" i="4"/>
  <c r="A151" i="4"/>
  <c r="A74" i="4"/>
  <c r="A83" i="4"/>
  <c r="A54" i="4"/>
  <c r="A47" i="4"/>
  <c r="A116" i="4"/>
  <c r="A101" i="4"/>
  <c r="A143" i="4"/>
  <c r="A108" i="4"/>
  <c r="A162" i="4"/>
  <c r="A134" i="4"/>
  <c r="A82" i="4"/>
  <c r="A131" i="4"/>
  <c r="A67" i="4"/>
  <c r="A185" i="4"/>
  <c r="A182" i="4"/>
  <c r="A80" i="4"/>
  <c r="A157" i="4"/>
  <c r="A42" i="4"/>
  <c r="A112" i="4"/>
  <c r="A163" i="4"/>
  <c r="A35" i="4"/>
  <c r="A194" i="4"/>
  <c r="A191" i="4"/>
  <c r="A147" i="4"/>
  <c r="A111" i="4"/>
  <c r="A64" i="4"/>
  <c r="A190" i="4"/>
  <c r="A84" i="4"/>
  <c r="A122" i="4"/>
  <c r="A187" i="4"/>
  <c r="A129" i="4"/>
  <c r="A56" i="4"/>
  <c r="A27" i="4"/>
  <c r="A192" i="4"/>
  <c r="A91" i="4"/>
  <c r="A206" i="4"/>
  <c r="A30" i="4"/>
  <c r="A180" i="4"/>
  <c r="A213" i="4"/>
  <c r="A199" i="4"/>
  <c r="A55" i="4"/>
  <c r="A115" i="4"/>
  <c r="A99" i="4"/>
  <c r="A110" i="4"/>
  <c r="A186" i="4"/>
  <c r="A188" i="4"/>
  <c r="A196" i="4"/>
  <c r="A58" i="4"/>
  <c r="A109" i="4"/>
  <c r="A139" i="4"/>
  <c r="A145" i="4"/>
  <c r="A202" i="4"/>
  <c r="A171" i="4"/>
  <c r="A205" i="4"/>
  <c r="A61" i="4"/>
  <c r="A26" i="4"/>
  <c r="A165" i="4"/>
  <c r="A197" i="4"/>
  <c r="A166" i="4"/>
  <c r="A133" i="4"/>
  <c r="A38" i="4"/>
  <c r="A12" i="4"/>
  <c r="A7" i="4"/>
  <c r="A9" i="4"/>
  <c r="A18" i="4"/>
  <c r="A15" i="4"/>
  <c r="A22" i="4"/>
  <c r="A3" i="4"/>
  <c r="A10" i="4"/>
  <c r="A19" i="4"/>
  <c r="A14" i="4"/>
  <c r="A5" i="4"/>
  <c r="A17" i="4"/>
  <c r="A8" i="4"/>
  <c r="A23" i="4"/>
  <c r="A11" i="4"/>
  <c r="A16" i="4"/>
  <c r="A20" i="4"/>
  <c r="A21" i="4"/>
  <c r="A6" i="4"/>
  <c r="A4" i="4"/>
  <c r="A13" i="4"/>
  <c r="P7" i="8"/>
  <c r="A124" i="4"/>
  <c r="A24" i="4"/>
  <c r="A2" i="4"/>
  <c r="R16" i="8"/>
  <c r="AF11" i="8" s="1"/>
  <c r="R8" i="8"/>
  <c r="AF6" i="8" s="1"/>
  <c r="R18" i="8"/>
  <c r="AF12" i="8" s="1"/>
  <c r="R12" i="8"/>
  <c r="AF9" i="8" s="1"/>
  <c r="R20" i="8"/>
  <c r="AF13" i="8" s="1"/>
  <c r="R14" i="8"/>
  <c r="AF10" i="8" s="1"/>
  <c r="R10" i="8"/>
  <c r="AF8" i="8" s="1"/>
  <c r="R22" i="8"/>
  <c r="AF14" i="8" s="1"/>
  <c r="R6" i="8"/>
  <c r="AF7" i="8" s="1"/>
  <c r="P6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<sst xmlns="http://schemas.openxmlformats.org/spreadsheetml/2006/main" count="4519" uniqueCount="1038">
  <si>
    <t>Nimi</t>
  </si>
  <si>
    <t>Raul Must</t>
  </si>
  <si>
    <t>Raul Käsner</t>
  </si>
  <si>
    <t>Kristjan Kaljurand</t>
  </si>
  <si>
    <t>Aare Luigas</t>
  </si>
  <si>
    <t>Alar Voitka</t>
  </si>
  <si>
    <t>Mikk Järveoja</t>
  </si>
  <si>
    <t>Mihkel Talts</t>
  </si>
  <si>
    <t>Koht</t>
  </si>
  <si>
    <t>Helina Rüütel</t>
  </si>
  <si>
    <t>Kristin Kuuba</t>
  </si>
  <si>
    <t>Andrei Kägo</t>
  </si>
  <si>
    <t>Tarmo Tubro</t>
  </si>
  <si>
    <t>Mikk Õunmaa</t>
  </si>
  <si>
    <t>Rimantas Jurkuvenas</t>
  </si>
  <si>
    <t>Karl Kert</t>
  </si>
  <si>
    <t>Helis Pajuste</t>
  </si>
  <si>
    <t>Andreas Leimann</t>
  </si>
  <si>
    <t>Vahur Lukin</t>
  </si>
  <si>
    <t>Kaire Karindi</t>
  </si>
  <si>
    <t>Ants Mängel</t>
  </si>
  <si>
    <t>Karl Kivinurm</t>
  </si>
  <si>
    <t>Martti Eerma</t>
  </si>
  <si>
    <t>osales madalamas tasemeklassis</t>
  </si>
  <si>
    <t>osales kõrgemas tasemeklassis, kuid ei võitnud ühtegi mängu</t>
  </si>
  <si>
    <t>Tauri Kilk</t>
  </si>
  <si>
    <t>Võistluste arv</t>
  </si>
  <si>
    <t>Catlyn Kruus</t>
  </si>
  <si>
    <t>Ramona Üprus</t>
  </si>
  <si>
    <t>Toomas Vallikivi</t>
  </si>
  <si>
    <t>Arthur Kivi</t>
  </si>
  <si>
    <t>Ragnar Sepp</t>
  </si>
  <si>
    <t>Teele Arjasepp</t>
  </si>
  <si>
    <t>Emili Pärsim</t>
  </si>
  <si>
    <t>Kadi Ilves</t>
  </si>
  <si>
    <t>Marta Emili Teller</t>
  </si>
  <si>
    <t>Meistriliiga</t>
  </si>
  <si>
    <t>Esiliiga</t>
  </si>
  <si>
    <t>2. liiga</t>
  </si>
  <si>
    <t>3. liiga</t>
  </si>
  <si>
    <t>4. liiga</t>
  </si>
  <si>
    <t>Maanus Hurt</t>
  </si>
  <si>
    <t>Klubi</t>
  </si>
  <si>
    <t>Rahvus</t>
  </si>
  <si>
    <t>EST</t>
  </si>
  <si>
    <t>Tondiraba SK</t>
  </si>
  <si>
    <t>Triiton</t>
  </si>
  <si>
    <t>FIN</t>
  </si>
  <si>
    <t>Nõo SK</t>
  </si>
  <si>
    <t>TÜASK</t>
  </si>
  <si>
    <t>TSKeskus</t>
  </si>
  <si>
    <t>Tallinna Kalev</t>
  </si>
  <si>
    <t>Pärnu SK</t>
  </si>
  <si>
    <t>Tallinna SK</t>
  </si>
  <si>
    <t>LAT</t>
  </si>
  <si>
    <t>Marelle Salu</t>
  </si>
  <si>
    <t>Heili Merisalu</t>
  </si>
  <si>
    <t>Mario Kirisma</t>
  </si>
  <si>
    <t>Ervin Lumberg</t>
  </si>
  <si>
    <t>Indrek Kesküla</t>
  </si>
  <si>
    <t>Ain Alev</t>
  </si>
  <si>
    <t>Kashif Mahmood</t>
  </si>
  <si>
    <t>Rakvere SK</t>
  </si>
  <si>
    <t>PAK</t>
  </si>
  <si>
    <t>Sandra Eiduks</t>
  </si>
  <si>
    <t>Uku-Urmas Tross</t>
  </si>
  <si>
    <t>Deniss-Eduard Juganson</t>
  </si>
  <si>
    <t>IND</t>
  </si>
  <si>
    <t>Erkki Kattel</t>
  </si>
  <si>
    <t>Villu Kukk</t>
  </si>
  <si>
    <t>Aleksei Kreivald</t>
  </si>
  <si>
    <t>Juri Kartakov</t>
  </si>
  <si>
    <t>Martin Kajandi</t>
  </si>
  <si>
    <t>Andra Mai Hoop</t>
  </si>
  <si>
    <t>Rene Leeman</t>
  </si>
  <si>
    <t>Kathy-Karmen Kale</t>
  </si>
  <si>
    <t>Helen Pärn</t>
  </si>
  <si>
    <t>Emilia Šapovalova</t>
  </si>
  <si>
    <t>Ilmar Toomsalu</t>
  </si>
  <si>
    <t>Johanna Violet Meier</t>
  </si>
  <si>
    <t>Ain Tiidrus</t>
  </si>
  <si>
    <t>Dennis Kumar</t>
  </si>
  <si>
    <t>Alan Heinluht</t>
  </si>
  <si>
    <t>Kalle Aarma</t>
  </si>
  <si>
    <t>Robin Schmalz</t>
  </si>
  <si>
    <t>SK Fookus</t>
  </si>
  <si>
    <t>Maili Reinberg-Voitka</t>
  </si>
  <si>
    <t>Silva Lips</t>
  </si>
  <si>
    <t>Vahur Parve</t>
  </si>
  <si>
    <t>Grete Talviste</t>
  </si>
  <si>
    <t>Teimur Israfilov</t>
  </si>
  <si>
    <t>Jarek Elmi</t>
  </si>
  <si>
    <t>Mati Soo</t>
  </si>
  <si>
    <t>Andrei Schmidt</t>
  </si>
  <si>
    <t>Hugo Themas</t>
  </si>
  <si>
    <t>Annabel Rohtla</t>
  </si>
  <si>
    <t>Meribel Rohtla</t>
  </si>
  <si>
    <t>Liivo Raudver</t>
  </si>
  <si>
    <t>Katrin Rahe</t>
  </si>
  <si>
    <t>Petter Kroneld</t>
  </si>
  <si>
    <t>Mia Sakarias</t>
  </si>
  <si>
    <t>Soohwan Kim</t>
  </si>
  <si>
    <t>KOR</t>
  </si>
  <si>
    <t>Mairi Uiboaed</t>
  </si>
  <si>
    <t>Eliise Siimann</t>
  </si>
  <si>
    <t>Laura-Liis Kale</t>
  </si>
  <si>
    <t>Veeriku Badminton</t>
  </si>
  <si>
    <t>Chris-Robin Talts</t>
  </si>
  <si>
    <t>Rasmus Talts</t>
  </si>
  <si>
    <t>Riina Täht</t>
  </si>
  <si>
    <t>Kai-Riin Saluste</t>
  </si>
  <si>
    <t>Paula Petäys</t>
  </si>
  <si>
    <t>Tiina Lell</t>
  </si>
  <si>
    <t>Anti Randalu</t>
  </si>
  <si>
    <t>Natalja Ledvanova</t>
  </si>
  <si>
    <t>Irina Dogatko</t>
  </si>
  <si>
    <t>Galina Ušakova</t>
  </si>
  <si>
    <t>Konstantin Artjušin</t>
  </si>
  <si>
    <t>Marti Arak</t>
  </si>
  <si>
    <t>Aet Põldma</t>
  </si>
  <si>
    <t>Janno Põldma</t>
  </si>
  <si>
    <t>Valge Hani</t>
  </si>
  <si>
    <t>Erik Marksoo</t>
  </si>
  <si>
    <t>Virge Kala</t>
  </si>
  <si>
    <t>Mikk Aru</t>
  </si>
  <si>
    <t>Merlin Kolk</t>
  </si>
  <si>
    <t>Indrek Trei</t>
  </si>
  <si>
    <t>Erti Möller</t>
  </si>
  <si>
    <t>Olga Voišnis</t>
  </si>
  <si>
    <t>Ram Krishan</t>
  </si>
  <si>
    <t>Ülari Pärnoja</t>
  </si>
  <si>
    <t>Kardo Sarapuu</t>
  </si>
  <si>
    <t>Ainar Leppik</t>
  </si>
  <si>
    <t>Veiko Vahtra</t>
  </si>
  <si>
    <t>Marko Šimanis</t>
  </si>
  <si>
    <t>Katrin Kukk</t>
  </si>
  <si>
    <t>Anti Kalda</t>
  </si>
  <si>
    <t>Jevgeni Mitjakov</t>
  </si>
  <si>
    <t>Jaak Hurt</t>
  </si>
  <si>
    <t>Jaanus Saar</t>
  </si>
  <si>
    <t>Emil Penner</t>
  </si>
  <si>
    <t>Lauri Reilson</t>
  </si>
  <si>
    <t>Katre Sepp</t>
  </si>
  <si>
    <t>Gunnar Obolenski</t>
  </si>
  <si>
    <t>Triin Kärner</t>
  </si>
  <si>
    <t>Asimuut</t>
  </si>
  <si>
    <t>TalTech</t>
  </si>
  <si>
    <t>Marti Joost</t>
  </si>
  <si>
    <t>Elisaveta Berik</t>
  </si>
  <si>
    <t>Külle-Marianne Laidmäe</t>
  </si>
  <si>
    <t>Marten Põder</t>
  </si>
  <si>
    <t>Kaspar Sorge</t>
  </si>
  <si>
    <t>Kaisa Liis Lepp</t>
  </si>
  <si>
    <t>Romili Vakk</t>
  </si>
  <si>
    <t>Stanislav Kaleis</t>
  </si>
  <si>
    <t>Karolina Pintšuk</t>
  </si>
  <si>
    <t>Kadri Kuller</t>
  </si>
  <si>
    <t>Kadri Sepp</t>
  </si>
  <si>
    <t>Milana Voišnis</t>
  </si>
  <si>
    <t>Arnis Rips</t>
  </si>
  <si>
    <t>Dmitri Potapov</t>
  </si>
  <si>
    <t>Kuuse</t>
  </si>
  <si>
    <t>Ulsans</t>
  </si>
  <si>
    <t>Rasmus Roogsoo</t>
  </si>
  <si>
    <t>Gretel Saadoja</t>
  </si>
  <si>
    <t>arvesse läheb 6 paremat võistlust</t>
  </si>
  <si>
    <t>Karmen Timusk</t>
  </si>
  <si>
    <t>Alesja Grishel</t>
  </si>
  <si>
    <t>Angela Kivisik</t>
  </si>
  <si>
    <t>Igor Tsõgankov</t>
  </si>
  <si>
    <t>Janar Ojalaid</t>
  </si>
  <si>
    <t>Priit Põder</t>
  </si>
  <si>
    <t>Artur Aun</t>
  </si>
  <si>
    <t>Andre Looskari</t>
  </si>
  <si>
    <t>Karl Mattias Pedai</t>
  </si>
  <si>
    <t>Peeter Tubli</t>
  </si>
  <si>
    <t>Juliana Kadlecova</t>
  </si>
  <si>
    <t>Aleksander Bazanov</t>
  </si>
  <si>
    <t>Arturi Asperk</t>
  </si>
  <si>
    <t>Nikita Bezsonov</t>
  </si>
  <si>
    <t>Maria Medvedeva</t>
  </si>
  <si>
    <t>Kaspar Kaasik</t>
  </si>
  <si>
    <t>Rando Penner</t>
  </si>
  <si>
    <t>Kelly Ojamaa</t>
  </si>
  <si>
    <t>Grettel Luts</t>
  </si>
  <si>
    <t>Kelli Muinast</t>
  </si>
  <si>
    <t>Taavi Noot</t>
  </si>
  <si>
    <t>Katrin Rahu</t>
  </si>
  <si>
    <t>SVK</t>
  </si>
  <si>
    <t>Tatjana Kopareva</t>
  </si>
  <si>
    <t>Neeme-Andreas Eller</t>
  </si>
  <si>
    <t>Alar Tiideberg</t>
  </si>
  <si>
    <t>Oskar Laanes</t>
  </si>
  <si>
    <t>Viljandi Sulelised</t>
  </si>
  <si>
    <t>Oliver Puhtla</t>
  </si>
  <si>
    <t>Timo-Alen Prokopenko</t>
  </si>
  <si>
    <t>NIMI</t>
  </si>
  <si>
    <t>PAARI PUNKTID</t>
  </si>
  <si>
    <t>kokku</t>
  </si>
  <si>
    <t>SEGA PUNKTID</t>
  </si>
  <si>
    <t>KOKKU</t>
  </si>
  <si>
    <t>paar nr</t>
  </si>
  <si>
    <t>Kirjuta nime lahtrisse paariliste nimed ükshaaval. Kui tuleb "EI OLE", pole mängija selles liigis osalenud või nime kirjapilt ei klapi edetabeli omaga</t>
  </si>
  <si>
    <t>Alar Tetting</t>
  </si>
  <si>
    <t>Janika Virkus</t>
  </si>
  <si>
    <t>Andrus Sepp</t>
  </si>
  <si>
    <t>Smash</t>
  </si>
  <si>
    <t>Piret Van De Runstraat-Kärt</t>
  </si>
  <si>
    <t>Hanna Bender</t>
  </si>
  <si>
    <t>Tanel Künnapas</t>
  </si>
  <si>
    <t>Katre Tubro</t>
  </si>
  <si>
    <t>Maidu Laht</t>
  </si>
  <si>
    <t>Merike Viira</t>
  </si>
  <si>
    <t>Aruküla SK</t>
  </si>
  <si>
    <t>Priit Raudkivi</t>
  </si>
  <si>
    <t>Mark Kuusk</t>
  </si>
  <si>
    <t>USTA</t>
  </si>
  <si>
    <t>Evaliisa Poola</t>
  </si>
  <si>
    <t>Henri Märten Huik</t>
  </si>
  <si>
    <t>Arslan Amjad Gondal</t>
  </si>
  <si>
    <t>Rene-Rainer Pruuden</t>
  </si>
  <si>
    <t>Katarina Pärli</t>
  </si>
  <si>
    <t>Rosann Massur</t>
  </si>
  <si>
    <t>Georg Nikolajevski</t>
  </si>
  <si>
    <t>Andrei Uibukant</t>
  </si>
  <si>
    <t>Petri Asperk</t>
  </si>
  <si>
    <t>Jana Asperk</t>
  </si>
  <si>
    <t>Sirli Siimon</t>
  </si>
  <si>
    <t>Eliise-Kristiina Altmäe</t>
  </si>
  <si>
    <t>Sandra Kamilova</t>
  </si>
  <si>
    <t>Aleksandr Ledvanov</t>
  </si>
  <si>
    <t>Martin-Juhani Saarenkunnas</t>
  </si>
  <si>
    <t>Kiili</t>
  </si>
  <si>
    <t>Marleen Lips</t>
  </si>
  <si>
    <t>Teele Deklau</t>
  </si>
  <si>
    <t>Marje Ehastu</t>
  </si>
  <si>
    <t>Kairo Kadarpik</t>
  </si>
  <si>
    <t>Martti Meen</t>
  </si>
  <si>
    <t>Sergei Jerofejev</t>
  </si>
  <si>
    <t>Heleri Pajuste</t>
  </si>
  <si>
    <t>Sven Oja</t>
  </si>
  <si>
    <t>Koit Kesamaa</t>
  </si>
  <si>
    <t>Tarmo Kiil</t>
  </si>
  <si>
    <t>Margus Lepmets</t>
  </si>
  <si>
    <t>Nazmul Hasan Apu</t>
  </si>
  <si>
    <t>BAN</t>
  </si>
  <si>
    <t>Gregor Kivisaar</t>
  </si>
  <si>
    <t>Ilmari Asperk</t>
  </si>
  <si>
    <t>Ellen Mai Lassi</t>
  </si>
  <si>
    <t>Margaret Lips</t>
  </si>
  <si>
    <t>Kirsika Vaidla</t>
  </si>
  <si>
    <t>Keidi Kaasma</t>
  </si>
  <si>
    <t>Mattias Thomas Luhaväli</t>
  </si>
  <si>
    <t>Janete Tiits</t>
  </si>
  <si>
    <t>Ly Tommingas</t>
  </si>
  <si>
    <t>Iko Viik</t>
  </si>
  <si>
    <t>Taaniel Mehine</t>
  </si>
  <si>
    <t>Dmitri Lvov</t>
  </si>
  <si>
    <t>Kristin Siirak</t>
  </si>
  <si>
    <t>Mirtel Mileen Möller</t>
  </si>
  <si>
    <t>Sarv</t>
  </si>
  <si>
    <t>Kristiina Maidvee</t>
  </si>
  <si>
    <t/>
  </si>
  <si>
    <t>Puhja</t>
  </si>
  <si>
    <t>Harko</t>
  </si>
  <si>
    <t>Dmitri Semjonov</t>
  </si>
  <si>
    <t>Margit Maruse</t>
  </si>
  <si>
    <t>Kristel Niidas</t>
  </si>
  <si>
    <t>Mirethe Möller</t>
  </si>
  <si>
    <t>Kadri-Lii Tehu</t>
  </si>
  <si>
    <t>Elsa Themas</t>
  </si>
  <si>
    <t>Allan Kartau</t>
  </si>
  <si>
    <t>Riho Tammis</t>
  </si>
  <si>
    <t>Fööniks</t>
  </si>
  <si>
    <t>Kristiina Saar</t>
  </si>
  <si>
    <t>Ave Kivisik</t>
  </si>
  <si>
    <t>Riina Ansu</t>
  </si>
  <si>
    <t>Enelin Kannu</t>
  </si>
  <si>
    <t>Vladimir Šarõi</t>
  </si>
  <si>
    <t>Laura Anette Tomingas</t>
  </si>
  <si>
    <t>Rainer Põhjala</t>
  </si>
  <si>
    <t>Kristel Põhjala</t>
  </si>
  <si>
    <t>Kaisa Pärnoja</t>
  </si>
  <si>
    <t>Mait Allas</t>
  </si>
  <si>
    <t>Karina Kruusimäe</t>
  </si>
  <si>
    <t>Hugo Järvelt</t>
  </si>
  <si>
    <t>Ivan Sergeev</t>
  </si>
  <si>
    <t>Mihkel Tiik</t>
  </si>
  <si>
    <t>Tatjana Zubenok</t>
  </si>
  <si>
    <t>Mariliis Vaarmets</t>
  </si>
  <si>
    <t>Piret Sepp</t>
  </si>
  <si>
    <t>Oliver Hani</t>
  </si>
  <si>
    <t>Maksim Krikuhhin</t>
  </si>
  <si>
    <t>Henri Tanila</t>
  </si>
  <si>
    <t>Rando Ring</t>
  </si>
  <si>
    <t>Alexander Linnamägi</t>
  </si>
  <si>
    <t>Heiki Hanson</t>
  </si>
  <si>
    <t>Indrek Päivalill</t>
  </si>
  <si>
    <t>Julia Vostrikova</t>
  </si>
  <si>
    <t>Andreanne Allas</t>
  </si>
  <si>
    <t>Sven Erik Manglus</t>
  </si>
  <si>
    <t>Mattias Vahemaa</t>
  </si>
  <si>
    <t>Eveli Mäepalu</t>
  </si>
  <si>
    <t>Olga Kolomenski</t>
  </si>
  <si>
    <t>Argo Tõnuri</t>
  </si>
  <si>
    <t>Niks Podosinoviks</t>
  </si>
  <si>
    <t>Heleri Kruusimaa</t>
  </si>
  <si>
    <t>Anija Sulgpalliklubi</t>
  </si>
  <si>
    <t>Superseeniorid</t>
  </si>
  <si>
    <t>Urmo Pihel</t>
  </si>
  <si>
    <t>Ivan Sidorov</t>
  </si>
  <si>
    <t>Gerli Tammeleht</t>
  </si>
  <si>
    <t>Margus Ševtšuk</t>
  </si>
  <si>
    <t>Eugene Francis</t>
  </si>
  <si>
    <t>ENG</t>
  </si>
  <si>
    <t>Aire Johanson</t>
  </si>
  <si>
    <t>Aleksandr Voronkov</t>
  </si>
  <si>
    <t>Kaarel Kalev</t>
  </si>
  <si>
    <t>Helene Pähkel</t>
  </si>
  <si>
    <t>Martin Tõkke</t>
  </si>
  <si>
    <t>Hendrik Jekimov</t>
  </si>
  <si>
    <t>Sten Talviste</t>
  </si>
  <si>
    <t>Keiti Palm</t>
  </si>
  <si>
    <t>Aleksandr Kovalenko</t>
  </si>
  <si>
    <t>Karel Põldma</t>
  </si>
  <si>
    <t>Sten Muinast</t>
  </si>
  <si>
    <t>Peeter Teedla</t>
  </si>
  <si>
    <t>Jaanus Jekimov</t>
  </si>
  <si>
    <t>Ellikar Eensalu</t>
  </si>
  <si>
    <t>Evor Eensalu</t>
  </si>
  <si>
    <t xml:space="preserve"> nimi</t>
  </si>
  <si>
    <t>MS</t>
  </si>
  <si>
    <t>WS</t>
  </si>
  <si>
    <t>MD</t>
  </si>
  <si>
    <t>WD</t>
  </si>
  <si>
    <t>XDM</t>
  </si>
  <si>
    <t>XDW</t>
  </si>
  <si>
    <t>Sandra Kask</t>
  </si>
  <si>
    <t>Maria Somova</t>
  </si>
  <si>
    <t>Rando Roosla</t>
  </si>
  <si>
    <t>Kaidi Ambos</t>
  </si>
  <si>
    <t>Elari Elbing</t>
  </si>
  <si>
    <t>Natalja Sleptsuk</t>
  </si>
  <si>
    <t>Ivo Vallas</t>
  </si>
  <si>
    <t>Peter Haab</t>
  </si>
  <si>
    <t>Mihkel Laanes</t>
  </si>
  <si>
    <t>Kaspar Roletsky</t>
  </si>
  <si>
    <t>Mia-Liis Migur</t>
  </si>
  <si>
    <t>Eileen Pärsim</t>
  </si>
  <si>
    <t>Carol Viiding</t>
  </si>
  <si>
    <t>Andres Gustavson</t>
  </si>
  <si>
    <t>Sirje Saula</t>
  </si>
  <si>
    <t>Madis-Siim Saula</t>
  </si>
  <si>
    <t>Ando Roos</t>
  </si>
  <si>
    <t>Marko Mooser</t>
  </si>
  <si>
    <t>Margus Koval</t>
  </si>
  <si>
    <t>Kris Käär</t>
  </si>
  <si>
    <t>Kalev Jõgi</t>
  </si>
  <si>
    <t>Katrin Ruus</t>
  </si>
  <si>
    <t>Maria Mänd</t>
  </si>
  <si>
    <t>Helen Kundla</t>
  </si>
  <si>
    <t>Atko Hansumäe</t>
  </si>
  <si>
    <t>Janek Balõnski</t>
  </si>
  <si>
    <t>Kätlin Balõnski</t>
  </si>
  <si>
    <t>Kaja Kallasmäe</t>
  </si>
  <si>
    <t>Ave Kruus</t>
  </si>
  <si>
    <t>Rannar Kiviste</t>
  </si>
  <si>
    <t>Jekaterina Arhipova</t>
  </si>
  <si>
    <t>Maria Kalinina</t>
  </si>
  <si>
    <t>Allar Raja</t>
  </si>
  <si>
    <t>Stin Stranberg</t>
  </si>
  <si>
    <t>Silver Paur</t>
  </si>
  <si>
    <t>Marianne Küüsvek</t>
  </si>
  <si>
    <t>Liise Landing</t>
  </si>
  <si>
    <t>Triin Tammistu</t>
  </si>
  <si>
    <t>Märt Tikan</t>
  </si>
  <si>
    <t>Joosep Koov</t>
  </si>
  <si>
    <t>Marili Hannilo</t>
  </si>
  <si>
    <t>Kati Kask</t>
  </si>
  <si>
    <t>Katrin Sild</t>
  </si>
  <si>
    <t>Kelly-Kristel Ottis</t>
  </si>
  <si>
    <t>Inga Dobrus</t>
  </si>
  <si>
    <t>Elli Jaal</t>
  </si>
  <si>
    <t>Emma Kaldoja</t>
  </si>
  <si>
    <t>Mihkel Mart Liim</t>
  </si>
  <si>
    <t>Ulla Helm</t>
  </si>
  <si>
    <t>nimi</t>
  </si>
  <si>
    <t>paar</t>
  </si>
  <si>
    <t>sega</t>
  </si>
  <si>
    <t>Karin Jagant</t>
  </si>
  <si>
    <t>Luisa Lotta Lumikki Liias</t>
  </si>
  <si>
    <t>Romeo Savinski</t>
  </si>
  <si>
    <t>Enrik Elenurm</t>
  </si>
  <si>
    <t>Kristo Lehiste</t>
  </si>
  <si>
    <t>Ehtesham Sheikh</t>
  </si>
  <si>
    <t>Johanna Lepp</t>
  </si>
  <si>
    <t>Maarja Härsing-Värk</t>
  </si>
  <si>
    <t>Indrek Pappel</t>
  </si>
  <si>
    <t>Laura Näär</t>
  </si>
  <si>
    <t>Karin Rand</t>
  </si>
  <si>
    <t>Khan Aues Monowar</t>
  </si>
  <si>
    <t>Ivar Nigul</t>
  </si>
  <si>
    <t>Loore-Lisete Kadai</t>
  </si>
  <si>
    <t>Angelina Laur</t>
  </si>
  <si>
    <t>Hannele Pärn</t>
  </si>
  <si>
    <t>Merelle Palloson</t>
  </si>
  <si>
    <t>ASETUSED</t>
  </si>
  <si>
    <t>Liiga</t>
  </si>
  <si>
    <t>liiga</t>
  </si>
  <si>
    <t>üksik</t>
  </si>
  <si>
    <t>nr</t>
  </si>
  <si>
    <t>XD M</t>
  </si>
  <si>
    <t>XD W</t>
  </si>
  <si>
    <t>ÜKSIKMÄNG</t>
  </si>
  <si>
    <t>Kateryna Novikova</t>
  </si>
  <si>
    <t>Peeter Randväli</t>
  </si>
  <si>
    <t>Jaanus-Arno Sarapuu</t>
  </si>
  <si>
    <t>Margus Maidla</t>
  </si>
  <si>
    <t>Külli Kotter</t>
  </si>
  <si>
    <t>Andra Tikan</t>
  </si>
  <si>
    <t>Ilja Ivlev</t>
  </si>
  <si>
    <t>Alicia Laško</t>
  </si>
  <si>
    <t>Sten Üprus</t>
  </si>
  <si>
    <t>Joonatan Jung</t>
  </si>
  <si>
    <t>Martin Pipar</t>
  </si>
  <si>
    <t>Kristel Neier</t>
  </si>
  <si>
    <t>Esta Uudeküll</t>
  </si>
  <si>
    <t>Ingrid Kumar</t>
  </si>
  <si>
    <t>Tauri Tilk</t>
  </si>
  <si>
    <t>Maigi Raukas</t>
  </si>
  <si>
    <t>Jelena Mõttus</t>
  </si>
  <si>
    <t>Marija Paskotši</t>
  </si>
  <si>
    <t>Marco Helm</t>
  </si>
  <si>
    <t>Simo Trei</t>
  </si>
  <si>
    <t>Raimond Vaidla</t>
  </si>
  <si>
    <t>Sirli Helm</t>
  </si>
  <si>
    <t>Marjete Järvesalu</t>
  </si>
  <si>
    <t>Brigita Prits</t>
  </si>
  <si>
    <t>Tiina Kotke</t>
  </si>
  <si>
    <t>Elina Kumm</t>
  </si>
  <si>
    <t>Helerin Eiche</t>
  </si>
  <si>
    <t>Anton Robaltsenko</t>
  </si>
  <si>
    <t>Mikk Rajaver</t>
  </si>
  <si>
    <t>Urvo Klopets</t>
  </si>
  <si>
    <t>Dmitri Khegai</t>
  </si>
  <si>
    <t>Andres Tsengov</t>
  </si>
  <si>
    <t>Karmo Kuurberg</t>
  </si>
  <si>
    <t>Tanel Šmalko</t>
  </si>
  <si>
    <t>Joonas Vapper</t>
  </si>
  <si>
    <t>Jasmine Äniline</t>
  </si>
  <si>
    <t>Eliise Varres</t>
  </si>
  <si>
    <t>Mikk Jaaniste</t>
  </si>
  <si>
    <t>Lennart Luud</t>
  </si>
  <si>
    <t>Keith Lysandra Luigas</t>
  </si>
  <si>
    <t>Gregory Malkin</t>
  </si>
  <si>
    <t>Nora Viirmaa</t>
  </si>
  <si>
    <t>Emili Paulus</t>
  </si>
  <si>
    <t>Marju Vanker</t>
  </si>
  <si>
    <t>Saaremaa</t>
  </si>
  <si>
    <t>Jõhvi SK</t>
  </si>
  <si>
    <t>Võru SK</t>
  </si>
  <si>
    <t>Viimsi SK</t>
  </si>
  <si>
    <t>Joonas Rasva</t>
  </si>
  <si>
    <t>Marten Kurvits</t>
  </si>
  <si>
    <t>Herman Jakob Anderson</t>
  </si>
  <si>
    <t>Raili Jätsa</t>
  </si>
  <si>
    <t>Ivika Kotselainen</t>
  </si>
  <si>
    <t>Greete Kiisk</t>
  </si>
  <si>
    <t>Eha Mari Maasik</t>
  </si>
  <si>
    <t>Mairika Haab</t>
  </si>
  <si>
    <t>Teele Peerna</t>
  </si>
  <si>
    <t>Marek Vapper</t>
  </si>
  <si>
    <t>Aleksandra Otsman</t>
  </si>
  <si>
    <t>Albert Leis</t>
  </si>
  <si>
    <t>Melvin Rui</t>
  </si>
  <si>
    <t>Aleksandr Samoylenko</t>
  </si>
  <si>
    <t>Raul Must SK</t>
  </si>
  <si>
    <t>Juri Reimann</t>
  </si>
  <si>
    <t>Oliver Leppik</t>
  </si>
  <si>
    <t>Tauri Ivask</t>
  </si>
  <si>
    <t>Maris Roos</t>
  </si>
  <si>
    <t>Svetlana Evtykh</t>
  </si>
  <si>
    <t>Rein Rebane</t>
  </si>
  <si>
    <t>Alari Uusna</t>
  </si>
  <si>
    <t>Rebeka Dronia</t>
  </si>
  <si>
    <t>Karolin Kõrnas</t>
  </si>
  <si>
    <t>Margit Kõrnas</t>
  </si>
  <si>
    <t>Jacklyn Jaanimäe</t>
  </si>
  <si>
    <t>Kadri Kollamaa</t>
  </si>
  <si>
    <t>Gerlika Ree</t>
  </si>
  <si>
    <t>Maris Filippov</t>
  </si>
  <si>
    <t>Aljona Vaarmari</t>
  </si>
  <si>
    <t>Veiko Keersalu</t>
  </si>
  <si>
    <t>Marek Aunver</t>
  </si>
  <si>
    <t>Raine Remmelg</t>
  </si>
  <si>
    <t>Mathias Vapper</t>
  </si>
  <si>
    <t>Kaur Mööl</t>
  </si>
  <si>
    <t>Mehis Kallas</t>
  </si>
  <si>
    <t>Lennart Maidla</t>
  </si>
  <si>
    <t>Kaisa Mälberg</t>
  </si>
  <si>
    <t>Gerlin Unga</t>
  </si>
  <si>
    <t>Gerly Nõmm</t>
  </si>
  <si>
    <t>Karl Erik Kompus</t>
  </si>
  <si>
    <t>Indrek Tupp</t>
  </si>
  <si>
    <t>Emil Tarbe</t>
  </si>
  <si>
    <t>Raul Gross</t>
  </si>
  <si>
    <t>Jevgeni Kolessov</t>
  </si>
  <si>
    <t>Kalle Kesamaa</t>
  </si>
  <si>
    <t>Karmo Aros</t>
  </si>
  <si>
    <t>Indrek Ülesoo</t>
  </si>
  <si>
    <t>Janar Kihu</t>
  </si>
  <si>
    <t>Maarja Rips</t>
  </si>
  <si>
    <t>Reio Vaard</t>
  </si>
  <si>
    <t>Iiris Aus</t>
  </si>
  <si>
    <t>Arvi Savimägi</t>
  </si>
  <si>
    <t>Jaan Banatovski</t>
  </si>
  <si>
    <t>Hannele Männik</t>
  </si>
  <si>
    <t>Lenna Mette Kadarpik</t>
  </si>
  <si>
    <t>Magnar Mikkelsaar</t>
  </si>
  <si>
    <t>Matis Kaart</t>
  </si>
  <si>
    <t>Ruben Kivinurm</t>
  </si>
  <si>
    <t>Travis Trei</t>
  </si>
  <si>
    <t>Trevor Trei</t>
  </si>
  <si>
    <t>Kaili Simson</t>
  </si>
  <si>
    <t>Tiina Vellet</t>
  </si>
  <si>
    <t>Sofja Vostrikova</t>
  </si>
  <si>
    <t>Getri Roosla</t>
  </si>
  <si>
    <t>Juri Nerušimov</t>
  </si>
  <si>
    <t>Deivis Vaan</t>
  </si>
  <si>
    <t>Mathelyn Jaanimäe</t>
  </si>
  <si>
    <t>Hiie Heringson</t>
  </si>
  <si>
    <t>Siiri Laev</t>
  </si>
  <si>
    <t>Kersti Ojamets</t>
  </si>
  <si>
    <t>Shakti Singh</t>
  </si>
  <si>
    <t>Mia Lisette Tamme</t>
  </si>
  <si>
    <t>Kaidi Ilves</t>
  </si>
  <si>
    <t>Brita Marrandi</t>
  </si>
  <si>
    <t>Jaan Tammeraid</t>
  </si>
  <si>
    <t>Kaspar Kaido Saveljev</t>
  </si>
  <si>
    <t>Ranno Põldma</t>
  </si>
  <si>
    <t>Rene Tiik</t>
  </si>
  <si>
    <t>Katariina Amelia Mättik</t>
  </si>
  <si>
    <t>Liis Tamberg</t>
  </si>
  <si>
    <t>Markus Hansson</t>
  </si>
  <si>
    <t>POL</t>
  </si>
  <si>
    <t>Sebastian Kulpa</t>
  </si>
  <si>
    <t>Aleksander Rosenblat</t>
  </si>
  <si>
    <t>Andrei Tjutnev</t>
  </si>
  <si>
    <t>Emma Lisette Kadarpik</t>
  </si>
  <si>
    <t>Eleonora Reimann</t>
  </si>
  <si>
    <t>Pille Vestung</t>
  </si>
  <si>
    <t>BadMint</t>
  </si>
  <si>
    <t>Steffen Hohenberg</t>
  </si>
  <si>
    <t>GER</t>
  </si>
  <si>
    <t>Mark Lepnjov</t>
  </si>
  <si>
    <t>Aron Ehrlich</t>
  </si>
  <si>
    <t>Oleh Kulieshov</t>
  </si>
  <si>
    <t>Theodor Sinimäe</t>
  </si>
  <si>
    <t>Jelizaveta Sazonova</t>
  </si>
  <si>
    <t>Mia Rianna Ruul</t>
  </si>
  <si>
    <t>Rudolf Meus</t>
  </si>
  <si>
    <t>Morten Rozental</t>
  </si>
  <si>
    <t>Mia Kask</t>
  </si>
  <si>
    <t>Aleksei Podlesnov</t>
  </si>
  <si>
    <t>Moonika Birk</t>
  </si>
  <si>
    <t>Kärolin Kerem</t>
  </si>
  <si>
    <t>Jüri Lattik</t>
  </si>
  <si>
    <t>Rünno Pusa</t>
  </si>
  <si>
    <t>Risto Kaljund</t>
  </si>
  <si>
    <t>Tuuli Vasikkaniemi</t>
  </si>
  <si>
    <t>Kailyn Koidumaa</t>
  </si>
  <si>
    <t>Kristjan Tamm</t>
  </si>
  <si>
    <t>Kristo Orman</t>
  </si>
  <si>
    <t>Helena Anga</t>
  </si>
  <si>
    <t>Pirgit Aru</t>
  </si>
  <si>
    <t>Martina Võrklaev</t>
  </si>
  <si>
    <t>Hugo Neo Tobias Parts</t>
  </si>
  <si>
    <t>Gregor Rämmal</t>
  </si>
  <si>
    <t>Anupam Krishna Agarwal</t>
  </si>
  <si>
    <t>Juko-Mart Kõlar</t>
  </si>
  <si>
    <t>Erki Maisa</t>
  </si>
  <si>
    <t>Noriyuki Kurata</t>
  </si>
  <si>
    <t>JPN</t>
  </si>
  <si>
    <t>Silver Neemelo</t>
  </si>
  <si>
    <t>Marge Habakukk</t>
  </si>
  <si>
    <t>Polina Volohhonski</t>
  </si>
  <si>
    <t>Ulvi Jaanimägi-Šarõi</t>
  </si>
  <si>
    <t>Tanel Merigan</t>
  </si>
  <si>
    <t>Pranob Nath</t>
  </si>
  <si>
    <t>Margit Lassi</t>
  </si>
  <si>
    <t>Julia Piel</t>
  </si>
  <si>
    <t>Yuliya Kurbachova</t>
  </si>
  <si>
    <t>Lisete Sallaste</t>
  </si>
  <si>
    <t>Paula Gloria Uusküla</t>
  </si>
  <si>
    <t>Birgit Okmees</t>
  </si>
  <si>
    <t>Anna Marii Sillandi</t>
  </si>
  <si>
    <t>Mirjam Puuste</t>
  </si>
  <si>
    <t>Marta Asuja</t>
  </si>
  <si>
    <t>Stanislav Aleksejev</t>
  </si>
  <si>
    <t>Narine Osipyan</t>
  </si>
  <si>
    <t>Alexander Vikman</t>
  </si>
  <si>
    <t>Ericha Dolgin</t>
  </si>
  <si>
    <t>Rumissa-Maria Kabulov</t>
  </si>
  <si>
    <t>Merily Rinaldi</t>
  </si>
  <si>
    <t>FRA</t>
  </si>
  <si>
    <t>Andrei Kokurin</t>
  </si>
  <si>
    <t>Margus Käsper</t>
  </si>
  <si>
    <t>Merit Illak</t>
  </si>
  <si>
    <t>Taavi Sallaste</t>
  </si>
  <si>
    <t>Janar Vapper</t>
  </si>
  <si>
    <t>SRI</t>
  </si>
  <si>
    <t>Janek Tuttar</t>
  </si>
  <si>
    <t>Heli Maarja Varvas</t>
  </si>
  <si>
    <t>Evelin Kikas</t>
  </si>
  <si>
    <t>Nikolai Solujazikov</t>
  </si>
  <si>
    <t>Martin Teedla</t>
  </si>
  <si>
    <t>Danil Naumov</t>
  </si>
  <si>
    <t>Viktor Šleimovitš</t>
  </si>
  <si>
    <t>Ele Köbas</t>
  </si>
  <si>
    <t>Kristjan van de Runstraat</t>
  </si>
  <si>
    <t>Egert Ader</t>
  </si>
  <si>
    <t>Art Vallikivi</t>
  </si>
  <si>
    <t>Mihhail Krjukov</t>
  </si>
  <si>
    <t>Silver Laks</t>
  </si>
  <si>
    <t>Heli Milber</t>
  </si>
  <si>
    <t>Anni Grete Kõrge</t>
  </si>
  <si>
    <t>Küllike Allmäe</t>
  </si>
  <si>
    <t>Maria Andrejeva</t>
  </si>
  <si>
    <t>Žan Vjazemski</t>
  </si>
  <si>
    <t>Strike Team</t>
  </si>
  <si>
    <t>Boris Jourdain</t>
  </si>
  <si>
    <t>Artur Lasimer</t>
  </si>
  <si>
    <t>Kenno Kallikorm</t>
  </si>
  <si>
    <t>Venkateswara Varma Gudimetla</t>
  </si>
  <si>
    <t>Polish Int. 17.-21.09.25</t>
  </si>
  <si>
    <t>Lithuanian Int. 10.-13.09.25</t>
  </si>
  <si>
    <t>Li Ning ESS I 13.09.25</t>
  </si>
  <si>
    <t>Belgian Int. 10.-13.09.25</t>
  </si>
  <si>
    <t>Viktorija Lorents</t>
  </si>
  <si>
    <t>Lithuanian Int.  10.-13.09.25</t>
  </si>
  <si>
    <t>Pärnu Paarismängu-turniir  20.09.25</t>
  </si>
  <si>
    <t>Susanna Elisabeth Laidna</t>
  </si>
  <si>
    <t>Marie Pärn</t>
  </si>
  <si>
    <t>Roman Bronzov</t>
  </si>
  <si>
    <t>Kaisa Mähar</t>
  </si>
  <si>
    <t>Gerli Vaik</t>
  </si>
  <si>
    <t>Kristo Soovik</t>
  </si>
  <si>
    <t>Janno Kangur</t>
  </si>
  <si>
    <t>Janis Juhkov</t>
  </si>
  <si>
    <t>Kalev Lillemets</t>
  </si>
  <si>
    <t>Marek Aus</t>
  </si>
  <si>
    <t>Raiko Allikivi</t>
  </si>
  <si>
    <t>Tarmo Sidron</t>
  </si>
  <si>
    <t>Ago Tiitsaar</t>
  </si>
  <si>
    <t>Mihkel Mölder</t>
  </si>
  <si>
    <t>Einar Tilk</t>
  </si>
  <si>
    <t>Mirko Metsaoru</t>
  </si>
  <si>
    <t>Andre Liin</t>
  </si>
  <si>
    <t>Hanna Marii Mängel</t>
  </si>
  <si>
    <t>Rica Tsirk</t>
  </si>
  <si>
    <t>Ene Ostrov</t>
  </si>
  <si>
    <t>Jelena Tilk</t>
  </si>
  <si>
    <t>Helena Vaikre</t>
  </si>
  <si>
    <t>Kreete Kalvik</t>
  </si>
  <si>
    <t>Chanel Sarapuu</t>
  </si>
  <si>
    <t>Elisabet Filippov</t>
  </si>
  <si>
    <t>Kärt Linder</t>
  </si>
  <si>
    <t>Viivica Leibur</t>
  </si>
  <si>
    <t>Martha Rehe</t>
  </si>
  <si>
    <t>Meliise Tambet</t>
  </si>
  <si>
    <t>Eleonora Palm</t>
  </si>
  <si>
    <t>Anne-Ly Viikmaa</t>
  </si>
  <si>
    <t>Ave Teearu</t>
  </si>
  <si>
    <t>Kerttu Saaremets</t>
  </si>
  <si>
    <t>Matt Redfearn</t>
  </si>
  <si>
    <t>Ken Talpas-Taltsepp</t>
  </si>
  <si>
    <t>Külli Muug</t>
  </si>
  <si>
    <t>Angela Toht</t>
  </si>
  <si>
    <t>Aare Orlovski</t>
  </si>
  <si>
    <t>Raivo Rohtoja</t>
  </si>
  <si>
    <t xml:space="preserve">Valge Hani </t>
  </si>
  <si>
    <t>Dutch Open 01.-05.10.25</t>
  </si>
  <si>
    <t>Bulgarian Int. 02.-05.10.25</t>
  </si>
  <si>
    <t>Arctic Open 07.-12.10.25</t>
  </si>
  <si>
    <t>Bendigo Int. 15.-19.10.25</t>
  </si>
  <si>
    <t>Czech Open 16.-19.10.25</t>
  </si>
  <si>
    <t>Victor Cup I 25.10.25</t>
  </si>
  <si>
    <t>GP-1          11.-12.10.25</t>
  </si>
  <si>
    <t>Rasmus Isand</t>
  </si>
  <si>
    <t>Risto Laidla</t>
  </si>
  <si>
    <t>Elijah Kelfmann</t>
  </si>
  <si>
    <t>Endel Jänes</t>
  </si>
  <si>
    <t>Young Eliit Seeria I 04.10.25</t>
  </si>
  <si>
    <t>Lithuanian Int.   10.-13.09.25</t>
  </si>
  <si>
    <t>Li-Ning ESS I 13.09.25</t>
  </si>
  <si>
    <t>Maria Tulit</t>
  </si>
  <si>
    <t>Oksana Migunova</t>
  </si>
  <si>
    <t>Mihhail Kirejev</t>
  </si>
  <si>
    <t>Aleksei Trunin</t>
  </si>
  <si>
    <t>Gustav Saar</t>
  </si>
  <si>
    <t>Oskar Tiisma</t>
  </si>
  <si>
    <t>Rasmus Tullus</t>
  </si>
  <si>
    <t>Morten Foht</t>
  </si>
  <si>
    <t>Armand Muoni</t>
  </si>
  <si>
    <t>Liisa Limbo</t>
  </si>
  <si>
    <t>Elis Männik</t>
  </si>
  <si>
    <t>Anetta Valverde</t>
  </si>
  <si>
    <t>Artur Ajupov</t>
  </si>
  <si>
    <t>Roman Pankin</t>
  </si>
  <si>
    <t>Indrek Piibur</t>
  </si>
  <si>
    <t>Carmella Krislin Kruus</t>
  </si>
  <si>
    <t>Kadi Kaljumäe</t>
  </si>
  <si>
    <t>Rainer Kaljumäe</t>
  </si>
  <si>
    <t>Raili Sepp</t>
  </si>
  <si>
    <t>Karl Tiiman</t>
  </si>
  <si>
    <t>Hugo Toomingas</t>
  </si>
  <si>
    <t>Gerd Laub</t>
  </si>
  <si>
    <t>Marika Mägi</t>
  </si>
  <si>
    <t>Inga Ohno</t>
  </si>
  <si>
    <t>Natalia Kaptyug</t>
  </si>
  <si>
    <t>Maribel-Marii Leemets</t>
  </si>
  <si>
    <t>Emili Teedla</t>
  </si>
  <si>
    <t>Anna Liisa Hanni</t>
  </si>
  <si>
    <t>Eduard Zguro</t>
  </si>
  <si>
    <t>Ardi Kruusimäe</t>
  </si>
  <si>
    <t>Andrei Davydenko</t>
  </si>
  <si>
    <t>HYLO Open                 28.10-02.11.25</t>
  </si>
  <si>
    <t>GP-2               08.-09.11.25</t>
  </si>
  <si>
    <t>Young Eliit Seeria II 01.11.25</t>
  </si>
  <si>
    <t>Norwegian Int. 06.-09.11.25</t>
  </si>
  <si>
    <t>Samuel Tarbe</t>
  </si>
  <si>
    <t>Olari Pärn</t>
  </si>
  <si>
    <t>Johannes Tammelaan</t>
  </si>
  <si>
    <t>Ronald Üprus</t>
  </si>
  <si>
    <t>Martin Kangur</t>
  </si>
  <si>
    <t>Tanel Viirmann</t>
  </si>
  <si>
    <t>Sven Muinast</t>
  </si>
  <si>
    <t>Elika Muinast</t>
  </si>
  <si>
    <t>Viimsi</t>
  </si>
  <si>
    <t>Gregor-Andreas Pikkamäe</t>
  </si>
  <si>
    <t>Joonas Isand</t>
  </si>
  <si>
    <t>Uku Skiller</t>
  </si>
  <si>
    <t>Indrek Kalda</t>
  </si>
  <si>
    <t>Gregor-Brian Barbo</t>
  </si>
  <si>
    <t>Kristofer Rammul</t>
  </si>
  <si>
    <t>Markus Laan</t>
  </si>
  <si>
    <t>Liselle Rüütli</t>
  </si>
  <si>
    <t>Heleri Veeleid</t>
  </si>
  <si>
    <t>Erika Adams</t>
  </si>
  <si>
    <t>Inga Ehala</t>
  </si>
  <si>
    <t>Hooaja avavõistlus 06.09.25</t>
  </si>
  <si>
    <t>Lithuanian Int.                 10.-13.09.25</t>
  </si>
  <si>
    <t>Norwegian Int.               06.-09.11.25</t>
  </si>
  <si>
    <t>Li-Ning ESS II 22.11.25</t>
  </si>
  <si>
    <t>Young Eliit Seeria III 13.12.25</t>
  </si>
  <si>
    <t>GP-1              11.-12.10.25</t>
  </si>
  <si>
    <t>Kelly Urbala</t>
  </si>
  <si>
    <t>Jarko-Revo Reinson</t>
  </si>
  <si>
    <t>Jana Aasmaa-Viitkin</t>
  </si>
  <si>
    <t>Andrei Epler</t>
  </si>
  <si>
    <t>Rafael Korjus</t>
  </si>
  <si>
    <t>Jakob Kreegi</t>
  </si>
  <si>
    <t>Konstantin Massorin</t>
  </si>
  <si>
    <t>Georgi Son</t>
  </si>
  <si>
    <t>Gert Christofer Luigas</t>
  </si>
  <si>
    <t>Ralf Kurmiste</t>
  </si>
  <si>
    <t>Kristjan Täherand</t>
  </si>
  <si>
    <t>Olga Blinova</t>
  </si>
  <si>
    <t>Renna Tõniste</t>
  </si>
  <si>
    <t>Olavi Loo</t>
  </si>
  <si>
    <t>Marge Mõtte</t>
  </si>
  <si>
    <t>Tristan Lilles</t>
  </si>
  <si>
    <t>Allan Lauri</t>
  </si>
  <si>
    <t>Aleksei Zastup </t>
  </si>
  <si>
    <t>Victor Cup II 20.12.25</t>
  </si>
  <si>
    <t>Ulsans Christmas 27.12.25</t>
  </si>
  <si>
    <t>Toomas Hõbemägi</t>
  </si>
  <si>
    <t>Dmitri Ivanov</t>
  </si>
  <si>
    <t>Roland Kore</t>
  </si>
  <si>
    <t>Madis Paukson</t>
  </si>
  <si>
    <t>Remi Suurkivi</t>
  </si>
  <si>
    <t>Otto Jakob Arusoo</t>
  </si>
  <si>
    <t>Greteli Mittal</t>
  </si>
  <si>
    <t>Sander Riigor</t>
  </si>
  <si>
    <t>Valdo Nõlvak</t>
  </si>
  <si>
    <t>Keiu Maalinn</t>
  </si>
  <si>
    <t>Anneli Linna</t>
  </si>
  <si>
    <t>Aljona Buel</t>
  </si>
  <si>
    <t>Egela Eensalu</t>
  </si>
  <si>
    <t>Siiri Peetris</t>
  </si>
  <si>
    <t>Vaiko Truuver</t>
  </si>
  <si>
    <t>Ats Vanker</t>
  </si>
  <si>
    <t>Sergei Baikov</t>
  </si>
  <si>
    <t>Martin Mõttus</t>
  </si>
  <si>
    <t>Tanel Valgre</t>
  </si>
  <si>
    <t>Emma Mari Tehu</t>
  </si>
  <si>
    <t>Dmitri Fjodorov</t>
  </si>
  <si>
    <t>Indrek Raig</t>
  </si>
  <si>
    <t>Jagadeesan Siva</t>
  </si>
  <si>
    <t>Aleksei Ivanov</t>
  </si>
  <si>
    <t>Sergei Voišnis</t>
  </si>
  <si>
    <t>Jonathan Winter</t>
  </si>
  <si>
    <t>Raj Bhati</t>
  </si>
  <si>
    <t>Mihhail Malkin</t>
  </si>
  <si>
    <t>Andrei Jermakov</t>
  </si>
  <si>
    <t>Nishant Poddar </t>
  </si>
  <si>
    <t>Mikhail Kurs</t>
  </si>
  <si>
    <t>Andrei Mihhailov</t>
  </si>
  <si>
    <t>Kristo Õunapuu</t>
  </si>
  <si>
    <t>Saku Sulg</t>
  </si>
  <si>
    <t>Andre Sääsk</t>
  </si>
  <si>
    <t>Alejandro Govorkov</t>
  </si>
  <si>
    <t>Andres Äkke</t>
  </si>
  <si>
    <t>Mark Buga</t>
  </si>
  <si>
    <t>Mila Beregova</t>
  </si>
  <si>
    <t>Brita Arnover</t>
  </si>
  <si>
    <t>Kreete Mõisnik</t>
  </si>
  <si>
    <t>Marite Hansar</t>
  </si>
  <si>
    <t>Tatjana Ivanova</t>
  </si>
  <si>
    <t>Kaisa Reen Sepalaan</t>
  </si>
  <si>
    <t>Anna Bass</t>
  </si>
  <si>
    <t>Maria Mekhed</t>
  </si>
  <si>
    <t>Liis Mallas</t>
  </si>
  <si>
    <t>Natalia Gaag</t>
  </si>
  <si>
    <t>Maria Potapov</t>
  </si>
  <si>
    <t>Oksana Jegorova</t>
  </si>
  <si>
    <t>Jekaterina Rekand</t>
  </si>
  <si>
    <t>Iris Meister</t>
  </si>
  <si>
    <t>Danel Kondrov</t>
  </si>
  <si>
    <t>Tuan Anh Nguyen</t>
  </si>
  <si>
    <t>VIE</t>
  </si>
  <si>
    <t>Stella Reino</t>
  </si>
  <si>
    <t>Jekaterina Vaiser</t>
  </si>
  <si>
    <t>Irina Loberg</t>
  </si>
  <si>
    <t>Aleksei Kazakov</t>
  </si>
  <si>
    <t>Gleb Semenjuk</t>
  </si>
  <si>
    <t>Natalia-Liisa Kesler</t>
  </si>
  <si>
    <t>Tanel Namm</t>
  </si>
  <si>
    <t>Alfred Perv</t>
  </si>
  <si>
    <t>Kevin Sulkovski</t>
  </si>
  <si>
    <t>Ruben-Naatan Kubri</t>
  </si>
  <si>
    <t>Taavet Kure-Pohhomov</t>
  </si>
  <si>
    <t>Taimar Talts</t>
  </si>
  <si>
    <t>Tanel Talts</t>
  </si>
  <si>
    <t>Rain Raabel</t>
  </si>
  <si>
    <t>Loora Kask</t>
  </si>
  <si>
    <t>Alexander Raudsepp</t>
  </si>
  <si>
    <t>Marta Kaart</t>
  </si>
  <si>
    <t>Marina Roosimäe</t>
  </si>
  <si>
    <t>YEI                     08.-11.01.26</t>
  </si>
  <si>
    <t>Young Eliit Seeria IV 24.01.26</t>
  </si>
  <si>
    <t>Eesti MV 29.01-31.01.26</t>
  </si>
  <si>
    <t>Swedish Open           15.-18.01.2</t>
  </si>
  <si>
    <t>Victor Cup III 17.01.26</t>
  </si>
  <si>
    <t>RSL GP-3             03.-04.01.26</t>
  </si>
  <si>
    <t>Joel Mislav Kunst</t>
  </si>
  <si>
    <t>Marko Välinurm</t>
  </si>
  <si>
    <t>Karl Mattias Sannik</t>
  </si>
  <si>
    <t>Ville Haiba</t>
  </si>
  <si>
    <t>Janika Õismaa</t>
  </si>
  <si>
    <t>Aivo Ehala</t>
  </si>
  <si>
    <t>Lennart Reintam</t>
  </si>
  <si>
    <t>Matvei Iljin</t>
  </si>
  <si>
    <t>Matti Vainio</t>
  </si>
  <si>
    <t>Karel Kriisa</t>
  </si>
  <si>
    <t>Ella Eleonora Tubro</t>
  </si>
  <si>
    <t>Marii Maide</t>
  </si>
  <si>
    <t>Tarvo Räni</t>
  </si>
  <si>
    <t>Jaak Luik</t>
  </si>
  <si>
    <t>Karin Laanoja</t>
  </si>
  <si>
    <t>Liis Leigri</t>
  </si>
  <si>
    <t>EMWTCQ          03.-05.12.25</t>
  </si>
  <si>
    <t>Young Eliit Seeria V 28.02.26</t>
  </si>
  <si>
    <t>EMWTC          11.-15.02.26</t>
  </si>
  <si>
    <t>Portugal Int.             04.-08.03.26</t>
  </si>
  <si>
    <t>Li-Ning ESS III  07.02.26</t>
  </si>
  <si>
    <t>Li-Ning ESS IV 07.03.26</t>
  </si>
  <si>
    <t>Paarissuled 07.03.26</t>
  </si>
  <si>
    <t>RSL GP-4                  21.-22.02.26</t>
  </si>
  <si>
    <t>Meelis Seppam</t>
  </si>
  <si>
    <t>Jan Tolokonnikov</t>
  </si>
  <si>
    <t>Vassili Ossipov</t>
  </si>
  <si>
    <t>Rain Noormann</t>
  </si>
  <si>
    <t>Rebeka Paal</t>
  </si>
  <si>
    <t>Maris Mehine</t>
  </si>
  <si>
    <t>Norden Pihl</t>
  </si>
  <si>
    <t>Konstantin Kozmin</t>
  </si>
  <si>
    <t>Henry Lucas Himberg</t>
  </si>
  <si>
    <t>Kevin Paulman</t>
  </si>
  <si>
    <t>Annabel Marie Tamm</t>
  </si>
  <si>
    <t>Laureen Laurisoo</t>
  </si>
  <si>
    <t>Andres Aru</t>
  </si>
  <si>
    <t>Henrik Puija</t>
  </si>
  <si>
    <t>Sten-Arne Otsmaa</t>
  </si>
  <si>
    <t>Gennadi Gavrilov</t>
  </si>
  <si>
    <t>Anni Krüüner</t>
  </si>
  <si>
    <t>Kerli-Helen Oissar</t>
  </si>
  <si>
    <t>Anna Aleksandra Uluhanjants</t>
  </si>
  <si>
    <t>Tatjana Bogdanova</t>
  </si>
  <si>
    <t>Mario Olivares Kaiva</t>
  </si>
  <si>
    <t>Robin Saar</t>
  </si>
  <si>
    <t>Lauri Mäemees</t>
  </si>
  <si>
    <t>Nathali Vilumets</t>
  </si>
  <si>
    <t>Oleksandra Dudko</t>
  </si>
  <si>
    <t>Madis Kaarli</t>
  </si>
  <si>
    <t>Otto Kaur Pappel</t>
  </si>
  <si>
    <t>Merilyn Saarkoppel</t>
  </si>
  <si>
    <t>Ali Gurbanli</t>
  </si>
  <si>
    <t>Vikram Singh</t>
  </si>
  <si>
    <t>Sajith Jeewantha Suriya Arachchilage</t>
  </si>
  <si>
    <t>Janno Rebane</t>
  </si>
  <si>
    <t>Aravinda Siriwardena</t>
  </si>
  <si>
    <t>AZE</t>
  </si>
  <si>
    <t>Kärt Reitel</t>
  </si>
  <si>
    <t>Wanyi Huang</t>
  </si>
  <si>
    <t>Meili Kapp</t>
  </si>
  <si>
    <t>CHN</t>
  </si>
  <si>
    <t>Kuldeep Teekas</t>
  </si>
  <si>
    <t>Bennet Korjus</t>
  </si>
  <si>
    <t>Ankita Gupta</t>
  </si>
  <si>
    <t>Heiki Sorge</t>
  </si>
  <si>
    <t>Rannar Zirk</t>
  </si>
  <si>
    <t>Tiit Lillemaa</t>
  </si>
  <si>
    <t>Argo Ingver</t>
  </si>
  <si>
    <t>Viiralt Salumaa</t>
  </si>
  <si>
    <t>Sven-Erich Tamm</t>
  </si>
  <si>
    <t>Janar Jõesaar</t>
  </si>
  <si>
    <t>Kadi Hein</t>
  </si>
  <si>
    <t>Jandra Jagomägi</t>
  </si>
  <si>
    <t>Amalia Leškina</t>
  </si>
  <si>
    <t>Roosi Teino</t>
  </si>
  <si>
    <t>Elis Tomann</t>
  </si>
  <si>
    <t>Ingebor-Megy Allingu</t>
  </si>
  <si>
    <t>Helena Jaanimäe</t>
  </si>
  <si>
    <t>Miia Langemets</t>
  </si>
  <si>
    <t>Iida-Ellisa Kallavus</t>
  </si>
  <si>
    <t>Maria Kornejeva</t>
  </si>
  <si>
    <t>Kaiti Ojamaa</t>
  </si>
  <si>
    <t>Kristina Kärkkänen</t>
  </si>
  <si>
    <t>Mirtel Knude</t>
  </si>
  <si>
    <t>Eva Liisa Van Den Ouweelen</t>
  </si>
  <si>
    <t>Eliise Luts</t>
  </si>
  <si>
    <t>Olev Laur</t>
  </si>
  <si>
    <t>Kaimar Korits</t>
  </si>
  <si>
    <t>Jaan Oskar Narva</t>
  </si>
  <si>
    <t>Simona Saaliste</t>
  </si>
  <si>
    <t>Inga Kurgjärv</t>
  </si>
  <si>
    <t>Olha Aleksandrova</t>
  </si>
  <si>
    <t>Victor Cup IV 21.03.26</t>
  </si>
  <si>
    <t>Polish Open 18.-22.03.26</t>
  </si>
  <si>
    <t>Hungarian Future Series 01.-04.04.26</t>
  </si>
  <si>
    <t>Li-Ning ESS IV 11.04.26</t>
  </si>
  <si>
    <t>European Championships 06.-12.04.26</t>
  </si>
  <si>
    <t>TTÜ</t>
  </si>
  <si>
    <t>Fjodor Tšebakov</t>
  </si>
  <si>
    <t>Mikk Martin Karma</t>
  </si>
  <si>
    <t>Leila Väester</t>
  </si>
  <si>
    <t>Deniss Võsar</t>
  </si>
  <si>
    <t>Jaanus Sarapuu</t>
  </si>
  <si>
    <t>Katarina Meltser</t>
  </si>
  <si>
    <t>Hanna Rattasepp</t>
  </si>
  <si>
    <t>Patrick Muhl</t>
  </si>
  <si>
    <t>Eedi Kirves</t>
  </si>
  <si>
    <t>Ingemar Almre</t>
  </si>
  <si>
    <t>Evgeny Skorinskiy</t>
  </si>
  <si>
    <t>Kärt Kangur</t>
  </si>
  <si>
    <t>Aleksandra Dolgopolova</t>
  </si>
  <si>
    <t>Finnish Int. 23.-26.04.26</t>
  </si>
  <si>
    <t>RSL GP-5                  25.-26.04.26</t>
  </si>
  <si>
    <t>Luxembourg Open                30.04.-03.05.26</t>
  </si>
  <si>
    <t>Malta Int.        16.-19.04.26</t>
  </si>
  <si>
    <t>Finnish Int.   23.-26.04.26</t>
  </si>
  <si>
    <t>Young Eliit Seeria VI 02.05.26</t>
  </si>
  <si>
    <t>Egle Hecht</t>
  </si>
  <si>
    <t>Roland Braschinsky</t>
  </si>
  <si>
    <t>Iakov Chechelnitskiy</t>
  </si>
  <si>
    <t>Kait Contra Tähe</t>
  </si>
  <si>
    <t>Avishek Tarun</t>
  </si>
  <si>
    <t>ESP</t>
  </si>
  <si>
    <t>Helmiine Juhanson</t>
  </si>
  <si>
    <t>Tuule-Mari Raav</t>
  </si>
  <si>
    <t>Sampsa Lepistö</t>
  </si>
  <si>
    <t>Roni Nurminen</t>
  </si>
  <si>
    <t>Janne Niemi</t>
  </si>
  <si>
    <t>Chathura Yapa</t>
  </si>
  <si>
    <t>Oona Hyttinen</t>
  </si>
  <si>
    <t>Piia Holstikko</t>
  </si>
  <si>
    <t>Emmi Satuvuori</t>
  </si>
  <si>
    <t>Suvi Niemi-Kapee</t>
  </si>
  <si>
    <t>Marika Tuominen</t>
  </si>
  <si>
    <t>Ott Aaloe</t>
  </si>
  <si>
    <t>Mattias Preisfreund</t>
  </si>
  <si>
    <t>Marti Randväli</t>
  </si>
  <si>
    <t>Kiur Kristjan Pero</t>
  </si>
  <si>
    <t>Margus Soidla</t>
  </si>
  <si>
    <t>Roven Voldek</t>
  </si>
  <si>
    <t>Art Derek Lainet</t>
  </si>
  <si>
    <t>Rasmus Sallaste</t>
  </si>
  <si>
    <t>Maret Metsaäär</t>
  </si>
  <si>
    <t>Gretlyn Kangro</t>
  </si>
  <si>
    <t>Risto Siitan</t>
  </si>
  <si>
    <t>Slovak Open 06.-09.05.26</t>
  </si>
  <si>
    <t>Latvia Int.          03.-07.06.26</t>
  </si>
  <si>
    <t>Austrian Open 21.-24.05.26</t>
  </si>
  <si>
    <t>Marta Helena Pallon</t>
  </si>
  <si>
    <t>Victor Cup V 30.05.26</t>
  </si>
  <si>
    <t>Paarissuled 2026 mai 16.05.26</t>
  </si>
  <si>
    <t>Robert Kasela</t>
  </si>
  <si>
    <t>Herman Kull</t>
  </si>
  <si>
    <t>Oskar Kull</t>
  </si>
  <si>
    <t>Manvel Kešišjan</t>
  </si>
  <si>
    <t>Kätrin Lepp</t>
  </si>
  <si>
    <t>Ronja Täht</t>
  </si>
  <si>
    <t>Kirsikka Bianka Liias</t>
  </si>
  <si>
    <t>Katre Nael</t>
  </si>
  <si>
    <t>Gerli Grünberg</t>
  </si>
  <si>
    <t>Noora Sults</t>
  </si>
  <si>
    <t>Janeli Reimand</t>
  </si>
  <si>
    <t>Maria Saluse</t>
  </si>
  <si>
    <t>Anna Maloshev</t>
  </si>
  <si>
    <t>Jasmin Tuvikene</t>
  </si>
  <si>
    <t>Aliise Jaal</t>
  </si>
  <si>
    <t>Margarita Turovskaja</t>
  </si>
  <si>
    <t>Maru Jon Maiste</t>
  </si>
  <si>
    <t>Tõnis Mandre</t>
  </si>
  <si>
    <t>Lauri Luhasalu</t>
  </si>
  <si>
    <t>Kristofer Pappel</t>
  </si>
  <si>
    <t>Kristen Soe</t>
  </si>
  <si>
    <t>Harry Tammepärg</t>
  </si>
  <si>
    <t>Siiri Indrikson</t>
  </si>
  <si>
    <t>Heli-Maarja Varvas</t>
  </si>
  <si>
    <t>Austrian Open             21.-24.05.26</t>
  </si>
  <si>
    <t>Slovenia Open           13.-17.05.26</t>
  </si>
  <si>
    <t>Czech Int.     18.-21.06.26</t>
  </si>
  <si>
    <t>Slovenia Open        13.-17.05.26</t>
  </si>
  <si>
    <t>Austrian Open         21.-24.05.26</t>
  </si>
  <si>
    <t>BWF World Championships 17.-23.08.26</t>
  </si>
  <si>
    <t>Punkte 31.08.26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</si>
</sst>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0"/>
      <name val="Arial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</font>
    <font>
      <b/>
      <sz val="10"/>
      <name val="Calibri"/>
      <family val="2"/>
    </font>
    <font>
      <sz val="11"/>
      <color rgb="FFFF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959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164" fontId="9" fillId="0" borderId="1" xfId="0" applyNumberFormat="1" applyFont="1" applyBorder="1"/>
    <xf numFmtId="164" fontId="10" fillId="0" borderId="1" xfId="0" applyNumberFormat="1" applyFont="1" applyBorder="1" applyAlignment="1">
      <alignment horizontal="right"/>
    </xf>
    <xf numFmtId="0" fontId="9" fillId="0" borderId="0" xfId="0" applyFont="1"/>
    <xf numFmtId="49" fontId="11" fillId="0" borderId="0" xfId="0" applyNumberFormat="1" applyFont="1"/>
    <xf numFmtId="0" fontId="9" fillId="0" borderId="0" xfId="0" applyFont="1" applyAlignment="1">
      <alignment horizontal="right"/>
    </xf>
    <xf numFmtId="0" fontId="9" fillId="0" borderId="1" xfId="0" applyFont="1" applyBorder="1"/>
    <xf numFmtId="49" fontId="9" fillId="0" borderId="0" xfId="0" applyNumberFormat="1" applyFont="1"/>
    <xf numFmtId="164" fontId="9" fillId="0" borderId="1" xfId="0" applyNumberFormat="1" applyFont="1" applyBorder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0" xfId="0" applyNumberFormat="1" applyFont="1"/>
    <xf numFmtId="164" fontId="12" fillId="0" borderId="0" xfId="0" applyNumberFormat="1" applyFont="1" applyAlignment="1">
      <alignment horizontal="right"/>
    </xf>
    <xf numFmtId="0" fontId="10" fillId="0" borderId="0" xfId="0" applyFont="1"/>
    <xf numFmtId="164" fontId="13" fillId="0" borderId="1" xfId="0" applyNumberFormat="1" applyFont="1" applyBorder="1"/>
    <xf numFmtId="164" fontId="10" fillId="0" borderId="1" xfId="0" applyNumberFormat="1" applyFont="1" applyBorder="1"/>
    <xf numFmtId="0" fontId="10" fillId="2" borderId="1" xfId="0" applyFont="1" applyFill="1" applyBorder="1" applyAlignment="1">
      <alignment horizontal="center"/>
    </xf>
    <xf numFmtId="0" fontId="15" fillId="0" borderId="0" xfId="0" applyFont="1"/>
    <xf numFmtId="0" fontId="15" fillId="0" borderId="1" xfId="0" applyFont="1" applyBorder="1" applyAlignment="1">
      <alignment wrapText="1"/>
    </xf>
    <xf numFmtId="0" fontId="0" fillId="0" borderId="0" xfId="0" applyAlignment="1">
      <alignment horizontal="left"/>
    </xf>
    <xf numFmtId="0" fontId="0" fillId="3" borderId="0" xfId="0" applyFill="1"/>
    <xf numFmtId="0" fontId="8" fillId="0" borderId="0" xfId="0" applyFont="1" applyAlignment="1">
      <alignment horizont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8" fillId="7" borderId="0" xfId="0" applyFont="1" applyFill="1"/>
    <xf numFmtId="0" fontId="10" fillId="0" borderId="1" xfId="0" applyFont="1" applyBorder="1"/>
    <xf numFmtId="1" fontId="9" fillId="0" borderId="1" xfId="0" applyNumberFormat="1" applyFont="1" applyBorder="1"/>
    <xf numFmtId="1" fontId="9" fillId="0" borderId="0" xfId="0" applyNumberFormat="1" applyFont="1"/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0" fillId="8" borderId="0" xfId="0" applyFill="1"/>
    <xf numFmtId="2" fontId="9" fillId="0" borderId="0" xfId="0" applyNumberFormat="1" applyFont="1"/>
    <xf numFmtId="0" fontId="3" fillId="0" borderId="0" xfId="0" applyFont="1" applyAlignment="1">
      <alignment horizontal="left"/>
    </xf>
    <xf numFmtId="0" fontId="15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9" borderId="0" xfId="0" applyFont="1" applyFill="1"/>
    <xf numFmtId="0" fontId="5" fillId="10" borderId="0" xfId="0" applyFont="1" applyFill="1"/>
    <xf numFmtId="0" fontId="5" fillId="11" borderId="0" xfId="0" applyFont="1" applyFill="1"/>
    <xf numFmtId="0" fontId="5" fillId="7" borderId="0" xfId="0" applyFont="1" applyFill="1"/>
    <xf numFmtId="0" fontId="5" fillId="12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13" borderId="6" xfId="0" applyFill="1" applyBorder="1"/>
    <xf numFmtId="0" fontId="0" fillId="13" borderId="1" xfId="0" applyFill="1" applyBorder="1"/>
    <xf numFmtId="0" fontId="0" fillId="14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13" borderId="7" xfId="0" applyFill="1" applyBorder="1"/>
    <xf numFmtId="0" fontId="0" fillId="13" borderId="8" xfId="0" applyFill="1" applyBorder="1"/>
    <xf numFmtId="0" fontId="0" fillId="14" borderId="9" xfId="0" applyFill="1" applyBorder="1" applyAlignment="1">
      <alignment horizontal="center"/>
    </xf>
    <xf numFmtId="0" fontId="0" fillId="14" borderId="0" xfId="0" applyFill="1" applyAlignment="1">
      <alignment horizontal="center"/>
    </xf>
    <xf numFmtId="0" fontId="0" fillId="14" borderId="3" xfId="0" applyFill="1" applyBorder="1" applyAlignment="1">
      <alignment horizontal="center"/>
    </xf>
    <xf numFmtId="0" fontId="4" fillId="0" borderId="0" xfId="0" applyFont="1"/>
    <xf numFmtId="0" fontId="0" fillId="16" borderId="9" xfId="0" applyFill="1" applyBorder="1" applyAlignment="1">
      <alignment horizontal="center"/>
    </xf>
    <xf numFmtId="0" fontId="0" fillId="16" borderId="0" xfId="0" applyFill="1" applyAlignment="1">
      <alignment horizontal="center"/>
    </xf>
    <xf numFmtId="0" fontId="0" fillId="16" borderId="3" xfId="0" applyFill="1" applyBorder="1" applyAlignment="1">
      <alignment horizontal="center"/>
    </xf>
    <xf numFmtId="0" fontId="16" fillId="7" borderId="0" xfId="0" applyFont="1" applyFill="1"/>
    <xf numFmtId="0" fontId="0" fillId="17" borderId="6" xfId="0" applyFill="1" applyBorder="1"/>
    <xf numFmtId="0" fontId="0" fillId="17" borderId="10" xfId="0" applyFill="1" applyBorder="1"/>
    <xf numFmtId="0" fontId="0" fillId="17" borderId="7" xfId="0" applyFill="1" applyBorder="1"/>
    <xf numFmtId="0" fontId="0" fillId="17" borderId="11" xfId="0" applyFill="1" applyBorder="1"/>
    <xf numFmtId="0" fontId="0" fillId="17" borderId="8" xfId="0" applyFill="1" applyBorder="1"/>
    <xf numFmtId="0" fontId="0" fillId="17" borderId="12" xfId="0" applyFill="1" applyBorder="1"/>
    <xf numFmtId="0" fontId="0" fillId="17" borderId="6" xfId="0" applyFill="1" applyBorder="1" applyAlignment="1">
      <alignment vertical="center"/>
    </xf>
    <xf numFmtId="0" fontId="4" fillId="17" borderId="6" xfId="0" applyFont="1" applyFill="1" applyBorder="1" applyAlignment="1">
      <alignment horizontal="center"/>
    </xf>
    <xf numFmtId="0" fontId="4" fillId="17" borderId="7" xfId="0" applyFont="1" applyFill="1" applyBorder="1" applyAlignment="1">
      <alignment horizontal="center"/>
    </xf>
    <xf numFmtId="0" fontId="4" fillId="17" borderId="8" xfId="0" applyFont="1" applyFill="1" applyBorder="1" applyAlignment="1">
      <alignment horizontal="center"/>
    </xf>
    <xf numFmtId="0" fontId="4" fillId="17" borderId="10" xfId="0" applyFont="1" applyFill="1" applyBorder="1" applyAlignment="1">
      <alignment horizontal="center"/>
    </xf>
    <xf numFmtId="0" fontId="4" fillId="17" borderId="11" xfId="0" applyFont="1" applyFill="1" applyBorder="1" applyAlignment="1">
      <alignment horizontal="center"/>
    </xf>
    <xf numFmtId="0" fontId="0" fillId="17" borderId="11" xfId="0" applyFill="1" applyBorder="1" applyAlignment="1">
      <alignment horizontal="center"/>
    </xf>
    <xf numFmtId="0" fontId="0" fillId="17" borderId="12" xfId="0" applyFill="1" applyBorder="1" applyAlignment="1">
      <alignment horizontal="center"/>
    </xf>
    <xf numFmtId="0" fontId="0" fillId="16" borderId="6" xfId="0" applyFill="1" applyBorder="1" applyAlignment="1">
      <alignment horizontal="center" vertical="center"/>
    </xf>
    <xf numFmtId="0" fontId="0" fillId="16" borderId="7" xfId="0" applyFill="1" applyBorder="1" applyAlignment="1">
      <alignment horizontal="center" vertical="center"/>
    </xf>
    <xf numFmtId="0" fontId="0" fillId="16" borderId="8" xfId="0" applyFill="1" applyBorder="1" applyAlignment="1">
      <alignment horizontal="center" vertical="center"/>
    </xf>
    <xf numFmtId="0" fontId="5" fillId="17" borderId="5" xfId="0" applyFont="1" applyFill="1" applyBorder="1" applyAlignment="1">
      <alignment horizontal="center"/>
    </xf>
    <xf numFmtId="0" fontId="5" fillId="14" borderId="5" xfId="0" applyFont="1" applyFill="1" applyBorder="1" applyAlignment="1">
      <alignment horizontal="center"/>
    </xf>
    <xf numFmtId="0" fontId="5" fillId="16" borderId="5" xfId="0" applyFont="1" applyFill="1" applyBorder="1" applyAlignment="1">
      <alignment horizontal="center"/>
    </xf>
    <xf numFmtId="0" fontId="5" fillId="16" borderId="2" xfId="0" applyFont="1" applyFill="1" applyBorder="1"/>
    <xf numFmtId="0" fontId="5" fillId="14" borderId="2" xfId="0" applyFont="1" applyFill="1" applyBorder="1"/>
    <xf numFmtId="0" fontId="0" fillId="17" borderId="1" xfId="0" applyFill="1" applyBorder="1"/>
    <xf numFmtId="0" fontId="4" fillId="17" borderId="0" xfId="0" applyFont="1" applyFill="1" applyAlignment="1">
      <alignment horizontal="center"/>
    </xf>
    <xf numFmtId="0" fontId="5" fillId="14" borderId="4" xfId="0" applyFont="1" applyFill="1" applyBorder="1" applyAlignment="1">
      <alignment horizontal="center"/>
    </xf>
    <xf numFmtId="0" fontId="4" fillId="14" borderId="9" xfId="0" applyFont="1" applyFill="1" applyBorder="1" applyAlignment="1">
      <alignment horizontal="center"/>
    </xf>
    <xf numFmtId="0" fontId="4" fillId="14" borderId="7" xfId="0" applyFont="1" applyFill="1" applyBorder="1" applyAlignment="1">
      <alignment horizontal="center"/>
    </xf>
    <xf numFmtId="0" fontId="4" fillId="14" borderId="0" xfId="0" applyFont="1" applyFill="1" applyAlignment="1">
      <alignment horizontal="center"/>
    </xf>
    <xf numFmtId="0" fontId="5" fillId="0" borderId="2" xfId="0" applyFont="1" applyBorder="1"/>
    <xf numFmtId="0" fontId="5" fillId="17" borderId="4" xfId="0" applyFont="1" applyFill="1" applyBorder="1"/>
    <xf numFmtId="0" fontId="5" fillId="17" borderId="5" xfId="0" applyFont="1" applyFill="1" applyBorder="1"/>
    <xf numFmtId="0" fontId="5" fillId="17" borderId="2" xfId="0" applyFont="1" applyFill="1" applyBorder="1"/>
    <xf numFmtId="0" fontId="4" fillId="14" borderId="8" xfId="0" applyFont="1" applyFill="1" applyBorder="1" applyAlignment="1">
      <alignment horizontal="center"/>
    </xf>
    <xf numFmtId="0" fontId="10" fillId="0" borderId="1" xfId="0" applyFont="1" applyBorder="1" applyAlignment="1">
      <alignment wrapText="1"/>
    </xf>
    <xf numFmtId="0" fontId="13" fillId="0" borderId="1" xfId="0" applyFont="1" applyBorder="1"/>
    <xf numFmtId="1" fontId="10" fillId="0" borderId="1" xfId="0" applyNumberFormat="1" applyFont="1" applyBorder="1" applyAlignment="1">
      <alignment wrapText="1"/>
    </xf>
    <xf numFmtId="49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10" fillId="0" borderId="0" xfId="0" applyFont="1" applyAlignment="1">
      <alignment textRotation="90" wrapText="1"/>
    </xf>
    <xf numFmtId="164" fontId="18" fillId="0" borderId="1" xfId="0" applyNumberFormat="1" applyFont="1" applyBorder="1"/>
    <xf numFmtId="164" fontId="13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wrapText="1"/>
    </xf>
    <xf numFmtId="49" fontId="15" fillId="0" borderId="1" xfId="0" applyNumberFormat="1" applyFont="1" applyBorder="1" applyAlignment="1">
      <alignment wrapText="1"/>
    </xf>
    <xf numFmtId="164" fontId="20" fillId="0" borderId="1" xfId="0" applyNumberFormat="1" applyFont="1" applyBorder="1"/>
    <xf numFmtId="2" fontId="9" fillId="0" borderId="1" xfId="0" applyNumberFormat="1" applyFont="1" applyBorder="1"/>
    <xf numFmtId="164" fontId="21" fillId="0" borderId="1" xfId="0" applyNumberFormat="1" applyFont="1" applyBorder="1"/>
    <xf numFmtId="0" fontId="19" fillId="0" borderId="1" xfId="0" applyFont="1" applyBorder="1" applyAlignment="1">
      <alignment wrapText="1"/>
    </xf>
    <xf numFmtId="0" fontId="22" fillId="0" borderId="1" xfId="0" applyFont="1" applyBorder="1"/>
    <xf numFmtId="0" fontId="10" fillId="0" borderId="1" xfId="0" applyFont="1" applyBorder="1" applyAlignment="1">
      <alignment horizontal="left" wrapText="1"/>
    </xf>
    <xf numFmtId="2" fontId="9" fillId="0" borderId="0" xfId="0" applyNumberFormat="1" applyFont="1" applyAlignment="1">
      <alignment horizontal="right"/>
    </xf>
    <xf numFmtId="0" fontId="17" fillId="0" borderId="1" xfId="0" applyFont="1" applyBorder="1" applyAlignment="1">
      <alignment wrapText="1"/>
    </xf>
    <xf numFmtId="164" fontId="23" fillId="0" borderId="1" xfId="0" applyNumberFormat="1" applyFont="1" applyBorder="1"/>
    <xf numFmtId="0" fontId="0" fillId="0" borderId="1" xfId="0" applyBorder="1"/>
    <xf numFmtId="2" fontId="9" fillId="0" borderId="1" xfId="0" applyNumberFormat="1" applyFont="1" applyBorder="1" applyAlignment="1">
      <alignment horizontal="right"/>
    </xf>
    <xf numFmtId="0" fontId="24" fillId="0" borderId="1" xfId="0" applyFont="1" applyBorder="1" applyAlignment="1">
      <alignment wrapText="1"/>
    </xf>
    <xf numFmtId="0" fontId="20" fillId="0" borderId="1" xfId="0" applyFont="1" applyBorder="1"/>
    <xf numFmtId="0" fontId="20" fillId="0" borderId="1" xfId="0" applyFont="1" applyBorder="1" applyProtection="1">
      <protection locked="0"/>
    </xf>
    <xf numFmtId="0" fontId="20" fillId="0" borderId="0" xfId="0" applyFont="1"/>
    <xf numFmtId="0" fontId="9" fillId="0" borderId="1" xfId="0" applyFont="1" applyBorder="1" applyProtection="1">
      <protection locked="0"/>
    </xf>
    <xf numFmtId="164" fontId="20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164" fontId="23" fillId="0" borderId="1" xfId="0" applyNumberFormat="1" applyFont="1" applyBorder="1" applyAlignment="1">
      <alignment horizontal="right"/>
    </xf>
    <xf numFmtId="164" fontId="25" fillId="0" borderId="1" xfId="0" applyNumberFormat="1" applyFont="1" applyBorder="1"/>
    <xf numFmtId="0" fontId="9" fillId="0" borderId="4" xfId="0" applyFont="1" applyBorder="1"/>
    <xf numFmtId="164" fontId="2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left" wrapText="1"/>
    </xf>
    <xf numFmtId="164" fontId="21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164" fontId="21" fillId="3" borderId="1" xfId="0" applyNumberFormat="1" applyFont="1" applyFill="1" applyBorder="1"/>
    <xf numFmtId="164" fontId="20" fillId="0" borderId="0" xfId="0" applyNumberFormat="1" applyFont="1"/>
    <xf numFmtId="164" fontId="20" fillId="0" borderId="0" xfId="0" applyNumberFormat="1" applyFont="1" applyAlignment="1">
      <alignment horizontal="right"/>
    </xf>
    <xf numFmtId="0" fontId="0" fillId="18" borderId="7" xfId="0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16" borderId="11" xfId="0" applyFill="1" applyBorder="1" applyAlignment="1">
      <alignment horizontal="center" vertical="center"/>
    </xf>
    <xf numFmtId="0" fontId="0" fillId="16" borderId="12" xfId="0" applyFill="1" applyBorder="1" applyAlignment="1">
      <alignment horizontal="center" vertical="center"/>
    </xf>
    <xf numFmtId="0" fontId="0" fillId="14" borderId="9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16" borderId="10" xfId="0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40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33C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33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  <color rgb="FFF959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t-EE" sz="1800" b="1"/>
              <a:t>võistlejate osakaal</a:t>
            </a:r>
          </a:p>
        </c:rich>
      </c:tx>
      <c:layout>
        <c:manualLayout>
          <c:xMode val="edge"/>
          <c:yMode val="edge"/>
          <c:x val="3.7867283465541829E-2"/>
          <c:y val="0.89036437574932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Info!$H$1</c:f>
              <c:strCache>
                <c:ptCount val="1"/>
                <c:pt idx="0">
                  <c:v>kokku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566-41C8-8A70-D26E81E01DD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D64-435F-9FED-E8BC229FDA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566-41C8-8A70-D26E81E01DD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566-41C8-8A70-D26E81E01DD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566-41C8-8A70-D26E81E01DD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566-41C8-8A70-D26E81E01DD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566-41C8-8A70-D26E81E01DD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566-41C8-8A70-D26E81E01DD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566-41C8-8A70-D26E81E01DDD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566-41C8-8A70-D26E81E01DDD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566-41C8-8A70-D26E81E01DDD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566-41C8-8A70-D26E81E01DDD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566-41C8-8A70-D26E81E01DDD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566-41C8-8A70-D26E81E01DDD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566-41C8-8A70-D26E81E01DDD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566-41C8-8A70-D26E81E01DDD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566-41C8-8A70-D26E81E01DDD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566-41C8-8A70-D26E81E01DDD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566-41C8-8A70-D26E81E01DDD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566-41C8-8A70-D26E81E01DDD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566-41C8-8A70-D26E81E01DDD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566-41C8-8A70-D26E81E01DDD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566-41C8-8A70-D26E81E01DDD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566-41C8-8A70-D26E81E01DDD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566-41C8-8A70-D26E81E01DDD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566-41C8-8A70-D26E81E01DDD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566-41C8-8A70-D26E81E01DDD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566-41C8-8A70-D26E81E01DDD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0566-41C8-8A70-D26E81E01DDD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0566-41C8-8A70-D26E81E01DDD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0566-41C8-8A70-D26E81E01DDD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0566-41C8-8A70-D26E81E01DDD}"/>
              </c:ext>
            </c:extLst>
          </c:dPt>
          <c:dLbls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Info!$A$2:$A$33</c:f>
              <c:strCache>
                <c:ptCount val="32"/>
                <c:pt idx="0">
                  <c:v>Tondiraba SK</c:v>
                </c:pt>
                <c:pt idx="1">
                  <c:v>Triiton</c:v>
                </c:pt>
                <c:pt idx="2">
                  <c:v>TSKeskus</c:v>
                </c:pt>
                <c:pt idx="3">
                  <c:v>SK Fookus</c:v>
                </c:pt>
                <c:pt idx="4">
                  <c:v>Ulsans</c:v>
                </c:pt>
                <c:pt idx="5">
                  <c:v>Pärnu SK</c:v>
                </c:pt>
                <c:pt idx="6">
                  <c:v>TÜASK</c:v>
                </c:pt>
                <c:pt idx="7">
                  <c:v>Raul Must SK</c:v>
                </c:pt>
                <c:pt idx="8">
                  <c:v>Valge Hani</c:v>
                </c:pt>
                <c:pt idx="9">
                  <c:v>Kuuse</c:v>
                </c:pt>
                <c:pt idx="10">
                  <c:v>Veeriku Badminton</c:v>
                </c:pt>
                <c:pt idx="11">
                  <c:v>Tallinna SK</c:v>
                </c:pt>
                <c:pt idx="12">
                  <c:v>Smash</c:v>
                </c:pt>
                <c:pt idx="13">
                  <c:v>Rakvere SK</c:v>
                </c:pt>
                <c:pt idx="14">
                  <c:v>Asimuut</c:v>
                </c:pt>
                <c:pt idx="15">
                  <c:v>Nõo SK</c:v>
                </c:pt>
                <c:pt idx="16">
                  <c:v>Kiili</c:v>
                </c:pt>
                <c:pt idx="17">
                  <c:v>Aruküla SK</c:v>
                </c:pt>
                <c:pt idx="18">
                  <c:v>TalTech</c:v>
                </c:pt>
                <c:pt idx="19">
                  <c:v>Võru SK</c:v>
                </c:pt>
                <c:pt idx="20">
                  <c:v>Tallinna Kalev</c:v>
                </c:pt>
                <c:pt idx="21">
                  <c:v>Anija Sulgpalliklubi</c:v>
                </c:pt>
                <c:pt idx="22">
                  <c:v>Jõhvi SK</c:v>
                </c:pt>
                <c:pt idx="23">
                  <c:v>Viljandi Sulelised</c:v>
                </c:pt>
                <c:pt idx="24">
                  <c:v>USTA</c:v>
                </c:pt>
                <c:pt idx="25">
                  <c:v>Harko</c:v>
                </c:pt>
                <c:pt idx="26">
                  <c:v>Saaremaa</c:v>
                </c:pt>
                <c:pt idx="27">
                  <c:v>Viimsi SK</c:v>
                </c:pt>
                <c:pt idx="28">
                  <c:v>Puhja</c:v>
                </c:pt>
                <c:pt idx="29">
                  <c:v>Fööniks</c:v>
                </c:pt>
                <c:pt idx="30">
                  <c:v>Sarv</c:v>
                </c:pt>
                <c:pt idx="31">
                  <c:v>Superseeniorid</c:v>
                </c:pt>
              </c:strCache>
            </c:strRef>
          </c:cat>
          <c:val>
            <c:numRef>
              <c:f>Info!$H$2:$H$33</c:f>
              <c:numCache>
                <c:formatCode>General</c:formatCode>
                <c:ptCount val="32"/>
                <c:pt idx="0">
                  <c:v>236</c:v>
                </c:pt>
                <c:pt idx="1">
                  <c:v>155</c:v>
                </c:pt>
                <c:pt idx="2">
                  <c:v>95</c:v>
                </c:pt>
                <c:pt idx="3">
                  <c:v>113</c:v>
                </c:pt>
                <c:pt idx="4">
                  <c:v>89</c:v>
                </c:pt>
                <c:pt idx="5">
                  <c:v>52</c:v>
                </c:pt>
                <c:pt idx="6">
                  <c:v>52</c:v>
                </c:pt>
                <c:pt idx="7">
                  <c:v>95</c:v>
                </c:pt>
                <c:pt idx="8">
                  <c:v>35</c:v>
                </c:pt>
                <c:pt idx="9">
                  <c:v>23</c:v>
                </c:pt>
                <c:pt idx="10">
                  <c:v>48</c:v>
                </c:pt>
                <c:pt idx="11">
                  <c:v>20</c:v>
                </c:pt>
                <c:pt idx="12">
                  <c:v>22</c:v>
                </c:pt>
                <c:pt idx="13">
                  <c:v>14</c:v>
                </c:pt>
                <c:pt idx="14">
                  <c:v>0</c:v>
                </c:pt>
                <c:pt idx="15">
                  <c:v>18</c:v>
                </c:pt>
                <c:pt idx="16">
                  <c:v>19</c:v>
                </c:pt>
                <c:pt idx="17">
                  <c:v>5</c:v>
                </c:pt>
                <c:pt idx="18">
                  <c:v>0</c:v>
                </c:pt>
                <c:pt idx="19">
                  <c:v>6</c:v>
                </c:pt>
                <c:pt idx="20">
                  <c:v>10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14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64-435F-9FED-E8BC229FD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33</xdr:row>
      <xdr:rowOff>123265</xdr:rowOff>
    </xdr:from>
    <xdr:to>
      <xdr:col>9</xdr:col>
      <xdr:colOff>1952625</xdr:colOff>
      <xdr:row>71</xdr:row>
      <xdr:rowOff>142316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tsu\Downloads\Final%20Positions%20of%20Paarissuled%202026%20m&#228;rts(1).XLSX" TargetMode="External"/><Relationship Id="rId1" Type="http://schemas.openxmlformats.org/officeDocument/2006/relationships/externalLinkPath" Target="file:///C:\Users\intsu\Downloads\Final%20Positions%20of%20Paarissuled%202026%20m&#228;rts(1)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Tournaments/Final%20Positions%20of%20Li-Ning%20Eesti%20Super%20Seeria%20IV%20etapp%202026.XLSX" TargetMode="External"/><Relationship Id="rId2" Type="http://schemas.openxmlformats.org/officeDocument/2006/relationships/externalLinkPath" Target="https://d.docs.live.net/0dd9ef7bb1423116/Dokumendid/Tournaments/Final%20Positions%20of%20Li-Ning%20Eesti%20Super%20Seeria%20IV%20etapp%202026.XLSX" TargetMode="External"/><Relationship Id="rId1" Type="http://schemas.openxmlformats.org/officeDocument/2006/relationships/externalLinkPath" Target="/0dd9ef7bb1423116/Dokumendid/Tournaments/Final%20Positions%20of%20Li-Ning%20Eesti%20Super%20Seeria%20IV%20etapp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Desktop/Final%20%20Hooaja%20avav&#245;istlus%202025.XLSX" TargetMode="External"/><Relationship Id="rId2" Type="http://schemas.openxmlformats.org/officeDocument/2006/relationships/externalLinkPath" Target="https://d.docs.live.net/0dd9ef7bb1423116/Desktop/Final%20%20Hooaja%20avav&#245;istlus%202025.XLSX" TargetMode="External"/><Relationship Id="rId1" Type="http://schemas.openxmlformats.org/officeDocument/2006/relationships/externalLinkPath" Target="/0dd9ef7bb1423116/Desktop/Final%20%20Hooaja%20avav&#245;istlus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L Meespaarismäng - ML Meespaar"/>
      <sheetName val="ML Naispaarismäng - ML Naispaar"/>
      <sheetName val="ML Segapaarismäng - ML Segapaar"/>
      <sheetName val="Esiliiga Segapaarismäng - Esili"/>
    </sheetNames>
    <sheetDataSet>
      <sheetData sheetId="0"/>
      <sheetData sheetId="1">
        <row r="1">
          <cell r="C1" t="str">
            <v>Player1</v>
          </cell>
          <cell r="D1" t="str">
            <v>Player2</v>
          </cell>
        </row>
        <row r="2">
          <cell r="C2" t="str">
            <v>Kaisa Liis Lepp</v>
          </cell>
          <cell r="D2">
            <v>300</v>
          </cell>
        </row>
        <row r="3">
          <cell r="C3" t="str">
            <v>Heili Merisalu</v>
          </cell>
          <cell r="D3">
            <v>250</v>
          </cell>
        </row>
        <row r="4">
          <cell r="C4" t="str">
            <v>Carmella Krislin Kruus</v>
          </cell>
          <cell r="D4">
            <v>0</v>
          </cell>
        </row>
        <row r="5">
          <cell r="C5" t="str">
            <v>Romili Vakk</v>
          </cell>
          <cell r="D5">
            <v>300</v>
          </cell>
        </row>
        <row r="6">
          <cell r="C6" t="str">
            <v>Marelle Salu</v>
          </cell>
          <cell r="D6">
            <v>250</v>
          </cell>
        </row>
        <row r="7">
          <cell r="C7" t="str">
            <v>Luisa Lotta Lumikki Liias</v>
          </cell>
          <cell r="D7">
            <v>215</v>
          </cell>
        </row>
        <row r="8">
          <cell r="C8" t="str">
            <v>Rosann Massur</v>
          </cell>
          <cell r="D8">
            <v>130</v>
          </cell>
        </row>
        <row r="9">
          <cell r="C9" t="str">
            <v>Angela Kivisik</v>
          </cell>
          <cell r="D9">
            <v>100</v>
          </cell>
        </row>
        <row r="10">
          <cell r="C10" t="str">
            <v>Mia-Liis Migur</v>
          </cell>
          <cell r="D10">
            <v>80</v>
          </cell>
        </row>
        <row r="11">
          <cell r="C11" t="str">
            <v>Greete Kiisk</v>
          </cell>
          <cell r="D11">
            <v>0</v>
          </cell>
        </row>
        <row r="12">
          <cell r="C12" t="str">
            <v>Elsa Themas</v>
          </cell>
          <cell r="D12">
            <v>130</v>
          </cell>
        </row>
        <row r="13">
          <cell r="C13" t="str">
            <v>Marta Emili Teller</v>
          </cell>
          <cell r="D13">
            <v>100</v>
          </cell>
        </row>
        <row r="14">
          <cell r="C14" t="str">
            <v>Kirsika Vaidla</v>
          </cell>
          <cell r="D14">
            <v>80</v>
          </cell>
        </row>
        <row r="15">
          <cell r="C15" t="str">
            <v>Kelly Ojamaa</v>
          </cell>
          <cell r="D15">
            <v>0</v>
          </cell>
        </row>
        <row r="16">
          <cell r="C16" t="str">
            <v>Katarina Pärli</v>
          </cell>
          <cell r="D16">
            <v>35</v>
          </cell>
        </row>
        <row r="17">
          <cell r="C17" t="str">
            <v>Kadi Hein</v>
          </cell>
          <cell r="D17">
            <v>30</v>
          </cell>
        </row>
        <row r="18">
          <cell r="C18" t="str">
            <v>Eha Mari Maasik</v>
          </cell>
          <cell r="D18">
            <v>25</v>
          </cell>
        </row>
        <row r="19">
          <cell r="C19" t="str">
            <v>Jandra Jagomägi</v>
          </cell>
          <cell r="D19">
            <v>25</v>
          </cell>
        </row>
        <row r="20">
          <cell r="C20" t="str">
            <v>Inga Dobrus</v>
          </cell>
          <cell r="D20">
            <v>20</v>
          </cell>
        </row>
        <row r="21">
          <cell r="C21" t="str">
            <v>Amalia Leškina</v>
          </cell>
          <cell r="D21">
            <v>0</v>
          </cell>
        </row>
        <row r="22">
          <cell r="C22" t="str">
            <v>Elli Jaal</v>
          </cell>
          <cell r="D22">
            <v>0</v>
          </cell>
        </row>
        <row r="23">
          <cell r="C23" t="str">
            <v>Hannele Pärn</v>
          </cell>
          <cell r="D23">
            <v>35</v>
          </cell>
        </row>
        <row r="24">
          <cell r="C24" t="str">
            <v>Roosi Teino</v>
          </cell>
          <cell r="D24">
            <v>30</v>
          </cell>
        </row>
        <row r="25">
          <cell r="C25" t="str">
            <v>Merily Rinaldi</v>
          </cell>
          <cell r="D25">
            <v>25</v>
          </cell>
        </row>
        <row r="26">
          <cell r="C26" t="str">
            <v>Alicia Laško</v>
          </cell>
          <cell r="D26">
            <v>25</v>
          </cell>
        </row>
        <row r="27">
          <cell r="C27" t="str">
            <v>Elina Kumm</v>
          </cell>
          <cell r="D27">
            <v>20</v>
          </cell>
        </row>
        <row r="28">
          <cell r="C28" t="str">
            <v>Elis Tomann</v>
          </cell>
          <cell r="D28">
            <v>0</v>
          </cell>
        </row>
        <row r="29">
          <cell r="C29" t="str">
            <v>Emma Kaldoja</v>
          </cell>
          <cell r="D29">
            <v>20</v>
          </cell>
        </row>
        <row r="30">
          <cell r="C30" t="str">
            <v>Rumissa-Maria Kabulov</v>
          </cell>
          <cell r="D30">
            <v>8</v>
          </cell>
        </row>
        <row r="31">
          <cell r="C31" t="str">
            <v>Ingebor-Megy Allingu</v>
          </cell>
          <cell r="D31">
            <v>7</v>
          </cell>
        </row>
        <row r="32">
          <cell r="C32" t="str">
            <v>Ericha Dolgin</v>
          </cell>
          <cell r="D32">
            <v>6</v>
          </cell>
        </row>
        <row r="33">
          <cell r="C33" t="str">
            <v>Helena Jaanimäe</v>
          </cell>
          <cell r="D33">
            <v>5</v>
          </cell>
        </row>
        <row r="34">
          <cell r="C34" t="str">
            <v>Miia Langemets</v>
          </cell>
          <cell r="D34">
            <v>4</v>
          </cell>
        </row>
        <row r="35">
          <cell r="C35" t="str">
            <v>Iida-Ellisa Kallavus</v>
          </cell>
          <cell r="D35">
            <v>4</v>
          </cell>
        </row>
        <row r="36">
          <cell r="C36" t="str">
            <v>Maria Kornejeva</v>
          </cell>
          <cell r="D36">
            <v>8</v>
          </cell>
        </row>
        <row r="37">
          <cell r="C37" t="str">
            <v>Kaiti Ojamaa</v>
          </cell>
          <cell r="D37">
            <v>7</v>
          </cell>
        </row>
        <row r="38">
          <cell r="C38" t="str">
            <v>Kristina Kärkkänen</v>
          </cell>
          <cell r="D38">
            <v>6</v>
          </cell>
        </row>
        <row r="39">
          <cell r="C39" t="str">
            <v>Mirtel Knude</v>
          </cell>
          <cell r="D39">
            <v>5</v>
          </cell>
        </row>
        <row r="40">
          <cell r="C40" t="str">
            <v>Eva Liisa Van Den Ouweelen</v>
          </cell>
          <cell r="D40">
            <v>4</v>
          </cell>
        </row>
        <row r="41">
          <cell r="C41" t="str">
            <v>Eliise Luts</v>
          </cell>
          <cell r="D41">
            <v>4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P Esiliiga - MP Esiliiga"/>
      <sheetName val="NP 3. liiga - NP 3. liiga"/>
      <sheetName val="SP 2. liiga - SP 2. liiga"/>
      <sheetName val="SP 3. liiga - SP 3. liiga"/>
    </sheetNames>
    <sheetDataSet>
      <sheetData sheetId="0"/>
      <sheetData sheetId="1"/>
      <sheetData sheetId="2">
        <row r="2">
          <cell r="C2" t="str">
            <v>Ilmari Asperk</v>
          </cell>
          <cell r="D2">
            <v>35</v>
          </cell>
        </row>
        <row r="3">
          <cell r="C3" t="str">
            <v>Tanel Merigan</v>
          </cell>
          <cell r="D3">
            <v>30</v>
          </cell>
        </row>
        <row r="4">
          <cell r="C4" t="str">
            <v>Rando Roosla</v>
          </cell>
          <cell r="D4">
            <v>25</v>
          </cell>
        </row>
        <row r="5">
          <cell r="C5" t="str">
            <v>Maanus Hurt</v>
          </cell>
          <cell r="D5">
            <v>25</v>
          </cell>
        </row>
        <row r="6">
          <cell r="C6" t="str">
            <v>Andres Gustavson</v>
          </cell>
          <cell r="D6">
            <v>20</v>
          </cell>
        </row>
        <row r="7">
          <cell r="C7" t="str">
            <v>Rannar Kiviste</v>
          </cell>
          <cell r="D7">
            <v>20</v>
          </cell>
        </row>
        <row r="8">
          <cell r="C8" t="str">
            <v>Indrek Päivalill</v>
          </cell>
          <cell r="D8">
            <v>0</v>
          </cell>
        </row>
        <row r="9">
          <cell r="C9" t="str">
            <v>Janek Balõnski</v>
          </cell>
          <cell r="D9">
            <v>20</v>
          </cell>
        </row>
        <row r="10">
          <cell r="C10" t="str">
            <v>Allan Kartau</v>
          </cell>
          <cell r="D10">
            <v>20</v>
          </cell>
        </row>
        <row r="11">
          <cell r="C11" t="str">
            <v>Marko Mooser</v>
          </cell>
          <cell r="D11">
            <v>17</v>
          </cell>
        </row>
        <row r="12">
          <cell r="C12" t="str">
            <v>Soohwan Kim</v>
          </cell>
          <cell r="D12">
            <v>14</v>
          </cell>
        </row>
        <row r="13">
          <cell r="C13" t="str">
            <v>Margus Käsper</v>
          </cell>
          <cell r="D13">
            <v>12</v>
          </cell>
        </row>
        <row r="14">
          <cell r="C14" t="str">
            <v>Kuldeep Teekas</v>
          </cell>
          <cell r="D14">
            <v>10</v>
          </cell>
        </row>
        <row r="15">
          <cell r="C15" t="str">
            <v>Bennet Korjus</v>
          </cell>
          <cell r="D15">
            <v>0</v>
          </cell>
        </row>
        <row r="16">
          <cell r="C16" t="str">
            <v>Mario Olivares Kaiva</v>
          </cell>
          <cell r="D16">
            <v>8</v>
          </cell>
        </row>
        <row r="17">
          <cell r="C17" t="str">
            <v>Janno Rebane</v>
          </cell>
          <cell r="D17">
            <v>7</v>
          </cell>
        </row>
        <row r="18">
          <cell r="C18" t="str">
            <v>Andre Liin</v>
          </cell>
          <cell r="D18">
            <v>6</v>
          </cell>
        </row>
        <row r="19">
          <cell r="C19" t="str">
            <v>Urvo Klopets</v>
          </cell>
          <cell r="D19">
            <v>5</v>
          </cell>
        </row>
        <row r="20">
          <cell r="C20" t="str">
            <v>Aleksei Kazakov</v>
          </cell>
          <cell r="D20">
            <v>4</v>
          </cell>
        </row>
        <row r="21">
          <cell r="C21" t="str">
            <v>Aleksei Trunin</v>
          </cell>
          <cell r="D21">
            <v>4</v>
          </cell>
        </row>
        <row r="22">
          <cell r="C22" t="str">
            <v>Georgi Son</v>
          </cell>
          <cell r="D22">
            <v>4</v>
          </cell>
        </row>
        <row r="23">
          <cell r="C23" t="str">
            <v>Lennart Luud</v>
          </cell>
          <cell r="D23">
            <v>4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P 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96"/>
  <sheetViews>
    <sheetView tabSelected="1" zoomScaleNormal="100" workbookViewId="0">
      <pane ySplit="1" topLeftCell="A2" activePane="bottomLeft" state="frozen"/>
      <selection pane="bottomLeft"/>
    </sheetView>
  </sheetViews>
  <sheetFormatPr defaultColWidth="9.109375" defaultRowHeight="13.8" outlineLevelCol="1" x14ac:dyDescent="0.3"/>
  <cols>
    <col min="1" max="1" width="5.109375" style="31" bestFit="1" customWidth="1"/>
    <col min="2" max="2" width="6.6640625" style="128" customWidth="1"/>
    <col min="3" max="3" width="16.6640625" style="3" customWidth="1"/>
    <col min="4" max="4" width="26.88671875" style="122" customWidth="1"/>
    <col min="5" max="5" width="9.77734375" style="34" hidden="1" customWidth="1" outlineLevel="1"/>
    <col min="6" max="6" width="11.88671875" style="34" hidden="1" customWidth="1" outlineLevel="1"/>
    <col min="7" max="7" width="9.44140625" style="3" hidden="1" customWidth="1" outlineLevel="1" collapsed="1"/>
    <col min="8" max="8" width="10.33203125" style="3" hidden="1" customWidth="1" outlineLevel="1"/>
    <col min="9" max="9" width="9.44140625" style="3" hidden="1" customWidth="1" outlineLevel="1" collapsed="1"/>
    <col min="10" max="10" width="13.109375" style="3" hidden="1" customWidth="1" outlineLevel="1"/>
    <col min="11" max="11" width="10.88671875" style="3" hidden="1" customWidth="1" outlineLevel="1" collapsed="1"/>
    <col min="12" max="12" width="10.44140625" style="3" hidden="1" customWidth="1" outlineLevel="1" collapsed="1"/>
    <col min="13" max="13" width="10.109375" style="3" hidden="1" customWidth="1" outlineLevel="1" collapsed="1"/>
    <col min="14" max="14" width="10.77734375" style="3" hidden="1" customWidth="1" outlineLevel="1" collapsed="1"/>
    <col min="15" max="16" width="11" style="3" hidden="1" customWidth="1" outlineLevel="1" collapsed="1"/>
    <col min="17" max="18" width="10.109375" style="3" hidden="1" customWidth="1" outlineLevel="1" collapsed="1"/>
    <col min="19" max="22" width="11" style="3" hidden="1" customWidth="1" outlineLevel="1" collapsed="1"/>
    <col min="23" max="23" width="11.77734375" style="3" hidden="1" customWidth="1" outlineLevel="1" collapsed="1"/>
    <col min="24" max="24" width="11" style="5" hidden="1" customWidth="1" outlineLevel="1" collapsed="1"/>
    <col min="25" max="25" width="11" style="3" hidden="1" customWidth="1" outlineLevel="1" collapsed="1"/>
    <col min="26" max="26" width="13.21875" style="3" hidden="1" customWidth="1" outlineLevel="1" collapsed="1"/>
    <col min="27" max="27" width="10.44140625" style="3" hidden="1" customWidth="1" outlineLevel="1" collapsed="1"/>
    <col min="28" max="28" width="10.77734375" style="3" hidden="1" customWidth="1" outlineLevel="1"/>
    <col min="29" max="29" width="11" style="3" hidden="1" customWidth="1" outlineLevel="1" collapsed="1"/>
    <col min="30" max="30" width="10.21875" style="3" hidden="1" customWidth="1" outlineLevel="1" collapsed="1"/>
    <col min="31" max="31" width="8" style="12" customWidth="1" collapsed="1"/>
    <col min="32" max="32" width="9.21875" style="3" customWidth="1"/>
    <col min="33" max="47" width="9.109375" style="3" customWidth="1"/>
    <col min="48" max="48" width="7.88671875" style="3" customWidth="1"/>
    <col min="49" max="49" width="8" style="3" customWidth="1"/>
    <col min="50" max="56" width="9.109375" style="3" customWidth="1"/>
    <col min="57" max="58" width="6.5546875" style="3" customWidth="1"/>
    <col min="59" max="79" width="9.109375" style="3" customWidth="1"/>
    <col min="80" max="80" width="6.5546875" style="3" customWidth="1"/>
    <col min="81" max="16384" width="9.109375" style="3"/>
  </cols>
  <sheetData>
    <row r="1" spans="1:58" s="16" customFormat="1" ht="44.4" customHeight="1" x14ac:dyDescent="0.3">
      <c r="A1" s="130" t="s">
        <v>8</v>
      </c>
      <c r="B1" s="17" t="s">
        <v>43</v>
      </c>
      <c r="C1" s="17" t="s">
        <v>42</v>
      </c>
      <c r="D1" s="119" t="s">
        <v>0</v>
      </c>
      <c r="E1" s="97" t="s">
        <v>750</v>
      </c>
      <c r="F1" s="107" t="s">
        <v>751</v>
      </c>
      <c r="G1" s="97" t="s">
        <v>692</v>
      </c>
      <c r="H1" s="97" t="s">
        <v>687</v>
      </c>
      <c r="I1" s="97" t="s">
        <v>728</v>
      </c>
      <c r="J1" s="17" t="s">
        <v>729</v>
      </c>
      <c r="K1" s="97" t="s">
        <v>727</v>
      </c>
      <c r="L1" s="17" t="s">
        <v>871</v>
      </c>
      <c r="M1" s="17" t="s">
        <v>774</v>
      </c>
      <c r="N1" s="17" t="s">
        <v>854</v>
      </c>
      <c r="O1" s="17" t="s">
        <v>849</v>
      </c>
      <c r="P1" s="97" t="s">
        <v>852</v>
      </c>
      <c r="Q1" s="17" t="s">
        <v>850</v>
      </c>
      <c r="R1" s="17" t="s">
        <v>851</v>
      </c>
      <c r="S1" s="17" t="s">
        <v>878</v>
      </c>
      <c r="T1" s="17" t="s">
        <v>872</v>
      </c>
      <c r="U1" s="17" t="s">
        <v>948</v>
      </c>
      <c r="V1" s="97" t="s">
        <v>949</v>
      </c>
      <c r="W1" s="17" t="s">
        <v>950</v>
      </c>
      <c r="X1" s="113" t="s">
        <v>967</v>
      </c>
      <c r="Y1" s="136" t="s">
        <v>968</v>
      </c>
      <c r="Z1" s="113" t="s">
        <v>969</v>
      </c>
      <c r="AA1" s="136" t="s">
        <v>1032</v>
      </c>
      <c r="AB1" s="136" t="s">
        <v>1031</v>
      </c>
      <c r="AC1" s="17" t="s">
        <v>1002</v>
      </c>
      <c r="AD1" s="136" t="s">
        <v>1033</v>
      </c>
      <c r="AE1" s="97" t="s">
        <v>1037</v>
      </c>
      <c r="AF1" s="17" t="s">
        <v>26</v>
      </c>
      <c r="AV1" s="36"/>
      <c r="BE1" s="36"/>
      <c r="BF1" s="36"/>
    </row>
    <row r="2" spans="1:58" x14ac:dyDescent="0.3">
      <c r="A2" s="15">
        <f>RANK(AE2,$AE$2:AE196)</f>
        <v>1</v>
      </c>
      <c r="B2" s="129" t="s">
        <v>44</v>
      </c>
      <c r="C2" s="134" t="s">
        <v>46</v>
      </c>
      <c r="D2" s="120" t="s">
        <v>25</v>
      </c>
      <c r="E2" s="1"/>
      <c r="F2" s="1">
        <v>600</v>
      </c>
      <c r="G2" s="6"/>
      <c r="H2" s="14"/>
      <c r="I2" s="6"/>
      <c r="J2" s="6"/>
      <c r="K2" s="6"/>
      <c r="L2" s="108">
        <v>653</v>
      </c>
      <c r="M2" s="6"/>
      <c r="N2" s="108">
        <v>660</v>
      </c>
      <c r="O2" s="1">
        <v>550</v>
      </c>
      <c r="P2" s="1"/>
      <c r="Q2" s="6"/>
      <c r="R2" s="108">
        <v>1200</v>
      </c>
      <c r="S2" s="6"/>
      <c r="T2" s="6"/>
      <c r="U2" s="6"/>
      <c r="V2" s="6"/>
      <c r="W2" s="6"/>
      <c r="X2" s="8">
        <v>920</v>
      </c>
      <c r="Y2" s="6"/>
      <c r="Z2" s="6"/>
      <c r="AA2" s="6"/>
      <c r="AB2" s="6"/>
      <c r="AC2" s="1">
        <v>600</v>
      </c>
      <c r="AD2" s="6"/>
      <c r="AE2" s="2" cm="1">
        <f t="array" ref="AE2">IF(AF2&lt;6,SUM(E2:AD2),SUM(LARGE(E2:AD2,{1;2;3;4;5;6})))</f>
        <v>4633</v>
      </c>
      <c r="AF2" s="26">
        <f t="shared" ref="AF2:AF33" si="0">COUNT(E2:AD2)</f>
        <v>7</v>
      </c>
      <c r="AV2" s="9"/>
      <c r="BE2" s="10"/>
      <c r="BF2" s="10"/>
    </row>
    <row r="3" spans="1:58" x14ac:dyDescent="0.3">
      <c r="A3" s="15">
        <f>RANK(AE3,$AE$2:AE196)</f>
        <v>2</v>
      </c>
      <c r="B3" s="129" t="s">
        <v>44</v>
      </c>
      <c r="C3" s="134" t="s">
        <v>46</v>
      </c>
      <c r="D3" s="120" t="s">
        <v>147</v>
      </c>
      <c r="E3" s="1"/>
      <c r="F3" s="1"/>
      <c r="G3" s="14"/>
      <c r="H3" s="108">
        <v>560</v>
      </c>
      <c r="I3" s="14"/>
      <c r="J3" s="14"/>
      <c r="K3" s="14"/>
      <c r="L3" s="1">
        <v>115</v>
      </c>
      <c r="M3" s="14"/>
      <c r="N3" s="108">
        <v>560</v>
      </c>
      <c r="O3" s="1">
        <v>40</v>
      </c>
      <c r="P3" s="1"/>
      <c r="Q3" s="14"/>
      <c r="R3" s="108">
        <v>300</v>
      </c>
      <c r="S3" s="1">
        <v>660</v>
      </c>
      <c r="T3" s="6"/>
      <c r="U3" s="6"/>
      <c r="V3" s="1"/>
      <c r="W3" s="1"/>
      <c r="X3" s="8">
        <v>350</v>
      </c>
      <c r="Y3" s="1">
        <v>660</v>
      </c>
      <c r="Z3" s="1"/>
      <c r="AA3" s="1"/>
      <c r="AB3" s="1"/>
      <c r="AC3" s="1"/>
      <c r="AD3" s="1"/>
      <c r="AE3" s="2" cm="1">
        <f t="array" ref="AE3">IF(AF3&lt;6,SUM(E3:AD3),SUM(LARGE(E3:AD3,{1;2;3;4;5;6})))</f>
        <v>3090</v>
      </c>
      <c r="AF3" s="26">
        <f t="shared" si="0"/>
        <v>8</v>
      </c>
      <c r="AV3" s="9"/>
      <c r="BE3" s="10"/>
      <c r="BF3" s="10"/>
    </row>
    <row r="4" spans="1:58" x14ac:dyDescent="0.3">
      <c r="A4" s="15">
        <f>RANK(AE4,$AE$2:AE196)</f>
        <v>3</v>
      </c>
      <c r="B4" s="129" t="s">
        <v>44</v>
      </c>
      <c r="C4" s="134" t="s">
        <v>45</v>
      </c>
      <c r="D4" s="120" t="s">
        <v>11</v>
      </c>
      <c r="E4" s="13"/>
      <c r="F4" s="13"/>
      <c r="G4" s="14"/>
      <c r="H4" s="108">
        <v>500</v>
      </c>
      <c r="I4" s="14"/>
      <c r="J4" s="14"/>
      <c r="K4" s="108">
        <v>460</v>
      </c>
      <c r="L4" s="14"/>
      <c r="M4" s="108"/>
      <c r="N4" s="108">
        <v>360</v>
      </c>
      <c r="O4" s="108"/>
      <c r="P4" s="108"/>
      <c r="Q4" s="108"/>
      <c r="R4" s="108">
        <v>660</v>
      </c>
      <c r="S4" s="1">
        <v>560</v>
      </c>
      <c r="T4" s="6"/>
      <c r="U4" s="6"/>
      <c r="V4" s="1"/>
      <c r="W4" s="1"/>
      <c r="X4" s="8"/>
      <c r="Y4" s="1">
        <v>500</v>
      </c>
      <c r="Z4" s="1"/>
      <c r="AA4" s="1"/>
      <c r="AB4" s="1"/>
      <c r="AC4" s="1"/>
      <c r="AD4" s="1"/>
      <c r="AE4" s="2" cm="1">
        <f t="array" ref="AE4">IF(AF4&lt;6,SUM(E4:AD4),SUM(LARGE(E4:AD4,{1;2;3;4;5;6})))</f>
        <v>3040</v>
      </c>
      <c r="AF4" s="26">
        <f t="shared" si="0"/>
        <v>6</v>
      </c>
      <c r="AV4" s="9"/>
      <c r="BF4" s="10"/>
    </row>
    <row r="5" spans="1:58" x14ac:dyDescent="0.3">
      <c r="A5" s="15">
        <f>RANK(AE5,$AE$2:AE196)</f>
        <v>4</v>
      </c>
      <c r="B5" s="129" t="s">
        <v>44</v>
      </c>
      <c r="C5" s="134" t="s">
        <v>50</v>
      </c>
      <c r="D5" s="120" t="s">
        <v>107</v>
      </c>
      <c r="E5" s="1"/>
      <c r="F5" s="1"/>
      <c r="G5" s="14"/>
      <c r="H5" s="6">
        <v>393.5</v>
      </c>
      <c r="I5" s="14"/>
      <c r="J5" s="14"/>
      <c r="K5" s="108">
        <v>660</v>
      </c>
      <c r="L5" s="14"/>
      <c r="M5" s="108"/>
      <c r="N5" s="108">
        <v>260</v>
      </c>
      <c r="O5" s="108"/>
      <c r="P5" s="108"/>
      <c r="Q5" s="108"/>
      <c r="R5" s="108">
        <v>920</v>
      </c>
      <c r="S5" s="1">
        <v>460</v>
      </c>
      <c r="T5" s="6"/>
      <c r="U5" s="6"/>
      <c r="V5" s="1"/>
      <c r="W5" s="1"/>
      <c r="X5" s="8"/>
      <c r="Y5" s="6"/>
      <c r="Z5" s="1"/>
      <c r="AA5" s="1"/>
      <c r="AB5" s="1"/>
      <c r="AC5" s="6"/>
      <c r="AD5" s="1"/>
      <c r="AE5" s="2" cm="1">
        <f t="array" ref="AE5">IF(AF5&lt;6,SUM(E5:AD5),SUM(LARGE(E5:AD5,{1;2;3;4;5;6})))</f>
        <v>2693.5</v>
      </c>
      <c r="AF5" s="26">
        <f t="shared" si="0"/>
        <v>5</v>
      </c>
      <c r="AV5" s="9"/>
      <c r="BE5" s="10"/>
      <c r="BF5" s="10"/>
    </row>
    <row r="6" spans="1:58" x14ac:dyDescent="0.3">
      <c r="A6" s="15">
        <f>RANK(AE6,$AE$2:AE196)</f>
        <v>5</v>
      </c>
      <c r="B6" s="129" t="s">
        <v>44</v>
      </c>
      <c r="C6" s="134" t="s">
        <v>49</v>
      </c>
      <c r="D6" s="120" t="s">
        <v>173</v>
      </c>
      <c r="E6" s="1"/>
      <c r="F6" s="1"/>
      <c r="G6" s="14"/>
      <c r="H6" s="108">
        <v>300</v>
      </c>
      <c r="I6" s="14"/>
      <c r="J6" s="14"/>
      <c r="K6" s="108">
        <v>300</v>
      </c>
      <c r="L6" s="14"/>
      <c r="M6" s="108"/>
      <c r="N6" s="108">
        <v>300</v>
      </c>
      <c r="O6" s="108"/>
      <c r="P6" s="108"/>
      <c r="Q6" s="108"/>
      <c r="R6" s="108">
        <v>660</v>
      </c>
      <c r="S6" s="1">
        <v>360</v>
      </c>
      <c r="T6" s="6"/>
      <c r="U6" s="6"/>
      <c r="V6" s="1"/>
      <c r="W6" s="1"/>
      <c r="X6" s="8"/>
      <c r="Y6" s="1">
        <v>560</v>
      </c>
      <c r="Z6" s="1"/>
      <c r="AA6" s="1"/>
      <c r="AB6" s="1"/>
      <c r="AC6" s="1"/>
      <c r="AD6" s="1"/>
      <c r="AE6" s="2" cm="1">
        <f t="array" ref="AE6">IF(AF6&lt;6,SUM(E6:AD6),SUM(LARGE(E6:AD6,{1;2;3;4;5;6})))</f>
        <v>2480</v>
      </c>
      <c r="AF6" s="26">
        <f t="shared" si="0"/>
        <v>6</v>
      </c>
      <c r="AV6" s="9"/>
      <c r="BF6" s="10"/>
    </row>
    <row r="7" spans="1:58" x14ac:dyDescent="0.3">
      <c r="A7" s="15">
        <f>RANK(AE7,$AE$2:AE196)</f>
        <v>6</v>
      </c>
      <c r="B7" s="129" t="s">
        <v>44</v>
      </c>
      <c r="C7" s="134" t="s">
        <v>45</v>
      </c>
      <c r="D7" s="120" t="s">
        <v>415</v>
      </c>
      <c r="E7" s="1"/>
      <c r="F7" s="1"/>
      <c r="G7" s="1"/>
      <c r="H7" s="6">
        <v>393.5</v>
      </c>
      <c r="I7" s="1"/>
      <c r="J7" s="1"/>
      <c r="K7" s="108">
        <v>560</v>
      </c>
      <c r="L7" s="1"/>
      <c r="M7" s="108"/>
      <c r="N7" s="108">
        <v>360</v>
      </c>
      <c r="O7" s="108"/>
      <c r="P7" s="108"/>
      <c r="Q7" s="108"/>
      <c r="R7" s="108">
        <v>300</v>
      </c>
      <c r="S7" s="1">
        <v>360</v>
      </c>
      <c r="T7" s="6"/>
      <c r="U7" s="6"/>
      <c r="V7" s="1"/>
      <c r="W7" s="1"/>
      <c r="X7" s="8"/>
      <c r="Y7" s="1">
        <v>393.5</v>
      </c>
      <c r="Z7" s="1"/>
      <c r="AA7" s="1"/>
      <c r="AB7" s="1"/>
      <c r="AC7" s="1"/>
      <c r="AD7" s="1"/>
      <c r="AE7" s="2" cm="1">
        <f t="array" ref="AE7">IF(AF7&lt;6,SUM(E7:AD7),SUM(LARGE(E7:AD7,{1;2;3;4;5;6})))</f>
        <v>2367</v>
      </c>
      <c r="AF7" s="26">
        <f t="shared" si="0"/>
        <v>6</v>
      </c>
      <c r="AV7" s="9"/>
      <c r="BE7" s="10"/>
      <c r="BF7" s="10"/>
    </row>
    <row r="8" spans="1:58" x14ac:dyDescent="0.3">
      <c r="A8" s="15">
        <f>RANK(AE8,$AE$2:AE196)</f>
        <v>7</v>
      </c>
      <c r="B8" s="129" t="s">
        <v>44</v>
      </c>
      <c r="C8" s="134" t="s">
        <v>46</v>
      </c>
      <c r="D8" s="120" t="s">
        <v>163</v>
      </c>
      <c r="E8" s="1"/>
      <c r="F8" s="1"/>
      <c r="G8" s="14"/>
      <c r="H8" s="6">
        <v>393.5</v>
      </c>
      <c r="I8" s="14"/>
      <c r="J8" s="14"/>
      <c r="K8" s="14"/>
      <c r="L8" s="14"/>
      <c r="M8" s="14"/>
      <c r="N8" s="108">
        <v>260</v>
      </c>
      <c r="O8" s="14"/>
      <c r="P8" s="14"/>
      <c r="Q8" s="14"/>
      <c r="R8" s="108">
        <v>660</v>
      </c>
      <c r="S8" s="1">
        <v>460</v>
      </c>
      <c r="T8" s="6"/>
      <c r="U8" s="6"/>
      <c r="V8" s="1"/>
      <c r="W8" s="1"/>
      <c r="X8" s="8">
        <v>60</v>
      </c>
      <c r="Y8" s="6"/>
      <c r="Z8" s="1"/>
      <c r="AA8" s="1"/>
      <c r="AB8" s="1"/>
      <c r="AC8" s="6"/>
      <c r="AD8" s="1"/>
      <c r="AE8" s="2" cm="1">
        <f t="array" ref="AE8">IF(AF8&lt;6,SUM(E8:AD8),SUM(LARGE(E8:AD8,{1;2;3;4;5;6})))</f>
        <v>1833.5</v>
      </c>
      <c r="AF8" s="26">
        <f t="shared" si="0"/>
        <v>5</v>
      </c>
      <c r="AV8" s="9"/>
      <c r="BE8" s="10"/>
      <c r="BF8" s="10"/>
    </row>
    <row r="9" spans="1:58" x14ac:dyDescent="0.3">
      <c r="A9" s="15">
        <f>RANK(AE9,$AE$2:AE196)</f>
        <v>8</v>
      </c>
      <c r="B9" s="129" t="s">
        <v>44</v>
      </c>
      <c r="C9" s="134" t="s">
        <v>46</v>
      </c>
      <c r="D9" s="120" t="s">
        <v>93</v>
      </c>
      <c r="E9" s="1"/>
      <c r="F9" s="1">
        <v>130</v>
      </c>
      <c r="G9" s="14"/>
      <c r="H9" s="108">
        <v>660</v>
      </c>
      <c r="I9" s="14"/>
      <c r="J9" s="14"/>
      <c r="K9" s="14"/>
      <c r="L9" s="14"/>
      <c r="M9" s="14"/>
      <c r="N9" s="108">
        <v>360</v>
      </c>
      <c r="O9" s="1">
        <v>210</v>
      </c>
      <c r="P9" s="1"/>
      <c r="Q9" s="14"/>
      <c r="R9" s="108">
        <v>300</v>
      </c>
      <c r="S9" s="6"/>
      <c r="T9" s="6"/>
      <c r="U9" s="6"/>
      <c r="V9" s="6"/>
      <c r="W9" s="6"/>
      <c r="X9" s="8">
        <v>60</v>
      </c>
      <c r="Y9" s="6"/>
      <c r="Z9" s="6"/>
      <c r="AA9" s="6"/>
      <c r="AB9" s="6"/>
      <c r="AC9" s="1">
        <v>60</v>
      </c>
      <c r="AD9" s="6"/>
      <c r="AE9" s="2" cm="1">
        <f t="array" ref="AE9">IF(AF9&lt;6,SUM(E9:AD9),SUM(LARGE(E9:AD9,{1;2;3;4;5;6})))</f>
        <v>1720</v>
      </c>
      <c r="AF9" s="26">
        <f t="shared" si="0"/>
        <v>7</v>
      </c>
      <c r="AV9" s="9"/>
      <c r="BF9" s="10"/>
    </row>
    <row r="10" spans="1:58" x14ac:dyDescent="0.3">
      <c r="A10" s="15">
        <f>RANK(AE10,$AE$2:AE196)</f>
        <v>9</v>
      </c>
      <c r="B10" s="129" t="s">
        <v>44</v>
      </c>
      <c r="C10" s="134" t="s">
        <v>476</v>
      </c>
      <c r="D10" s="120" t="s">
        <v>1</v>
      </c>
      <c r="E10" s="1"/>
      <c r="F10" s="1"/>
      <c r="G10" s="1"/>
      <c r="H10" s="1"/>
      <c r="I10" s="1"/>
      <c r="J10" s="1"/>
      <c r="K10" s="1"/>
      <c r="L10" s="1"/>
      <c r="M10" s="1"/>
      <c r="N10" s="108">
        <v>500</v>
      </c>
      <c r="O10" s="1"/>
      <c r="P10" s="1"/>
      <c r="Q10" s="1"/>
      <c r="R10" s="108">
        <v>660</v>
      </c>
      <c r="S10" s="6"/>
      <c r="T10" s="6"/>
      <c r="U10" s="6"/>
      <c r="V10" s="6"/>
      <c r="W10" s="6"/>
      <c r="X10" s="125"/>
      <c r="Y10" s="1">
        <v>393.5</v>
      </c>
      <c r="Z10" s="6"/>
      <c r="AA10" s="6"/>
      <c r="AB10" s="6"/>
      <c r="AC10" s="1"/>
      <c r="AD10" s="6"/>
      <c r="AE10" s="2" cm="1">
        <f t="array" ref="AE10">IF(AF10&lt;6,SUM(E10:AD10),SUM(LARGE(E10:AD10,{1;2;3;4;5;6})))</f>
        <v>1553.5</v>
      </c>
      <c r="AF10" s="26">
        <f t="shared" si="0"/>
        <v>3</v>
      </c>
      <c r="AV10" s="9"/>
      <c r="BF10" s="10"/>
    </row>
    <row r="11" spans="1:58" x14ac:dyDescent="0.3">
      <c r="A11" s="15">
        <f>RANK(AE11,$AE$2:AE196)</f>
        <v>10</v>
      </c>
      <c r="B11" s="129" t="s">
        <v>44</v>
      </c>
      <c r="C11" s="134" t="s">
        <v>476</v>
      </c>
      <c r="D11" s="120" t="s">
        <v>473</v>
      </c>
      <c r="E11" s="1">
        <v>70</v>
      </c>
      <c r="F11" s="1"/>
      <c r="G11" s="108">
        <v>100</v>
      </c>
      <c r="H11" s="108">
        <v>160</v>
      </c>
      <c r="I11" s="108">
        <v>80</v>
      </c>
      <c r="J11" s="108"/>
      <c r="K11" s="108">
        <v>125</v>
      </c>
      <c r="L11" s="108"/>
      <c r="M11" s="108">
        <v>130</v>
      </c>
      <c r="N11" s="108">
        <v>136.5</v>
      </c>
      <c r="O11" s="108"/>
      <c r="P11" s="108"/>
      <c r="Q11" s="108">
        <v>130</v>
      </c>
      <c r="R11" s="108">
        <v>480</v>
      </c>
      <c r="S11" s="1">
        <v>250</v>
      </c>
      <c r="T11" s="1">
        <v>130</v>
      </c>
      <c r="U11" s="6"/>
      <c r="V11" s="1"/>
      <c r="W11" s="1"/>
      <c r="X11" s="8"/>
      <c r="Y11" s="1">
        <v>393.5</v>
      </c>
      <c r="Z11" s="1"/>
      <c r="AA11" s="1"/>
      <c r="AB11" s="1"/>
      <c r="AC11" s="1"/>
      <c r="AD11" s="1"/>
      <c r="AE11" s="2" cm="1">
        <f t="array" ref="AE11">IF(AF11&lt;6,SUM(E11:AD11),SUM(LARGE(E11:AD11,{1;2;3;4;5;6})))</f>
        <v>1550</v>
      </c>
      <c r="AF11" s="26">
        <f t="shared" si="0"/>
        <v>12</v>
      </c>
      <c r="AV11" s="9"/>
      <c r="BF11" s="10"/>
    </row>
    <row r="12" spans="1:58" x14ac:dyDescent="0.3">
      <c r="A12" s="15">
        <f>RANK(AE12,$AE$2:AE196)</f>
        <v>11</v>
      </c>
      <c r="B12" s="129" t="s">
        <v>44</v>
      </c>
      <c r="C12" s="134" t="s">
        <v>46</v>
      </c>
      <c r="D12" s="120" t="s">
        <v>171</v>
      </c>
      <c r="E12" s="1"/>
      <c r="F12" s="1"/>
      <c r="G12" s="14"/>
      <c r="H12" s="108">
        <v>260</v>
      </c>
      <c r="I12" s="14"/>
      <c r="J12" s="14"/>
      <c r="K12" s="14"/>
      <c r="L12" s="14"/>
      <c r="M12" s="14"/>
      <c r="N12" s="108">
        <v>360</v>
      </c>
      <c r="O12" s="14"/>
      <c r="P12" s="14"/>
      <c r="Q12" s="14"/>
      <c r="R12" s="108">
        <v>480</v>
      </c>
      <c r="S12" s="1">
        <v>360</v>
      </c>
      <c r="T12" s="6"/>
      <c r="U12" s="6"/>
      <c r="V12" s="1"/>
      <c r="W12" s="1"/>
      <c r="X12" s="8"/>
      <c r="Y12" s="6"/>
      <c r="Z12" s="1"/>
      <c r="AA12" s="1"/>
      <c r="AB12" s="1"/>
      <c r="AC12" s="6"/>
      <c r="AD12" s="1"/>
      <c r="AE12" s="2" cm="1">
        <f t="array" ref="AE12">IF(AF12&lt;6,SUM(E12:AD12),SUM(LARGE(E12:AD12,{1;2;3;4;5;6})))</f>
        <v>1460</v>
      </c>
      <c r="AF12" s="26">
        <f t="shared" si="0"/>
        <v>4</v>
      </c>
      <c r="AV12" s="9"/>
      <c r="BF12" s="10"/>
    </row>
    <row r="13" spans="1:58" x14ac:dyDescent="0.3">
      <c r="A13" s="15">
        <f>RANK(AE13,$AE$2:AE196)</f>
        <v>12</v>
      </c>
      <c r="B13" s="129" t="s">
        <v>44</v>
      </c>
      <c r="C13" s="134" t="s">
        <v>49</v>
      </c>
      <c r="D13" s="120" t="s">
        <v>151</v>
      </c>
      <c r="E13" s="1"/>
      <c r="F13" s="1"/>
      <c r="G13" s="14"/>
      <c r="H13" s="6">
        <v>326.5</v>
      </c>
      <c r="I13" s="14"/>
      <c r="J13" s="14"/>
      <c r="K13" s="14"/>
      <c r="L13" s="14"/>
      <c r="M13" s="14"/>
      <c r="N13" s="108">
        <v>250</v>
      </c>
      <c r="O13" s="14"/>
      <c r="P13" s="14"/>
      <c r="Q13" s="14"/>
      <c r="R13" s="108">
        <v>480</v>
      </c>
      <c r="S13" s="1">
        <v>360</v>
      </c>
      <c r="T13" s="6"/>
      <c r="U13" s="6"/>
      <c r="V13" s="1"/>
      <c r="W13" s="1"/>
      <c r="X13" s="8"/>
      <c r="Y13" s="6"/>
      <c r="Z13" s="1"/>
      <c r="AA13" s="1"/>
      <c r="AB13" s="1"/>
      <c r="AC13" s="6"/>
      <c r="AD13" s="1"/>
      <c r="AE13" s="2" cm="1">
        <f t="array" ref="AE13">IF(AF13&lt;6,SUM(E13:AD13),SUM(LARGE(E13:AD13,{1;2;3;4;5;6})))</f>
        <v>1416.5</v>
      </c>
      <c r="AF13" s="26">
        <f t="shared" si="0"/>
        <v>4</v>
      </c>
      <c r="AV13" s="9"/>
      <c r="BF13" s="10"/>
    </row>
    <row r="14" spans="1:58" x14ac:dyDescent="0.3">
      <c r="A14" s="15">
        <f>RANK(AE14,$AE$2:AE196)</f>
        <v>13</v>
      </c>
      <c r="B14" s="129" t="s">
        <v>44</v>
      </c>
      <c r="C14" s="134" t="s">
        <v>48</v>
      </c>
      <c r="D14" s="120" t="s">
        <v>140</v>
      </c>
      <c r="E14" s="1">
        <v>130</v>
      </c>
      <c r="F14" s="1"/>
      <c r="G14" s="14"/>
      <c r="H14" s="14"/>
      <c r="I14" s="14"/>
      <c r="J14" s="14"/>
      <c r="K14" s="108">
        <v>215</v>
      </c>
      <c r="L14" s="14"/>
      <c r="M14" s="108"/>
      <c r="N14" s="108">
        <v>136.5</v>
      </c>
      <c r="O14" s="108"/>
      <c r="P14" s="108"/>
      <c r="Q14" s="108"/>
      <c r="R14" s="108">
        <v>300</v>
      </c>
      <c r="S14" s="1">
        <v>300</v>
      </c>
      <c r="T14" s="6"/>
      <c r="U14" s="6"/>
      <c r="V14" s="1"/>
      <c r="W14" s="1"/>
      <c r="X14" s="8"/>
      <c r="Y14" s="1">
        <v>300</v>
      </c>
      <c r="Z14" s="1"/>
      <c r="AA14" s="1"/>
      <c r="AB14" s="1"/>
      <c r="AC14" s="1"/>
      <c r="AD14" s="1"/>
      <c r="AE14" s="2" cm="1">
        <f t="array" ref="AE14">IF(AF14&lt;6,SUM(E14:AD14),SUM(LARGE(E14:AD14,{1;2;3;4;5;6})))</f>
        <v>1381.5</v>
      </c>
      <c r="AF14" s="26">
        <f t="shared" si="0"/>
        <v>6</v>
      </c>
      <c r="AV14" s="9"/>
      <c r="BF14" s="10"/>
    </row>
    <row r="15" spans="1:58" x14ac:dyDescent="0.3">
      <c r="A15" s="15">
        <f>RANK(AE15,$AE$2:AE196)</f>
        <v>14</v>
      </c>
      <c r="B15" s="129" t="s">
        <v>44</v>
      </c>
      <c r="C15" s="134" t="s">
        <v>106</v>
      </c>
      <c r="D15" s="120" t="s">
        <v>15</v>
      </c>
      <c r="E15" s="1"/>
      <c r="F15" s="1"/>
      <c r="G15" s="1"/>
      <c r="H15" s="1"/>
      <c r="I15" s="1"/>
      <c r="J15" s="1"/>
      <c r="K15" s="1"/>
      <c r="L15" s="1">
        <v>259</v>
      </c>
      <c r="M15" s="1"/>
      <c r="N15" s="1"/>
      <c r="O15" s="1">
        <v>100</v>
      </c>
      <c r="P15" s="1"/>
      <c r="Q15" s="1"/>
      <c r="R15" s="108">
        <v>1020</v>
      </c>
      <c r="S15" s="6"/>
      <c r="T15" s="6"/>
      <c r="U15" s="6"/>
      <c r="V15" s="6"/>
      <c r="W15" s="6"/>
      <c r="X15" s="125"/>
      <c r="Y15" s="6"/>
      <c r="Z15" s="6"/>
      <c r="AA15" s="6"/>
      <c r="AB15" s="6"/>
      <c r="AC15" s="6"/>
      <c r="AD15" s="6"/>
      <c r="AE15" s="2" cm="1">
        <f t="array" ref="AE15">IF(AF15&lt;6,SUM(E15:AD15),SUM(LARGE(E15:AD15,{1;2;3;4;5;6})))</f>
        <v>1379</v>
      </c>
      <c r="AF15" s="26">
        <f t="shared" si="0"/>
        <v>3</v>
      </c>
      <c r="AV15" s="9"/>
      <c r="BF15" s="10"/>
    </row>
    <row r="16" spans="1:58" x14ac:dyDescent="0.3">
      <c r="A16" s="28">
        <f>RANK(AE16,$AE$2:AE196)</f>
        <v>15</v>
      </c>
      <c r="B16" s="129" t="s">
        <v>44</v>
      </c>
      <c r="C16" s="134" t="s">
        <v>50</v>
      </c>
      <c r="D16" s="120" t="s">
        <v>246</v>
      </c>
      <c r="E16" s="1">
        <v>100</v>
      </c>
      <c r="F16" s="1"/>
      <c r="G16" s="1"/>
      <c r="H16" s="1"/>
      <c r="I16" s="1"/>
      <c r="J16" s="1"/>
      <c r="K16" s="108">
        <v>215</v>
      </c>
      <c r="L16" s="1"/>
      <c r="M16" s="108"/>
      <c r="N16" s="108">
        <v>108.5</v>
      </c>
      <c r="O16" s="108"/>
      <c r="P16" s="108"/>
      <c r="Q16" s="108"/>
      <c r="R16" s="108">
        <v>480</v>
      </c>
      <c r="S16" s="1">
        <v>160</v>
      </c>
      <c r="T16" s="6"/>
      <c r="U16" s="6"/>
      <c r="V16" s="1"/>
      <c r="W16" s="1"/>
      <c r="X16" s="8"/>
      <c r="Y16" s="1">
        <v>250</v>
      </c>
      <c r="Z16" s="1"/>
      <c r="AA16" s="1"/>
      <c r="AB16" s="1"/>
      <c r="AC16" s="1"/>
      <c r="AD16" s="1"/>
      <c r="AE16" s="2" cm="1">
        <f t="array" ref="AE16">IF(AF16&lt;6,SUM(E16:AD16),SUM(LARGE(E16:AD16,{1;2;3;4;5;6})))</f>
        <v>1313.5</v>
      </c>
      <c r="AF16" s="26">
        <f t="shared" si="0"/>
        <v>6</v>
      </c>
      <c r="AV16" s="9"/>
      <c r="BF16" s="10"/>
    </row>
    <row r="17" spans="1:58" x14ac:dyDescent="0.3">
      <c r="A17" s="28">
        <f>RANK(AE17,$AE$2:AE196)</f>
        <v>16</v>
      </c>
      <c r="B17" s="129" t="s">
        <v>44</v>
      </c>
      <c r="C17" s="134" t="s">
        <v>50</v>
      </c>
      <c r="D17" s="120" t="s">
        <v>178</v>
      </c>
      <c r="E17" s="1"/>
      <c r="F17" s="1"/>
      <c r="G17" s="14"/>
      <c r="H17" s="108">
        <v>190</v>
      </c>
      <c r="I17" s="14"/>
      <c r="J17" s="14"/>
      <c r="K17" s="108">
        <v>250</v>
      </c>
      <c r="L17" s="14"/>
      <c r="M17" s="108"/>
      <c r="N17" s="108">
        <v>260</v>
      </c>
      <c r="O17" s="108"/>
      <c r="P17" s="108"/>
      <c r="Q17" s="108"/>
      <c r="R17" s="108">
        <v>300</v>
      </c>
      <c r="S17" s="13">
        <v>0</v>
      </c>
      <c r="T17" s="6"/>
      <c r="U17" s="6"/>
      <c r="V17" s="13"/>
      <c r="W17" s="13"/>
      <c r="X17" s="105"/>
      <c r="Y17" s="6"/>
      <c r="Z17" s="13"/>
      <c r="AA17" s="13"/>
      <c r="AB17" s="13"/>
      <c r="AC17" s="1">
        <v>10</v>
      </c>
      <c r="AD17" s="13"/>
      <c r="AE17" s="2" cm="1">
        <f t="array" ref="AE17">IF(AF17&lt;6,SUM(E17:AD17),SUM(LARGE(E17:AD17,{1;2;3;4;5;6})))</f>
        <v>1010</v>
      </c>
      <c r="AF17" s="26">
        <f t="shared" si="0"/>
        <v>6</v>
      </c>
      <c r="AV17" s="9"/>
      <c r="BE17" s="10"/>
      <c r="BF17" s="10"/>
    </row>
    <row r="18" spans="1:58" x14ac:dyDescent="0.3">
      <c r="A18" s="28">
        <f>RANK(AE18,$AE$2:AE196)</f>
        <v>17</v>
      </c>
      <c r="B18" s="129" t="s">
        <v>44</v>
      </c>
      <c r="C18" s="134" t="s">
        <v>50</v>
      </c>
      <c r="D18" s="120" t="s">
        <v>325</v>
      </c>
      <c r="E18" s="1"/>
      <c r="F18" s="1"/>
      <c r="G18" s="1"/>
      <c r="H18" s="1"/>
      <c r="I18" s="1"/>
      <c r="J18" s="1"/>
      <c r="K18" s="108">
        <v>146</v>
      </c>
      <c r="L18" s="1"/>
      <c r="M18" s="108"/>
      <c r="N18" s="108">
        <v>136.5</v>
      </c>
      <c r="O18" s="108"/>
      <c r="P18" s="108"/>
      <c r="Q18" s="108"/>
      <c r="R18" s="108">
        <v>300</v>
      </c>
      <c r="S18" s="1">
        <v>190</v>
      </c>
      <c r="T18" s="6"/>
      <c r="U18" s="6"/>
      <c r="V18" s="1"/>
      <c r="W18" s="1"/>
      <c r="X18" s="8"/>
      <c r="Y18" s="1">
        <v>146</v>
      </c>
      <c r="Z18" s="1"/>
      <c r="AA18" s="1"/>
      <c r="AB18" s="1"/>
      <c r="AC18" s="1"/>
      <c r="AD18" s="1"/>
      <c r="AE18" s="2" cm="1">
        <f t="array" ref="AE18">IF(AF18&lt;6,SUM(E18:AD18),SUM(LARGE(E18:AD18,{1;2;3;4;5;6})))</f>
        <v>918.5</v>
      </c>
      <c r="AF18" s="26">
        <f t="shared" si="0"/>
        <v>5</v>
      </c>
      <c r="AV18" s="9"/>
      <c r="BE18" s="10"/>
      <c r="BF18" s="10"/>
    </row>
    <row r="19" spans="1:58" x14ac:dyDescent="0.3">
      <c r="A19" s="28">
        <f>RANK(AE19,$AE$2:AE196)</f>
        <v>18</v>
      </c>
      <c r="B19" s="129" t="s">
        <v>44</v>
      </c>
      <c r="C19" s="134" t="s">
        <v>48</v>
      </c>
      <c r="D19" s="120" t="s">
        <v>182</v>
      </c>
      <c r="E19" s="1">
        <v>80</v>
      </c>
      <c r="F19" s="1"/>
      <c r="G19" s="1"/>
      <c r="H19" s="108">
        <v>160</v>
      </c>
      <c r="I19" s="1"/>
      <c r="J19" s="1"/>
      <c r="K19" s="1"/>
      <c r="L19" s="1"/>
      <c r="M19" s="1"/>
      <c r="N19" s="110">
        <v>0</v>
      </c>
      <c r="O19" s="1"/>
      <c r="P19" s="1"/>
      <c r="Q19" s="1"/>
      <c r="R19" s="108">
        <v>300</v>
      </c>
      <c r="S19" s="1">
        <v>160</v>
      </c>
      <c r="T19" s="6"/>
      <c r="U19" s="6"/>
      <c r="V19" s="1"/>
      <c r="W19" s="1"/>
      <c r="X19" s="8"/>
      <c r="Y19" s="1">
        <v>146</v>
      </c>
      <c r="Z19" s="1"/>
      <c r="AA19" s="1"/>
      <c r="AB19" s="1"/>
      <c r="AC19" s="1"/>
      <c r="AD19" s="1"/>
      <c r="AE19" s="2" cm="1">
        <f t="array" ref="AE19">IF(AF19&lt;6,SUM(E19:AD19),SUM(LARGE(E19:AD19,{1;2;3;4;5;6})))</f>
        <v>846</v>
      </c>
      <c r="AF19" s="26">
        <f t="shared" si="0"/>
        <v>6</v>
      </c>
      <c r="AV19" s="9"/>
      <c r="BE19" s="10"/>
      <c r="BF19" s="10"/>
    </row>
    <row r="20" spans="1:58" x14ac:dyDescent="0.3">
      <c r="A20" s="28">
        <f>RANK(AE20,$AE$2:AE196)</f>
        <v>19</v>
      </c>
      <c r="B20" s="129" t="s">
        <v>44</v>
      </c>
      <c r="C20" s="134" t="s">
        <v>50</v>
      </c>
      <c r="D20" s="120" t="s">
        <v>57</v>
      </c>
      <c r="E20" s="1"/>
      <c r="F20" s="1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108">
        <v>840</v>
      </c>
      <c r="S20" s="6"/>
      <c r="T20" s="6"/>
      <c r="U20" s="6"/>
      <c r="V20" s="6"/>
      <c r="W20" s="6"/>
      <c r="X20" s="125"/>
      <c r="Y20" s="6"/>
      <c r="Z20" s="6"/>
      <c r="AA20" s="6"/>
      <c r="AB20" s="6"/>
      <c r="AC20" s="6"/>
      <c r="AD20" s="6"/>
      <c r="AE20" s="2" cm="1">
        <f t="array" ref="AE20">IF(AF20&lt;6,SUM(E20:AD20),SUM(LARGE(E20:AD20,{1;2;3;4;5;6})))</f>
        <v>840</v>
      </c>
      <c r="AF20" s="26">
        <f t="shared" si="0"/>
        <v>1</v>
      </c>
      <c r="AV20" s="9"/>
      <c r="BE20" s="10"/>
      <c r="BF20" s="10"/>
    </row>
    <row r="21" spans="1:58" x14ac:dyDescent="0.3">
      <c r="A21" s="28">
        <f>RANK(AE21,$AE$2:AE196)</f>
        <v>20</v>
      </c>
      <c r="B21" s="129" t="s">
        <v>44</v>
      </c>
      <c r="C21" s="134" t="s">
        <v>50</v>
      </c>
      <c r="D21" s="120" t="s">
        <v>320</v>
      </c>
      <c r="E21" s="1"/>
      <c r="F21" s="1"/>
      <c r="G21" s="108">
        <v>130</v>
      </c>
      <c r="H21" s="108">
        <v>125</v>
      </c>
      <c r="I21" s="108"/>
      <c r="J21" s="108"/>
      <c r="K21" s="108">
        <v>146</v>
      </c>
      <c r="L21" s="108"/>
      <c r="M21" s="108"/>
      <c r="N21" s="108">
        <v>108.5</v>
      </c>
      <c r="O21" s="108"/>
      <c r="P21" s="108"/>
      <c r="Q21" s="108"/>
      <c r="R21" s="108"/>
      <c r="S21" s="1">
        <v>190</v>
      </c>
      <c r="T21" s="6"/>
      <c r="U21" s="6"/>
      <c r="V21" s="1"/>
      <c r="W21" s="1"/>
      <c r="X21" s="8"/>
      <c r="Y21" s="1">
        <v>85</v>
      </c>
      <c r="Z21" s="1"/>
      <c r="AA21" s="1"/>
      <c r="AB21" s="1"/>
      <c r="AC21" s="1"/>
      <c r="AD21" s="1"/>
      <c r="AE21" s="2" cm="1">
        <f t="array" ref="AE21">IF(AF21&lt;6,SUM(E21:AD21),SUM(LARGE(E21:AD21,{1;2;3;4;5;6})))</f>
        <v>784.5</v>
      </c>
      <c r="AF21" s="26">
        <f t="shared" si="0"/>
        <v>6</v>
      </c>
      <c r="AV21" s="9"/>
      <c r="BE21" s="10"/>
      <c r="BF21" s="10"/>
    </row>
    <row r="22" spans="1:58" x14ac:dyDescent="0.3">
      <c r="A22" s="28">
        <f>RANK(AE22,$AE$2:AE196)</f>
        <v>21</v>
      </c>
      <c r="B22" s="129" t="s">
        <v>44</v>
      </c>
      <c r="C22" s="134" t="s">
        <v>46</v>
      </c>
      <c r="D22" s="120" t="s">
        <v>174</v>
      </c>
      <c r="E22" s="13"/>
      <c r="F22" s="13"/>
      <c r="G22" s="14"/>
      <c r="H22" s="13">
        <v>0</v>
      </c>
      <c r="I22" s="14"/>
      <c r="J22" s="14"/>
      <c r="K22" s="14"/>
      <c r="L22" s="14"/>
      <c r="M22" s="14"/>
      <c r="N22" s="14"/>
      <c r="O22" s="14"/>
      <c r="P22" s="14"/>
      <c r="Q22" s="14"/>
      <c r="R22" s="108">
        <v>480</v>
      </c>
      <c r="S22" s="1">
        <v>260</v>
      </c>
      <c r="T22" s="6"/>
      <c r="U22" s="6"/>
      <c r="V22" s="1"/>
      <c r="W22" s="1"/>
      <c r="X22" s="8">
        <v>20</v>
      </c>
      <c r="Y22" s="6"/>
      <c r="Z22" s="1"/>
      <c r="AA22" s="1"/>
      <c r="AB22" s="1"/>
      <c r="AC22" s="6"/>
      <c r="AD22" s="1"/>
      <c r="AE22" s="2" cm="1">
        <f t="array" ref="AE22">IF(AF22&lt;6,SUM(E22:AD22),SUM(LARGE(E22:AD22,{1;2;3;4;5;6})))</f>
        <v>760</v>
      </c>
      <c r="AF22" s="26">
        <f t="shared" si="0"/>
        <v>4</v>
      </c>
      <c r="AV22" s="9"/>
      <c r="BF22" s="10"/>
    </row>
    <row r="23" spans="1:58" x14ac:dyDescent="0.3">
      <c r="A23" s="28">
        <f>RANK(AE23,$AE$2:AE196)</f>
        <v>22</v>
      </c>
      <c r="B23" s="129" t="s">
        <v>44</v>
      </c>
      <c r="C23" s="134" t="s">
        <v>85</v>
      </c>
      <c r="D23" s="120" t="s">
        <v>31</v>
      </c>
      <c r="E23" s="1"/>
      <c r="F23" s="1">
        <v>350</v>
      </c>
      <c r="G23" s="1">
        <v>55</v>
      </c>
      <c r="H23" s="1"/>
      <c r="I23" s="1"/>
      <c r="J23" s="1">
        <v>40</v>
      </c>
      <c r="K23" s="1"/>
      <c r="L23" s="1"/>
      <c r="M23" s="108">
        <v>55</v>
      </c>
      <c r="N23" s="110">
        <v>0</v>
      </c>
      <c r="O23" s="1">
        <v>40</v>
      </c>
      <c r="P23" s="1">
        <v>40</v>
      </c>
      <c r="Q23" s="108"/>
      <c r="R23" s="108"/>
      <c r="S23" s="13">
        <v>0</v>
      </c>
      <c r="T23" s="1">
        <v>80</v>
      </c>
      <c r="U23" s="6"/>
      <c r="V23" s="8">
        <v>170</v>
      </c>
      <c r="W23" s="8">
        <v>20</v>
      </c>
      <c r="X23" s="8">
        <v>20</v>
      </c>
      <c r="Y23" s="13">
        <v>0</v>
      </c>
      <c r="Z23" s="8">
        <v>40</v>
      </c>
      <c r="AA23" s="8">
        <v>10</v>
      </c>
      <c r="AB23" s="8">
        <v>20</v>
      </c>
      <c r="AC23" s="1">
        <v>20</v>
      </c>
      <c r="AD23" s="8">
        <v>10</v>
      </c>
      <c r="AE23" s="2" cm="1">
        <f t="array" ref="AE23">IF(AF23&lt;6,SUM(E23:AD23),SUM(LARGE(E23:AD23,{1;2;3;4;5;6})))</f>
        <v>750</v>
      </c>
      <c r="AF23" s="26">
        <f t="shared" si="0"/>
        <v>18</v>
      </c>
      <c r="AV23" s="9"/>
      <c r="BF23" s="10"/>
    </row>
    <row r="24" spans="1:58" x14ac:dyDescent="0.3">
      <c r="A24" s="28">
        <f>RANK(AE24,$AE$2:AE196)</f>
        <v>23</v>
      </c>
      <c r="B24" s="129" t="s">
        <v>44</v>
      </c>
      <c r="C24" s="134" t="s">
        <v>49</v>
      </c>
      <c r="D24" s="120" t="s">
        <v>139</v>
      </c>
      <c r="E24" s="1"/>
      <c r="F24" s="1"/>
      <c r="G24" s="1"/>
      <c r="H24" s="108">
        <v>125</v>
      </c>
      <c r="I24" s="1"/>
      <c r="J24" s="1"/>
      <c r="K24" s="108">
        <v>146</v>
      </c>
      <c r="L24" s="1"/>
      <c r="M24" s="108"/>
      <c r="N24" s="108">
        <v>136.5</v>
      </c>
      <c r="O24" s="108"/>
      <c r="P24" s="108"/>
      <c r="Q24" s="108"/>
      <c r="R24" s="108"/>
      <c r="S24" s="1">
        <v>160</v>
      </c>
      <c r="T24" s="6"/>
      <c r="U24" s="6"/>
      <c r="V24" s="1"/>
      <c r="W24" s="1"/>
      <c r="X24" s="8"/>
      <c r="Y24" s="1">
        <v>160</v>
      </c>
      <c r="Z24" s="1"/>
      <c r="AA24" s="1"/>
      <c r="AB24" s="1"/>
      <c r="AC24" s="1"/>
      <c r="AD24" s="1"/>
      <c r="AE24" s="2" cm="1">
        <f t="array" ref="AE24">IF(AF24&lt;6,SUM(E24:AD24),SUM(LARGE(E24:AD24,{1;2;3;4;5;6})))</f>
        <v>727.5</v>
      </c>
      <c r="AF24" s="26">
        <f t="shared" si="0"/>
        <v>5</v>
      </c>
      <c r="AV24" s="9"/>
      <c r="BF24" s="10"/>
    </row>
    <row r="25" spans="1:58" x14ac:dyDescent="0.3">
      <c r="A25" s="28">
        <f>RANK(AE25,$AE$2:AE196)</f>
        <v>24</v>
      </c>
      <c r="B25" s="129" t="s">
        <v>44</v>
      </c>
      <c r="C25" s="134" t="s">
        <v>476</v>
      </c>
      <c r="D25" s="120" t="s">
        <v>448</v>
      </c>
      <c r="E25" s="1">
        <v>55</v>
      </c>
      <c r="F25" s="1"/>
      <c r="G25" s="13">
        <v>0</v>
      </c>
      <c r="H25" s="108">
        <v>215</v>
      </c>
      <c r="I25" s="108">
        <v>55</v>
      </c>
      <c r="J25" s="13"/>
      <c r="K25" s="108">
        <v>146</v>
      </c>
      <c r="L25" s="108"/>
      <c r="M25" s="108"/>
      <c r="N25" s="108"/>
      <c r="O25" s="108"/>
      <c r="P25" s="108"/>
      <c r="Q25" s="108">
        <v>60</v>
      </c>
      <c r="R25" s="108"/>
      <c r="S25" s="1">
        <v>160</v>
      </c>
      <c r="T25" s="6"/>
      <c r="U25" s="6"/>
      <c r="V25" s="1"/>
      <c r="W25" s="1"/>
      <c r="X25" s="8"/>
      <c r="Y25" s="6"/>
      <c r="Z25" s="1"/>
      <c r="AA25" s="1"/>
      <c r="AB25" s="1"/>
      <c r="AC25" s="6"/>
      <c r="AD25" s="1"/>
      <c r="AE25" s="2" cm="1">
        <f t="array" ref="AE25">IF(AF25&lt;6,SUM(E25:AD25),SUM(LARGE(E25:AD25,{1;2;3;4;5;6})))</f>
        <v>691</v>
      </c>
      <c r="AF25" s="26">
        <f t="shared" si="0"/>
        <v>7</v>
      </c>
      <c r="AV25" s="9"/>
      <c r="BE25" s="10"/>
      <c r="BF25" s="10"/>
    </row>
    <row r="26" spans="1:58" x14ac:dyDescent="0.3">
      <c r="A26" s="28">
        <f>RANK(AE26,$AE$2:AE197)</f>
        <v>25</v>
      </c>
      <c r="B26" s="129" t="s">
        <v>44</v>
      </c>
      <c r="C26" s="134" t="s">
        <v>46</v>
      </c>
      <c r="D26" s="120" t="s">
        <v>181</v>
      </c>
      <c r="E26" s="1"/>
      <c r="F26" s="1"/>
      <c r="G26" s="14"/>
      <c r="H26" s="14"/>
      <c r="I26" s="14"/>
      <c r="J26" s="14"/>
      <c r="K26" s="14"/>
      <c r="L26" s="14"/>
      <c r="M26" s="14"/>
      <c r="N26" s="108">
        <v>160</v>
      </c>
      <c r="O26" s="14"/>
      <c r="P26" s="14"/>
      <c r="Q26" s="14"/>
      <c r="R26" s="108">
        <v>480</v>
      </c>
      <c r="S26" s="6"/>
      <c r="T26" s="6"/>
      <c r="U26" s="6"/>
      <c r="V26" s="6"/>
      <c r="W26" s="6"/>
      <c r="X26" s="125"/>
      <c r="Y26" s="6"/>
      <c r="Z26" s="6"/>
      <c r="AA26" s="6"/>
      <c r="AB26" s="6"/>
      <c r="AC26" s="6"/>
      <c r="AD26" s="6"/>
      <c r="AE26" s="2" cm="1">
        <f t="array" ref="AE26">IF(AF26&lt;6,SUM(E26:AD26),SUM(LARGE(E26:AD26,{1;2;3;4;5;6})))</f>
        <v>640</v>
      </c>
      <c r="AF26" s="26">
        <f t="shared" si="0"/>
        <v>2</v>
      </c>
      <c r="AV26" s="9"/>
      <c r="BE26" s="10"/>
      <c r="BF26" s="10"/>
    </row>
    <row r="27" spans="1:58" x14ac:dyDescent="0.3">
      <c r="A27" s="28">
        <f>RANK(AE27,$AE$2:AE198)</f>
        <v>26</v>
      </c>
      <c r="B27" s="129" t="s">
        <v>44</v>
      </c>
      <c r="C27" s="134" t="s">
        <v>121</v>
      </c>
      <c r="D27" s="120" t="s">
        <v>329</v>
      </c>
      <c r="E27" s="1">
        <v>20</v>
      </c>
      <c r="F27" s="1"/>
      <c r="G27" s="108">
        <v>25</v>
      </c>
      <c r="H27" s="13">
        <v>0</v>
      </c>
      <c r="I27" s="108">
        <v>55</v>
      </c>
      <c r="J27" s="108"/>
      <c r="K27" s="108">
        <v>125</v>
      </c>
      <c r="L27" s="108"/>
      <c r="M27" s="108">
        <v>70</v>
      </c>
      <c r="N27" s="108"/>
      <c r="O27" s="108"/>
      <c r="P27" s="108"/>
      <c r="Q27" s="108">
        <v>100</v>
      </c>
      <c r="R27" s="108"/>
      <c r="S27" s="1">
        <v>125</v>
      </c>
      <c r="T27" s="1">
        <v>45</v>
      </c>
      <c r="U27" s="6"/>
      <c r="V27" s="1"/>
      <c r="W27" s="1"/>
      <c r="X27" s="8"/>
      <c r="Y27" s="1">
        <v>146</v>
      </c>
      <c r="Z27" s="1"/>
      <c r="AA27" s="1"/>
      <c r="AB27" s="1"/>
      <c r="AC27" s="1"/>
      <c r="AD27" s="1"/>
      <c r="AE27" s="2" cm="1">
        <f t="array" ref="AE27">IF(AF27&lt;6,SUM(E27:AD27),SUM(LARGE(E27:AD27,{1;2;3;4;5;6})))</f>
        <v>621</v>
      </c>
      <c r="AF27" s="26">
        <f t="shared" si="0"/>
        <v>10</v>
      </c>
      <c r="AV27" s="9"/>
      <c r="BE27" s="10"/>
      <c r="BF27" s="10"/>
    </row>
    <row r="28" spans="1:58" x14ac:dyDescent="0.3">
      <c r="A28" s="28">
        <f>RANK(AE28,$AE$2:AE199)</f>
        <v>27</v>
      </c>
      <c r="B28" s="129" t="s">
        <v>44</v>
      </c>
      <c r="C28" s="134" t="s">
        <v>46</v>
      </c>
      <c r="D28" s="120" t="s">
        <v>346</v>
      </c>
      <c r="E28" s="1"/>
      <c r="F28" s="1"/>
      <c r="G28" s="1"/>
      <c r="H28" s="108">
        <v>160</v>
      </c>
      <c r="I28" s="1"/>
      <c r="J28" s="1"/>
      <c r="K28" s="1"/>
      <c r="L28" s="1"/>
      <c r="M28" s="1"/>
      <c r="N28" s="1"/>
      <c r="O28" s="1"/>
      <c r="P28" s="1"/>
      <c r="Q28" s="1"/>
      <c r="R28" s="108">
        <v>300</v>
      </c>
      <c r="S28" s="6"/>
      <c r="T28" s="6"/>
      <c r="U28" s="6"/>
      <c r="V28" s="6"/>
      <c r="W28" s="6"/>
      <c r="X28" s="125"/>
      <c r="Y28" s="1">
        <v>146</v>
      </c>
      <c r="Z28" s="6"/>
      <c r="AA28" s="6"/>
      <c r="AB28" s="6"/>
      <c r="AC28" s="1"/>
      <c r="AD28" s="6"/>
      <c r="AE28" s="2" cm="1">
        <f t="array" ref="AE28">IF(AF28&lt;6,SUM(E28:AD28),SUM(LARGE(E28:AD28,{1;2;3;4;5;6})))</f>
        <v>606</v>
      </c>
      <c r="AF28" s="26">
        <f t="shared" si="0"/>
        <v>3</v>
      </c>
      <c r="AV28" s="9"/>
      <c r="BE28" s="10"/>
      <c r="BF28" s="10"/>
    </row>
    <row r="29" spans="1:58" x14ac:dyDescent="0.3">
      <c r="A29" s="28">
        <f>RANK(AE29,$AE$2:AE200)</f>
        <v>28</v>
      </c>
      <c r="B29" s="129" t="s">
        <v>44</v>
      </c>
      <c r="C29" s="134" t="s">
        <v>476</v>
      </c>
      <c r="D29" s="120" t="s">
        <v>502</v>
      </c>
      <c r="E29" s="1">
        <v>15</v>
      </c>
      <c r="F29" s="1"/>
      <c r="G29" s="108">
        <v>30</v>
      </c>
      <c r="H29" s="108">
        <v>130</v>
      </c>
      <c r="I29" s="108">
        <v>100</v>
      </c>
      <c r="J29" s="108"/>
      <c r="K29" s="110">
        <v>0</v>
      </c>
      <c r="L29" s="108"/>
      <c r="M29" s="110"/>
      <c r="N29" s="110"/>
      <c r="O29" s="110"/>
      <c r="P29" s="110"/>
      <c r="Q29" s="108">
        <v>45</v>
      </c>
      <c r="R29" s="110"/>
      <c r="S29" s="1">
        <v>125</v>
      </c>
      <c r="T29" s="1">
        <v>60</v>
      </c>
      <c r="U29" s="6"/>
      <c r="V29" s="1"/>
      <c r="W29" s="1"/>
      <c r="X29" s="8"/>
      <c r="Y29" s="1">
        <v>125</v>
      </c>
      <c r="Z29" s="1"/>
      <c r="AA29" s="1"/>
      <c r="AB29" s="1"/>
      <c r="AC29" s="1"/>
      <c r="AD29" s="1"/>
      <c r="AE29" s="2" cm="1">
        <f t="array" ref="AE29">IF(AF29&lt;6,SUM(E29:AD29),SUM(LARGE(E29:AD29,{1;2;3;4;5;6})))</f>
        <v>585</v>
      </c>
      <c r="AF29" s="26">
        <f t="shared" si="0"/>
        <v>9</v>
      </c>
      <c r="AV29" s="9"/>
      <c r="BE29" s="10"/>
      <c r="BF29" s="10"/>
    </row>
    <row r="30" spans="1:58" x14ac:dyDescent="0.3">
      <c r="A30" s="28">
        <f>RANK(AE30,$AE$2:AE201)</f>
        <v>29</v>
      </c>
      <c r="B30" s="129" t="s">
        <v>44</v>
      </c>
      <c r="C30" s="134" t="s">
        <v>46</v>
      </c>
      <c r="D30" s="120" t="s">
        <v>194</v>
      </c>
      <c r="E30" s="1"/>
      <c r="F30" s="1"/>
      <c r="G30" s="14"/>
      <c r="H30" s="108">
        <v>250</v>
      </c>
      <c r="I30" s="14"/>
      <c r="J30" s="14"/>
      <c r="K30" s="14"/>
      <c r="L30" s="14"/>
      <c r="M30" s="14"/>
      <c r="N30" s="108">
        <v>160</v>
      </c>
      <c r="O30" s="14"/>
      <c r="P30" s="14"/>
      <c r="Q30" s="14"/>
      <c r="R30" s="14"/>
      <c r="S30" s="13">
        <v>0</v>
      </c>
      <c r="T30" s="6"/>
      <c r="U30" s="6"/>
      <c r="V30" s="13"/>
      <c r="W30" s="13"/>
      <c r="X30" s="105"/>
      <c r="Y30" s="1">
        <v>146</v>
      </c>
      <c r="Z30" s="13"/>
      <c r="AA30" s="13"/>
      <c r="AB30" s="13"/>
      <c r="AC30" s="1"/>
      <c r="AD30" s="13"/>
      <c r="AE30" s="2" cm="1">
        <f t="array" ref="AE30">IF(AF30&lt;6,SUM(E30:AD30),SUM(LARGE(E30:AD30,{1;2;3;4;5;6})))</f>
        <v>556</v>
      </c>
      <c r="AF30" s="26">
        <f t="shared" si="0"/>
        <v>4</v>
      </c>
      <c r="AV30" s="9"/>
      <c r="BE30" s="10"/>
      <c r="BF30" s="10"/>
    </row>
    <row r="31" spans="1:58" x14ac:dyDescent="0.3">
      <c r="A31" s="28">
        <f>RANK(AE31,$AE$2:AE202)</f>
        <v>30</v>
      </c>
      <c r="B31" s="129" t="s">
        <v>44</v>
      </c>
      <c r="C31" s="134" t="s">
        <v>46</v>
      </c>
      <c r="D31" s="120" t="s">
        <v>293</v>
      </c>
      <c r="E31" s="1"/>
      <c r="F31" s="1"/>
      <c r="G31" s="14"/>
      <c r="H31" s="13">
        <v>0</v>
      </c>
      <c r="I31" s="14"/>
      <c r="J31" s="14"/>
      <c r="K31" s="14"/>
      <c r="L31" s="14"/>
      <c r="M31" s="14"/>
      <c r="N31" s="108">
        <v>108.5</v>
      </c>
      <c r="O31" s="14"/>
      <c r="P31" s="14"/>
      <c r="Q31" s="14"/>
      <c r="R31" s="108">
        <v>300</v>
      </c>
      <c r="S31" s="1">
        <v>125</v>
      </c>
      <c r="T31" s="6"/>
      <c r="U31" s="6"/>
      <c r="V31" s="1"/>
      <c r="W31" s="1"/>
      <c r="X31" s="8"/>
      <c r="Y31" s="6"/>
      <c r="Z31" s="1"/>
      <c r="AA31" s="1"/>
      <c r="AB31" s="1"/>
      <c r="AC31" s="6"/>
      <c r="AD31" s="1"/>
      <c r="AE31" s="2" cm="1">
        <f t="array" ref="AE31">IF(AF31&lt;6,SUM(E31:AD31),SUM(LARGE(E31:AD31,{1;2;3;4;5;6})))</f>
        <v>533.5</v>
      </c>
      <c r="AF31" s="26">
        <f t="shared" si="0"/>
        <v>4</v>
      </c>
      <c r="AV31" s="9"/>
      <c r="BE31" s="10"/>
      <c r="BF31" s="10"/>
    </row>
    <row r="32" spans="1:58" x14ac:dyDescent="0.3">
      <c r="A32" s="28">
        <f>RANK(AE32,$AE$2:AE203)</f>
        <v>31</v>
      </c>
      <c r="B32" s="129" t="s">
        <v>44</v>
      </c>
      <c r="C32" s="134" t="s">
        <v>48</v>
      </c>
      <c r="D32" s="120" t="s">
        <v>172</v>
      </c>
      <c r="E32" s="1"/>
      <c r="F32" s="1"/>
      <c r="G32" s="14"/>
      <c r="H32" s="108">
        <v>80</v>
      </c>
      <c r="I32" s="14"/>
      <c r="J32" s="14"/>
      <c r="K32" s="110">
        <v>0</v>
      </c>
      <c r="L32" s="14"/>
      <c r="M32" s="110"/>
      <c r="N32" s="110">
        <v>0</v>
      </c>
      <c r="O32" s="110"/>
      <c r="P32" s="110"/>
      <c r="Q32" s="110"/>
      <c r="R32" s="108">
        <v>300</v>
      </c>
      <c r="S32" s="13">
        <v>0</v>
      </c>
      <c r="T32" s="6"/>
      <c r="U32" s="6"/>
      <c r="V32" s="13"/>
      <c r="W32" s="13"/>
      <c r="X32" s="105"/>
      <c r="Y32" s="1">
        <v>125</v>
      </c>
      <c r="Z32" s="13"/>
      <c r="AA32" s="13"/>
      <c r="AB32" s="13"/>
      <c r="AC32" s="1"/>
      <c r="AD32" s="13"/>
      <c r="AE32" s="2" cm="1">
        <f t="array" ref="AE32">IF(AF32&lt;6,SUM(E32:AD32),SUM(LARGE(E32:AD32,{1;2;3;4;5;6})))</f>
        <v>505</v>
      </c>
      <c r="AF32" s="26">
        <f t="shared" si="0"/>
        <v>6</v>
      </c>
      <c r="AV32" s="9"/>
      <c r="BE32" s="10"/>
      <c r="BF32" s="10"/>
    </row>
    <row r="33" spans="1:58" x14ac:dyDescent="0.3">
      <c r="A33" s="28">
        <f>RANK(AE33,$AE$2:AE204)</f>
        <v>32</v>
      </c>
      <c r="B33" s="129" t="s">
        <v>44</v>
      </c>
      <c r="C33" s="134" t="s">
        <v>48</v>
      </c>
      <c r="D33" s="120" t="s">
        <v>92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08">
        <v>480</v>
      </c>
      <c r="S33" s="6"/>
      <c r="T33" s="6"/>
      <c r="U33" s="6"/>
      <c r="V33" s="6"/>
      <c r="W33" s="6"/>
      <c r="X33" s="125"/>
      <c r="Y33" s="6"/>
      <c r="Z33" s="6"/>
      <c r="AA33" s="6"/>
      <c r="AB33" s="6"/>
      <c r="AC33" s="6"/>
      <c r="AD33" s="6"/>
      <c r="AE33" s="2" cm="1">
        <f t="array" ref="AE33">IF(AF33&lt;6,SUM(E33:AD33),SUM(LARGE(E33:AD33,{1;2;3;4;5;6})))</f>
        <v>480</v>
      </c>
      <c r="AF33" s="26">
        <f t="shared" si="0"/>
        <v>1</v>
      </c>
      <c r="AV33" s="9"/>
      <c r="BE33" s="10"/>
      <c r="BF33" s="10"/>
    </row>
    <row r="34" spans="1:58" x14ac:dyDescent="0.3">
      <c r="A34" s="28">
        <f>RANK(AE34,$AE$2:AE205)</f>
        <v>32</v>
      </c>
      <c r="B34" s="126" t="s">
        <v>44</v>
      </c>
      <c r="C34" s="134" t="s">
        <v>106</v>
      </c>
      <c r="D34" s="120" t="s">
        <v>712</v>
      </c>
      <c r="E34" s="109"/>
      <c r="F34" s="109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108">
        <v>480</v>
      </c>
      <c r="S34" s="6"/>
      <c r="T34" s="6"/>
      <c r="U34" s="6"/>
      <c r="V34" s="6"/>
      <c r="W34" s="6"/>
      <c r="X34" s="125"/>
      <c r="Y34" s="6"/>
      <c r="Z34" s="6"/>
      <c r="AA34" s="6"/>
      <c r="AB34" s="6"/>
      <c r="AC34" s="6"/>
      <c r="AD34" s="6"/>
      <c r="AE34" s="2" cm="1">
        <f t="array" ref="AE34">IF(AF34&lt;6,SUM(E34:AD34),SUM(LARGE(E34:AD34,{1;2;3;4;5;6})))</f>
        <v>480</v>
      </c>
      <c r="AF34" s="26">
        <f t="shared" ref="AF34:AF65" si="1">COUNT(E34:AD34)</f>
        <v>1</v>
      </c>
      <c r="AV34" s="9"/>
      <c r="BE34" s="10"/>
      <c r="BF34" s="10"/>
    </row>
    <row r="35" spans="1:58" x14ac:dyDescent="0.3">
      <c r="A35" s="28">
        <f>RANK(AE35,$AE$2:AE206)</f>
        <v>34</v>
      </c>
      <c r="B35" s="129" t="s">
        <v>44</v>
      </c>
      <c r="C35" s="134" t="s">
        <v>46</v>
      </c>
      <c r="D35" s="120" t="s">
        <v>192</v>
      </c>
      <c r="E35" s="1"/>
      <c r="F35" s="1"/>
      <c r="G35" s="1"/>
      <c r="H35" s="6">
        <v>326.5</v>
      </c>
      <c r="I35" s="1"/>
      <c r="J35" s="1"/>
      <c r="K35" s="110">
        <v>0</v>
      </c>
      <c r="L35" s="1"/>
      <c r="M35" s="110"/>
      <c r="N35" s="108">
        <v>136.5</v>
      </c>
      <c r="O35" s="110"/>
      <c r="P35" s="110"/>
      <c r="Q35" s="110"/>
      <c r="R35" s="110"/>
      <c r="S35" s="6"/>
      <c r="T35" s="6"/>
      <c r="U35" s="6"/>
      <c r="V35" s="6"/>
      <c r="W35" s="6"/>
      <c r="X35" s="125"/>
      <c r="Y35" s="6"/>
      <c r="Z35" s="6"/>
      <c r="AA35" s="6"/>
      <c r="AB35" s="6"/>
      <c r="AC35" s="6"/>
      <c r="AD35" s="6"/>
      <c r="AE35" s="2" cm="1">
        <f t="array" ref="AE35">IF(AF35&lt;6,SUM(E35:AD35),SUM(LARGE(E35:AD35,{1;2;3;4;5;6})))</f>
        <v>463</v>
      </c>
      <c r="AF35" s="26">
        <f t="shared" si="1"/>
        <v>3</v>
      </c>
      <c r="AV35" s="9"/>
      <c r="BE35" s="10"/>
      <c r="BF35" s="10"/>
    </row>
    <row r="36" spans="1:58" x14ac:dyDescent="0.3">
      <c r="A36" s="28">
        <f>RANK(AE36,$AE$2:AE207)</f>
        <v>35</v>
      </c>
      <c r="B36" s="129" t="s">
        <v>582</v>
      </c>
      <c r="C36" s="134" t="s">
        <v>262</v>
      </c>
      <c r="D36" s="120" t="s">
        <v>581</v>
      </c>
      <c r="E36" s="1"/>
      <c r="F36" s="1"/>
      <c r="G36" s="25"/>
      <c r="H36" s="25"/>
      <c r="I36" s="25"/>
      <c r="J36" s="25"/>
      <c r="K36" s="108">
        <v>460</v>
      </c>
      <c r="L36" s="25"/>
      <c r="M36" s="108"/>
      <c r="N36" s="108"/>
      <c r="O36" s="108"/>
      <c r="P36" s="108"/>
      <c r="Q36" s="108"/>
      <c r="R36" s="108"/>
      <c r="S36" s="6"/>
      <c r="T36" s="6"/>
      <c r="U36" s="6"/>
      <c r="V36" s="6"/>
      <c r="W36" s="6"/>
      <c r="X36" s="125"/>
      <c r="Y36" s="6"/>
      <c r="Z36" s="6"/>
      <c r="AA36" s="6"/>
      <c r="AB36" s="6"/>
      <c r="AC36" s="6"/>
      <c r="AD36" s="6"/>
      <c r="AE36" s="2" cm="1">
        <f t="array" ref="AE36">IF(AF36&lt;6,SUM(E36:AD36),SUM(LARGE(E36:AD36,{1;2;3;4;5;6})))</f>
        <v>460</v>
      </c>
      <c r="AF36" s="26">
        <f t="shared" si="1"/>
        <v>1</v>
      </c>
      <c r="AV36" s="9"/>
      <c r="BE36" s="10"/>
      <c r="BF36" s="10"/>
    </row>
    <row r="37" spans="1:58" x14ac:dyDescent="0.3">
      <c r="A37" s="28">
        <f>RANK(AE37,$AE$2:AE208)</f>
        <v>35</v>
      </c>
      <c r="B37" s="129" t="s">
        <v>54</v>
      </c>
      <c r="C37" s="134" t="s">
        <v>262</v>
      </c>
      <c r="D37" s="120" t="s">
        <v>305</v>
      </c>
      <c r="E37" s="1"/>
      <c r="F37" s="1"/>
      <c r="G37" s="1"/>
      <c r="H37" s="1"/>
      <c r="I37" s="1"/>
      <c r="J37" s="1"/>
      <c r="K37" s="1"/>
      <c r="L37" s="1"/>
      <c r="M37" s="1"/>
      <c r="N37" s="108">
        <v>460</v>
      </c>
      <c r="O37" s="1"/>
      <c r="P37" s="1"/>
      <c r="Q37" s="1"/>
      <c r="R37" s="1"/>
      <c r="S37" s="6"/>
      <c r="T37" s="6"/>
      <c r="U37" s="6"/>
      <c r="V37" s="6"/>
      <c r="W37" s="6"/>
      <c r="X37" s="125"/>
      <c r="Y37" s="6"/>
      <c r="Z37" s="6"/>
      <c r="AA37" s="6"/>
      <c r="AB37" s="6"/>
      <c r="AC37" s="6"/>
      <c r="AD37" s="6"/>
      <c r="AE37" s="2" cm="1">
        <f t="array" ref="AE37">IF(AF37&lt;6,SUM(E37:AD37),SUM(LARGE(E37:AD37,{1;2;3;4;5;6})))</f>
        <v>460</v>
      </c>
      <c r="AF37" s="26">
        <f t="shared" si="1"/>
        <v>1</v>
      </c>
      <c r="AV37" s="9"/>
      <c r="BE37" s="10"/>
      <c r="BF37" s="10"/>
    </row>
    <row r="38" spans="1:58" x14ac:dyDescent="0.3">
      <c r="A38" s="28">
        <f>RANK(AE38,$AE$2:AE209)</f>
        <v>37</v>
      </c>
      <c r="B38" s="126" t="s">
        <v>44</v>
      </c>
      <c r="C38" s="134" t="s">
        <v>162</v>
      </c>
      <c r="D38" s="120" t="s">
        <v>617</v>
      </c>
      <c r="E38" s="109"/>
      <c r="F38" s="109"/>
      <c r="G38" s="6"/>
      <c r="H38" s="108">
        <v>125</v>
      </c>
      <c r="I38" s="6"/>
      <c r="J38" s="6"/>
      <c r="K38" s="108">
        <v>80</v>
      </c>
      <c r="L38" s="6"/>
      <c r="M38" s="108"/>
      <c r="N38" s="108"/>
      <c r="O38" s="108"/>
      <c r="P38" s="108"/>
      <c r="Q38" s="108">
        <v>60</v>
      </c>
      <c r="R38" s="108"/>
      <c r="S38" s="1">
        <v>125</v>
      </c>
      <c r="T38" s="1">
        <v>60</v>
      </c>
      <c r="U38" s="6"/>
      <c r="V38" s="1"/>
      <c r="W38" s="1"/>
      <c r="X38" s="8"/>
      <c r="Y38" s="6"/>
      <c r="Z38" s="1"/>
      <c r="AA38" s="1"/>
      <c r="AB38" s="1"/>
      <c r="AC38" s="6"/>
      <c r="AD38" s="1"/>
      <c r="AE38" s="2" cm="1">
        <f t="array" ref="AE38">IF(AF38&lt;6,SUM(E38:AD38),SUM(LARGE(E38:AD38,{1;2;3;4;5;6})))</f>
        <v>450</v>
      </c>
      <c r="AF38" s="26">
        <f t="shared" si="1"/>
        <v>5</v>
      </c>
      <c r="AV38" s="9"/>
      <c r="BE38" s="10"/>
      <c r="BF38" s="10"/>
    </row>
    <row r="39" spans="1:58" x14ac:dyDescent="0.3">
      <c r="A39" s="28">
        <f>RANK(AE39,$AE$2:AE210)</f>
        <v>38</v>
      </c>
      <c r="B39" s="129" t="s">
        <v>44</v>
      </c>
      <c r="C39" s="134" t="s">
        <v>45</v>
      </c>
      <c r="D39" s="120" t="s">
        <v>118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6"/>
      <c r="T39" s="1">
        <v>100</v>
      </c>
      <c r="U39" s="1">
        <v>130</v>
      </c>
      <c r="V39" s="6"/>
      <c r="W39" s="6"/>
      <c r="X39" s="125"/>
      <c r="Y39" s="1">
        <v>190</v>
      </c>
      <c r="Z39" s="6"/>
      <c r="AA39" s="6"/>
      <c r="AB39" s="6"/>
      <c r="AC39" s="1"/>
      <c r="AD39" s="6"/>
      <c r="AE39" s="2" cm="1">
        <f t="array" ref="AE39">IF(AF39&lt;6,SUM(E39:AD39),SUM(LARGE(E39:AD39,{1;2;3;4;5;6})))</f>
        <v>420</v>
      </c>
      <c r="AF39" s="26">
        <f t="shared" si="1"/>
        <v>3</v>
      </c>
      <c r="AV39" s="9"/>
      <c r="BE39" s="10"/>
      <c r="BF39" s="10"/>
    </row>
    <row r="40" spans="1:58" x14ac:dyDescent="0.3">
      <c r="A40" s="28">
        <f>RANK(AE40,$AE$2:AE211)</f>
        <v>39</v>
      </c>
      <c r="B40" s="129" t="s">
        <v>44</v>
      </c>
      <c r="C40" s="134" t="s">
        <v>45</v>
      </c>
      <c r="D40" s="120" t="s">
        <v>220</v>
      </c>
      <c r="E40" s="1">
        <v>30</v>
      </c>
      <c r="F40" s="1"/>
      <c r="G40" s="108">
        <v>20</v>
      </c>
      <c r="H40" s="108">
        <v>45</v>
      </c>
      <c r="I40" s="108">
        <v>30</v>
      </c>
      <c r="J40" s="108"/>
      <c r="K40" s="108">
        <v>130</v>
      </c>
      <c r="L40" s="108"/>
      <c r="M40" s="108">
        <v>20</v>
      </c>
      <c r="N40" s="108"/>
      <c r="O40" s="108"/>
      <c r="P40" s="108"/>
      <c r="Q40" s="108">
        <v>51.5</v>
      </c>
      <c r="R40" s="108"/>
      <c r="S40" s="1">
        <v>55</v>
      </c>
      <c r="T40" s="1">
        <v>51.5</v>
      </c>
      <c r="U40" s="6"/>
      <c r="V40" s="1"/>
      <c r="W40" s="1"/>
      <c r="X40" s="8"/>
      <c r="Y40" s="1">
        <v>85</v>
      </c>
      <c r="Z40" s="1"/>
      <c r="AA40" s="1"/>
      <c r="AB40" s="1"/>
      <c r="AC40" s="1"/>
      <c r="AD40" s="1"/>
      <c r="AE40" s="2" cm="1">
        <f t="array" ref="AE40">IF(AF40&lt;6,SUM(E40:AD40),SUM(LARGE(E40:AD40,{1;2;3;4;5;6})))</f>
        <v>418</v>
      </c>
      <c r="AF40" s="26">
        <f t="shared" si="1"/>
        <v>10</v>
      </c>
      <c r="AV40" s="9"/>
      <c r="BE40" s="10"/>
      <c r="BF40" s="10"/>
    </row>
    <row r="41" spans="1:58" x14ac:dyDescent="0.3">
      <c r="A41" s="28">
        <f>RANK(AE41,$AE$2:AE212)</f>
        <v>40</v>
      </c>
      <c r="B41" s="129" t="s">
        <v>44</v>
      </c>
      <c r="C41" s="134" t="s">
        <v>551</v>
      </c>
      <c r="D41" s="120" t="s">
        <v>577</v>
      </c>
      <c r="E41" s="1"/>
      <c r="F41" s="1"/>
      <c r="G41" s="25"/>
      <c r="H41" s="25"/>
      <c r="I41" s="25"/>
      <c r="J41" s="25"/>
      <c r="K41" s="108">
        <v>160</v>
      </c>
      <c r="L41" s="25"/>
      <c r="M41" s="108"/>
      <c r="N41" s="108">
        <v>215</v>
      </c>
      <c r="O41" s="108"/>
      <c r="P41" s="108"/>
      <c r="Q41" s="108"/>
      <c r="R41" s="108"/>
      <c r="S41" s="6"/>
      <c r="T41" s="6"/>
      <c r="U41" s="6"/>
      <c r="V41" s="6"/>
      <c r="W41" s="6"/>
      <c r="X41" s="125"/>
      <c r="Y41" s="13">
        <v>0</v>
      </c>
      <c r="Z41" s="6"/>
      <c r="AA41" s="6"/>
      <c r="AB41" s="6"/>
      <c r="AC41" s="13"/>
      <c r="AD41" s="6"/>
      <c r="AE41" s="2" cm="1">
        <f t="array" ref="AE41">IF(AF41&lt;6,SUM(E41:AD41),SUM(LARGE(E41:AD41,{1;2;3;4;5;6})))</f>
        <v>375</v>
      </c>
      <c r="AF41" s="26">
        <f t="shared" si="1"/>
        <v>3</v>
      </c>
      <c r="AV41" s="9"/>
      <c r="BE41" s="11"/>
      <c r="BF41" s="11"/>
    </row>
    <row r="42" spans="1:58" x14ac:dyDescent="0.3">
      <c r="A42" s="28">
        <f>RANK(AE42,$AE$2:AE213)</f>
        <v>41</v>
      </c>
      <c r="B42" s="129" t="s">
        <v>44</v>
      </c>
      <c r="C42" s="134" t="s">
        <v>45</v>
      </c>
      <c r="D42" s="120" t="s">
        <v>195</v>
      </c>
      <c r="E42" s="1"/>
      <c r="F42" s="1"/>
      <c r="G42" s="1"/>
      <c r="H42" s="13">
        <v>0</v>
      </c>
      <c r="I42" s="1"/>
      <c r="J42" s="1"/>
      <c r="K42" s="108">
        <v>360</v>
      </c>
      <c r="L42" s="1"/>
      <c r="M42" s="108"/>
      <c r="N42" s="108"/>
      <c r="O42" s="108"/>
      <c r="P42" s="108"/>
      <c r="Q42" s="108"/>
      <c r="R42" s="124"/>
      <c r="S42" s="13">
        <v>0</v>
      </c>
      <c r="T42" s="6"/>
      <c r="U42" s="6"/>
      <c r="V42" s="13"/>
      <c r="W42" s="13"/>
      <c r="X42" s="105"/>
      <c r="Y42" s="13">
        <v>0</v>
      </c>
      <c r="Z42" s="13"/>
      <c r="AA42" s="13"/>
      <c r="AB42" s="13"/>
      <c r="AC42" s="1">
        <v>10</v>
      </c>
      <c r="AD42" s="13"/>
      <c r="AE42" s="2" cm="1">
        <f t="array" ref="AE42">IF(AF42&lt;6,SUM(E42:AD42),SUM(LARGE(E42:AD42,{1;2;3;4;5;6})))</f>
        <v>370</v>
      </c>
      <c r="AF42" s="26">
        <f t="shared" si="1"/>
        <v>5</v>
      </c>
      <c r="AV42" s="9"/>
      <c r="BE42" s="10"/>
      <c r="BF42" s="10"/>
    </row>
    <row r="43" spans="1:58" x14ac:dyDescent="0.3">
      <c r="A43" s="28">
        <f>RANK(AE43,$AE$2:AE214)</f>
        <v>42</v>
      </c>
      <c r="B43" s="129" t="s">
        <v>44</v>
      </c>
      <c r="C43" s="134" t="s">
        <v>45</v>
      </c>
      <c r="D43" s="120" t="s">
        <v>252</v>
      </c>
      <c r="E43" s="1"/>
      <c r="F43" s="1"/>
      <c r="G43" s="1"/>
      <c r="H43" s="1"/>
      <c r="I43" s="1"/>
      <c r="J43" s="1"/>
      <c r="K43" s="108">
        <v>360</v>
      </c>
      <c r="L43" s="1"/>
      <c r="M43" s="108"/>
      <c r="N43" s="108"/>
      <c r="O43" s="108"/>
      <c r="P43" s="108"/>
      <c r="Q43" s="108"/>
      <c r="R43" s="108"/>
      <c r="S43" s="6"/>
      <c r="T43" s="6"/>
      <c r="U43" s="6"/>
      <c r="V43" s="6"/>
      <c r="W43" s="6"/>
      <c r="X43" s="125"/>
      <c r="Y43" s="6"/>
      <c r="Z43" s="6"/>
      <c r="AA43" s="6"/>
      <c r="AB43" s="6"/>
      <c r="AC43" s="6"/>
      <c r="AD43" s="6"/>
      <c r="AE43" s="2" cm="1">
        <f t="array" ref="AE43">IF(AF43&lt;6,SUM(E43:AD43),SUM(LARGE(E43:AD43,{1;2;3;4;5;6})))</f>
        <v>360</v>
      </c>
      <c r="AF43" s="26">
        <f t="shared" si="1"/>
        <v>1</v>
      </c>
      <c r="AV43" s="9"/>
      <c r="BE43" s="10"/>
      <c r="BF43" s="10"/>
    </row>
    <row r="44" spans="1:58" x14ac:dyDescent="0.3">
      <c r="A44" s="28">
        <f>RANK(AE44,$AE$2:AE215)</f>
        <v>43</v>
      </c>
      <c r="B44" s="126" t="s">
        <v>44</v>
      </c>
      <c r="C44" s="134" t="s">
        <v>476</v>
      </c>
      <c r="D44" s="120" t="s">
        <v>855</v>
      </c>
      <c r="E44" s="109"/>
      <c r="F44" s="109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108">
        <v>300</v>
      </c>
      <c r="S44" s="13">
        <v>0</v>
      </c>
      <c r="T44" s="6"/>
      <c r="U44" s="13">
        <v>0</v>
      </c>
      <c r="V44" s="13"/>
      <c r="W44" s="13"/>
      <c r="X44" s="8">
        <v>20</v>
      </c>
      <c r="Y44" s="13">
        <v>0</v>
      </c>
      <c r="Z44" s="13"/>
      <c r="AA44" s="13"/>
      <c r="AB44" s="13"/>
      <c r="AC44" s="1">
        <v>10</v>
      </c>
      <c r="AD44" s="13"/>
      <c r="AE44" s="2" cm="1">
        <f t="array" ref="AE44">IF(AF44&lt;6,SUM(E44:AD44),SUM(LARGE(E44:AD44,{1;2;3;4;5;6})))</f>
        <v>330</v>
      </c>
      <c r="AF44" s="26">
        <f t="shared" si="1"/>
        <v>6</v>
      </c>
      <c r="AV44" s="9"/>
      <c r="BE44" s="10"/>
      <c r="BF44" s="10"/>
    </row>
    <row r="45" spans="1:58" x14ac:dyDescent="0.3">
      <c r="A45" s="28">
        <f>RANK(AE45,$AE$2:AE216)</f>
        <v>44</v>
      </c>
      <c r="B45" s="129" t="s">
        <v>67</v>
      </c>
      <c r="C45" s="134" t="s">
        <v>85</v>
      </c>
      <c r="D45" s="120" t="s">
        <v>81</v>
      </c>
      <c r="E45" s="1"/>
      <c r="F45" s="1"/>
      <c r="G45" s="14"/>
      <c r="H45" s="6">
        <v>326.5</v>
      </c>
      <c r="I45" s="14"/>
      <c r="J45" s="14"/>
      <c r="K45" s="110">
        <v>0</v>
      </c>
      <c r="L45" s="14"/>
      <c r="M45" s="110"/>
      <c r="N45" s="110">
        <v>0</v>
      </c>
      <c r="O45" s="110"/>
      <c r="P45" s="110"/>
      <c r="Q45" s="110"/>
      <c r="R45" s="110"/>
      <c r="S45" s="6"/>
      <c r="T45" s="6"/>
      <c r="U45" s="6"/>
      <c r="V45" s="6"/>
      <c r="W45" s="6"/>
      <c r="X45" s="125"/>
      <c r="Y45" s="6"/>
      <c r="Z45" s="6"/>
      <c r="AA45" s="6"/>
      <c r="AB45" s="6"/>
      <c r="AC45" s="6"/>
      <c r="AD45" s="6"/>
      <c r="AE45" s="2" cm="1">
        <f t="array" ref="AE45">IF(AF45&lt;6,SUM(E45:AD45),SUM(LARGE(E45:AD45,{1;2;3;4;5;6})))</f>
        <v>326.5</v>
      </c>
      <c r="AF45" s="26">
        <f t="shared" si="1"/>
        <v>3</v>
      </c>
      <c r="AV45" s="9"/>
      <c r="BE45" s="10"/>
      <c r="BF45" s="10"/>
    </row>
    <row r="46" spans="1:58" x14ac:dyDescent="0.3">
      <c r="A46" s="28">
        <f>RANK(AE46,$AE$2:AE217)</f>
        <v>45</v>
      </c>
      <c r="B46" s="129" t="s">
        <v>44</v>
      </c>
      <c r="C46" s="134" t="s">
        <v>50</v>
      </c>
      <c r="D46" s="120" t="s">
        <v>324</v>
      </c>
      <c r="E46" s="13"/>
      <c r="F46" s="13"/>
      <c r="G46" s="108">
        <v>35</v>
      </c>
      <c r="H46" s="14"/>
      <c r="I46" s="110">
        <v>0</v>
      </c>
      <c r="J46" s="108"/>
      <c r="K46" s="108">
        <v>100</v>
      </c>
      <c r="L46" s="110"/>
      <c r="M46" s="108">
        <v>80</v>
      </c>
      <c r="N46" s="108"/>
      <c r="O46" s="108"/>
      <c r="P46" s="108"/>
      <c r="Q46" s="108">
        <v>51.5</v>
      </c>
      <c r="R46" s="108"/>
      <c r="S46" s="6"/>
      <c r="T46" s="1">
        <v>51.5</v>
      </c>
      <c r="U46" s="6"/>
      <c r="V46" s="6"/>
      <c r="W46" s="6"/>
      <c r="X46" s="125"/>
      <c r="Y46" s="6"/>
      <c r="Z46" s="6"/>
      <c r="AA46" s="6"/>
      <c r="AB46" s="6"/>
      <c r="AC46" s="6"/>
      <c r="AD46" s="6"/>
      <c r="AE46" s="2" cm="1">
        <f t="array" ref="AE46">IF(AF46&lt;6,SUM(E46:AD46),SUM(LARGE(E46:AD46,{1;2;3;4;5;6})))</f>
        <v>318</v>
      </c>
      <c r="AF46" s="26">
        <f t="shared" si="1"/>
        <v>6</v>
      </c>
      <c r="AV46" s="9"/>
      <c r="BE46" s="10"/>
      <c r="BF46" s="10"/>
    </row>
    <row r="47" spans="1:58" x14ac:dyDescent="0.3">
      <c r="A47" s="28">
        <f>RANK(AE47,$AE$2:AE218)</f>
        <v>46</v>
      </c>
      <c r="B47" s="129" t="s">
        <v>44</v>
      </c>
      <c r="C47" s="134" t="s">
        <v>161</v>
      </c>
      <c r="D47" s="120" t="s">
        <v>566</v>
      </c>
      <c r="E47" s="1">
        <v>20</v>
      </c>
      <c r="F47" s="1"/>
      <c r="G47" s="1"/>
      <c r="H47" s="108">
        <v>55</v>
      </c>
      <c r="I47" s="1"/>
      <c r="J47" s="1"/>
      <c r="K47" s="108">
        <v>45</v>
      </c>
      <c r="L47" s="1"/>
      <c r="M47" s="108"/>
      <c r="N47" s="108"/>
      <c r="O47" s="108"/>
      <c r="P47" s="108"/>
      <c r="Q47" s="108">
        <v>35</v>
      </c>
      <c r="R47" s="108"/>
      <c r="S47" s="1">
        <v>70</v>
      </c>
      <c r="T47" s="1">
        <v>35</v>
      </c>
      <c r="U47" s="6"/>
      <c r="V47" s="1"/>
      <c r="W47" s="1"/>
      <c r="X47" s="8"/>
      <c r="Y47" s="1">
        <v>70</v>
      </c>
      <c r="Z47" s="1"/>
      <c r="AA47" s="1"/>
      <c r="AB47" s="1"/>
      <c r="AC47" s="1"/>
      <c r="AD47" s="1"/>
      <c r="AE47" s="2" cm="1">
        <f t="array" ref="AE47">IF(AF47&lt;6,SUM(E47:AD47),SUM(LARGE(E47:AD47,{1;2;3;4;5;6})))</f>
        <v>310</v>
      </c>
      <c r="AF47" s="26">
        <f t="shared" si="1"/>
        <v>7</v>
      </c>
      <c r="AV47" s="9"/>
      <c r="BE47" s="10"/>
      <c r="BF47" s="10"/>
    </row>
    <row r="48" spans="1:58" x14ac:dyDescent="0.3">
      <c r="A48" s="28">
        <f>RANK(AE48,$AE$2:AE219)</f>
        <v>47</v>
      </c>
      <c r="B48" s="129" t="s">
        <v>44</v>
      </c>
      <c r="C48" s="134" t="s">
        <v>45</v>
      </c>
      <c r="D48" s="120" t="s">
        <v>74</v>
      </c>
      <c r="E48" s="1"/>
      <c r="F48" s="1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08">
        <v>300</v>
      </c>
      <c r="S48" s="6"/>
      <c r="T48" s="6"/>
      <c r="U48" s="6"/>
      <c r="V48" s="6"/>
      <c r="W48" s="6"/>
      <c r="X48" s="125"/>
      <c r="Y48" s="6"/>
      <c r="Z48" s="6"/>
      <c r="AA48" s="6"/>
      <c r="AB48" s="6"/>
      <c r="AC48" s="6"/>
      <c r="AD48" s="6"/>
      <c r="AE48" s="2" cm="1">
        <f t="array" ref="AE48">IF(AF48&lt;6,SUM(E48:AD48),SUM(LARGE(E48:AD48,{1;2;3;4;5;6})))</f>
        <v>300</v>
      </c>
      <c r="AF48" s="26">
        <f t="shared" si="1"/>
        <v>1</v>
      </c>
      <c r="AV48" s="9"/>
      <c r="BE48" s="10"/>
      <c r="BF48" s="10"/>
    </row>
    <row r="49" spans="1:58" x14ac:dyDescent="0.3">
      <c r="A49" s="28">
        <f>RANK(AE49,$AE$2:AE220)</f>
        <v>47</v>
      </c>
      <c r="B49" s="126" t="s">
        <v>44</v>
      </c>
      <c r="C49" s="134" t="s">
        <v>106</v>
      </c>
      <c r="D49" s="120" t="s">
        <v>707</v>
      </c>
      <c r="E49" s="109"/>
      <c r="F49" s="109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108">
        <v>300</v>
      </c>
      <c r="S49" s="6"/>
      <c r="T49" s="6"/>
      <c r="U49" s="6"/>
      <c r="V49" s="6"/>
      <c r="W49" s="6"/>
      <c r="X49" s="125"/>
      <c r="Y49" s="6"/>
      <c r="Z49" s="6"/>
      <c r="AA49" s="6"/>
      <c r="AB49" s="6"/>
      <c r="AC49" s="6"/>
      <c r="AD49" s="6"/>
      <c r="AE49" s="2" cm="1">
        <f t="array" ref="AE49">IF(AF49&lt;6,SUM(E49:AD49),SUM(LARGE(E49:AD49,{1;2;3;4;5;6})))</f>
        <v>300</v>
      </c>
      <c r="AF49" s="26">
        <f t="shared" si="1"/>
        <v>1</v>
      </c>
      <c r="AV49" s="9"/>
      <c r="BE49" s="10"/>
      <c r="BF49" s="10"/>
    </row>
    <row r="50" spans="1:58" x14ac:dyDescent="0.3">
      <c r="A50" s="28">
        <f>RANK(AE50,$AE$2:AE221)</f>
        <v>47</v>
      </c>
      <c r="B50" s="126" t="s">
        <v>44</v>
      </c>
      <c r="C50" s="134" t="s">
        <v>106</v>
      </c>
      <c r="D50" s="120" t="s">
        <v>733</v>
      </c>
      <c r="E50" s="109"/>
      <c r="F50" s="109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108">
        <v>300</v>
      </c>
      <c r="S50" s="6"/>
      <c r="T50" s="6"/>
      <c r="U50" s="6"/>
      <c r="V50" s="6"/>
      <c r="W50" s="6"/>
      <c r="X50" s="125"/>
      <c r="Y50" s="6"/>
      <c r="Z50" s="6"/>
      <c r="AA50" s="6"/>
      <c r="AB50" s="6"/>
      <c r="AC50" s="6"/>
      <c r="AD50" s="6"/>
      <c r="AE50" s="2" cm="1">
        <f t="array" ref="AE50">IF(AF50&lt;6,SUM(E50:AD50),SUM(LARGE(E50:AD50,{1;2;3;4;5;6})))</f>
        <v>300</v>
      </c>
      <c r="AF50" s="26">
        <f t="shared" si="1"/>
        <v>1</v>
      </c>
      <c r="AV50" s="9"/>
      <c r="BE50" s="10"/>
      <c r="BF50" s="10"/>
    </row>
    <row r="51" spans="1:58" x14ac:dyDescent="0.3">
      <c r="A51" s="29">
        <f>RANK(AE51,$AE$2:AE196)</f>
        <v>50</v>
      </c>
      <c r="B51" s="129" t="s">
        <v>44</v>
      </c>
      <c r="C51" s="134" t="s">
        <v>45</v>
      </c>
      <c r="D51" s="120" t="s">
        <v>327</v>
      </c>
      <c r="E51" s="1"/>
      <c r="F51" s="1"/>
      <c r="G51" s="108">
        <v>15</v>
      </c>
      <c r="H51" s="108">
        <v>70</v>
      </c>
      <c r="I51" s="108">
        <v>20</v>
      </c>
      <c r="J51" s="108"/>
      <c r="K51" s="108">
        <v>45</v>
      </c>
      <c r="L51" s="108"/>
      <c r="M51" s="110">
        <v>0</v>
      </c>
      <c r="N51" s="108">
        <v>100</v>
      </c>
      <c r="O51" s="110"/>
      <c r="P51" s="110"/>
      <c r="Q51" s="110"/>
      <c r="R51" s="110"/>
      <c r="S51" s="1">
        <v>45</v>
      </c>
      <c r="T51" s="6"/>
      <c r="U51" s="6"/>
      <c r="V51" s="1"/>
      <c r="W51" s="1"/>
      <c r="X51" s="8"/>
      <c r="Y51" s="6"/>
      <c r="Z51" s="1"/>
      <c r="AA51" s="1"/>
      <c r="AB51" s="1"/>
      <c r="AC51" s="6"/>
      <c r="AD51" s="1"/>
      <c r="AE51" s="2" cm="1">
        <f t="array" ref="AE51">IF(AF51&lt;6,SUM(E51:AD51),SUM(LARGE(E51:AD51,{1;2;3;4;5;6})))</f>
        <v>295</v>
      </c>
      <c r="AF51" s="26">
        <f t="shared" si="1"/>
        <v>7</v>
      </c>
      <c r="AV51" s="9"/>
      <c r="BE51" s="10"/>
      <c r="BF51" s="10"/>
    </row>
    <row r="52" spans="1:58" x14ac:dyDescent="0.3">
      <c r="A52" s="29">
        <f>RANK(AE52,$AE$2:AE197)</f>
        <v>50</v>
      </c>
      <c r="B52" s="129" t="s">
        <v>44</v>
      </c>
      <c r="C52" s="134" t="s">
        <v>45</v>
      </c>
      <c r="D52" s="120" t="s">
        <v>58</v>
      </c>
      <c r="E52" s="1"/>
      <c r="F52" s="1"/>
      <c r="G52" s="25"/>
      <c r="H52" s="108">
        <v>100</v>
      </c>
      <c r="I52" s="108">
        <v>25</v>
      </c>
      <c r="J52" s="25"/>
      <c r="K52" s="25"/>
      <c r="L52" s="108"/>
      <c r="M52" s="25"/>
      <c r="N52" s="25"/>
      <c r="O52" s="25"/>
      <c r="P52" s="25"/>
      <c r="Q52" s="25"/>
      <c r="R52" s="25"/>
      <c r="S52" s="1">
        <v>100</v>
      </c>
      <c r="T52" s="6"/>
      <c r="U52" s="6"/>
      <c r="V52" s="1"/>
      <c r="W52" s="1"/>
      <c r="X52" s="8"/>
      <c r="Y52" s="1">
        <v>70</v>
      </c>
      <c r="Z52" s="1"/>
      <c r="AA52" s="1"/>
      <c r="AB52" s="1"/>
      <c r="AC52" s="1"/>
      <c r="AD52" s="1"/>
      <c r="AE52" s="2" cm="1">
        <f t="array" ref="AE52">IF(AF52&lt;6,SUM(E52:AD52),SUM(LARGE(E52:AD52,{1;2;3;4;5;6})))</f>
        <v>295</v>
      </c>
      <c r="AF52" s="26">
        <f t="shared" si="1"/>
        <v>4</v>
      </c>
      <c r="AV52" s="9"/>
      <c r="BE52" s="10"/>
      <c r="BF52" s="10"/>
    </row>
    <row r="53" spans="1:58" x14ac:dyDescent="0.3">
      <c r="A53" s="29">
        <f>RANK(AE53,$AE$2:AE198)</f>
        <v>52</v>
      </c>
      <c r="B53" s="129" t="s">
        <v>44</v>
      </c>
      <c r="C53" s="134" t="s">
        <v>50</v>
      </c>
      <c r="D53" s="120" t="s">
        <v>247</v>
      </c>
      <c r="E53" s="1"/>
      <c r="F53" s="1"/>
      <c r="G53" s="108">
        <v>25</v>
      </c>
      <c r="H53" s="1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">
        <v>130</v>
      </c>
      <c r="T53" s="6"/>
      <c r="U53" s="6"/>
      <c r="V53" s="1"/>
      <c r="W53" s="1"/>
      <c r="X53" s="8"/>
      <c r="Y53" s="1">
        <v>125</v>
      </c>
      <c r="Z53" s="1"/>
      <c r="AA53" s="1"/>
      <c r="AB53" s="1"/>
      <c r="AC53" s="1"/>
      <c r="AD53" s="1"/>
      <c r="AE53" s="2" cm="1">
        <f t="array" ref="AE53">IF(AF53&lt;6,SUM(E53:AD53),SUM(LARGE(E53:AD53,{1;2;3;4;5;6})))</f>
        <v>280</v>
      </c>
      <c r="AF53" s="26">
        <f t="shared" si="1"/>
        <v>3</v>
      </c>
      <c r="AV53" s="9"/>
      <c r="BE53" s="10"/>
      <c r="BF53" s="10"/>
    </row>
    <row r="54" spans="1:58" x14ac:dyDescent="0.3">
      <c r="A54" s="29">
        <f>RANK(AE54,$AE$2:AE199)</f>
        <v>53</v>
      </c>
      <c r="B54" s="129" t="s">
        <v>44</v>
      </c>
      <c r="C54" s="134" t="s">
        <v>85</v>
      </c>
      <c r="D54" s="120" t="s">
        <v>126</v>
      </c>
      <c r="E54" s="1"/>
      <c r="F54" s="1"/>
      <c r="G54" s="108">
        <v>15</v>
      </c>
      <c r="H54" s="14"/>
      <c r="I54" s="108"/>
      <c r="J54" s="108"/>
      <c r="K54" s="108">
        <v>70</v>
      </c>
      <c r="L54" s="108"/>
      <c r="M54" s="108">
        <v>25</v>
      </c>
      <c r="N54" s="108"/>
      <c r="O54" s="108"/>
      <c r="P54" s="108"/>
      <c r="Q54" s="108"/>
      <c r="R54" s="108"/>
      <c r="S54" s="6"/>
      <c r="T54" s="1">
        <v>30</v>
      </c>
      <c r="U54" s="1">
        <v>80</v>
      </c>
      <c r="V54" s="6"/>
      <c r="W54" s="6"/>
      <c r="X54" s="125"/>
      <c r="Y54" s="1">
        <v>33</v>
      </c>
      <c r="Z54" s="6"/>
      <c r="AA54" s="6"/>
      <c r="AB54" s="6"/>
      <c r="AC54" s="1"/>
      <c r="AD54" s="6"/>
      <c r="AE54" s="2" cm="1">
        <f t="array" ref="AE54">IF(AF54&lt;6,SUM(E54:AD54),SUM(LARGE(E54:AD54,{1;2;3;4;5;6})))</f>
        <v>253</v>
      </c>
      <c r="AF54" s="26">
        <f t="shared" si="1"/>
        <v>6</v>
      </c>
      <c r="AV54" s="9"/>
      <c r="BE54" s="10"/>
      <c r="BF54" s="10"/>
    </row>
    <row r="55" spans="1:58" x14ac:dyDescent="0.3">
      <c r="A55" s="29">
        <f>RANK(AE55,$AE$2:AE200)</f>
        <v>54</v>
      </c>
      <c r="B55" s="129" t="s">
        <v>44</v>
      </c>
      <c r="C55" s="134" t="s">
        <v>50</v>
      </c>
      <c r="D55" s="120" t="s">
        <v>503</v>
      </c>
      <c r="E55" s="13">
        <v>0</v>
      </c>
      <c r="F55" s="1"/>
      <c r="G55" s="108">
        <v>15</v>
      </c>
      <c r="H55" s="108">
        <v>55</v>
      </c>
      <c r="I55" s="110">
        <v>0</v>
      </c>
      <c r="J55" s="108"/>
      <c r="K55" s="108">
        <v>55</v>
      </c>
      <c r="L55" s="110"/>
      <c r="M55" s="108"/>
      <c r="N55" s="108"/>
      <c r="O55" s="108"/>
      <c r="P55" s="108"/>
      <c r="Q55" s="108"/>
      <c r="R55" s="108"/>
      <c r="S55" s="1">
        <v>70</v>
      </c>
      <c r="T55" s="6"/>
      <c r="U55" s="6"/>
      <c r="V55" s="1"/>
      <c r="W55" s="1"/>
      <c r="X55" s="8"/>
      <c r="Y55" s="6"/>
      <c r="Z55" s="1"/>
      <c r="AA55" s="1"/>
      <c r="AB55" s="1"/>
      <c r="AC55" s="6"/>
      <c r="AD55" s="1"/>
      <c r="AE55" s="2" cm="1">
        <f t="array" ref="AE55">IF(AF55&lt;6,SUM(E55:AD55),SUM(LARGE(E55:AD55,{1;2;3;4;5;6})))</f>
        <v>195</v>
      </c>
      <c r="AF55" s="26">
        <f t="shared" si="1"/>
        <v>6</v>
      </c>
      <c r="AV55" s="9"/>
      <c r="BE55" s="10"/>
      <c r="BF55" s="10"/>
    </row>
    <row r="56" spans="1:58" x14ac:dyDescent="0.3">
      <c r="A56" s="29">
        <f>RANK(AE56,$AE$2:AE201)</f>
        <v>55</v>
      </c>
      <c r="B56" s="129" t="s">
        <v>44</v>
      </c>
      <c r="C56" s="134" t="s">
        <v>50</v>
      </c>
      <c r="D56" s="120" t="s">
        <v>539</v>
      </c>
      <c r="E56" s="1"/>
      <c r="F56" s="1"/>
      <c r="G56" s="108">
        <v>20</v>
      </c>
      <c r="H56" s="25"/>
      <c r="I56" s="108"/>
      <c r="J56" s="108"/>
      <c r="K56" s="108"/>
      <c r="L56" s="108"/>
      <c r="M56" s="108">
        <v>15</v>
      </c>
      <c r="N56" s="108"/>
      <c r="O56" s="108"/>
      <c r="P56" s="108"/>
      <c r="Q56" s="108">
        <v>20</v>
      </c>
      <c r="R56" s="108"/>
      <c r="S56" s="1">
        <v>55</v>
      </c>
      <c r="T56" s="1">
        <v>25</v>
      </c>
      <c r="U56" s="6"/>
      <c r="V56" s="1"/>
      <c r="W56" s="1"/>
      <c r="X56" s="8"/>
      <c r="Y56" s="1">
        <v>55</v>
      </c>
      <c r="Z56" s="1"/>
      <c r="AA56" s="1"/>
      <c r="AB56" s="1"/>
      <c r="AC56" s="1"/>
      <c r="AD56" s="1"/>
      <c r="AE56" s="2" cm="1">
        <f t="array" ref="AE56">IF(AF56&lt;6,SUM(E56:AD56),SUM(LARGE(E56:AD56,{1;2;3;4;5;6})))</f>
        <v>190</v>
      </c>
      <c r="AF56" s="26">
        <f t="shared" si="1"/>
        <v>6</v>
      </c>
      <c r="AV56" s="9"/>
      <c r="BE56" s="10"/>
      <c r="BF56" s="10"/>
    </row>
    <row r="57" spans="1:58" x14ac:dyDescent="0.3">
      <c r="A57" s="29">
        <f>RANK(AE57,$AE$2:AE202)</f>
        <v>55</v>
      </c>
      <c r="B57" s="126" t="s">
        <v>553</v>
      </c>
      <c r="C57" s="134"/>
      <c r="D57" s="6" t="s">
        <v>961</v>
      </c>
      <c r="E57" s="109"/>
      <c r="F57" s="109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125"/>
      <c r="Y57" s="1">
        <v>190</v>
      </c>
      <c r="Z57" s="6"/>
      <c r="AA57" s="6"/>
      <c r="AB57" s="6"/>
      <c r="AC57" s="1"/>
      <c r="AD57" s="6"/>
      <c r="AE57" s="2" cm="1">
        <f t="array" ref="AE57">IF(AF57&lt;6,SUM(E57:AD57),SUM(LARGE(E57:AD57,{1;2;3;4;5;6})))</f>
        <v>190</v>
      </c>
      <c r="AF57" s="26">
        <f t="shared" si="1"/>
        <v>1</v>
      </c>
      <c r="AV57" s="9"/>
      <c r="BE57" s="10"/>
      <c r="BF57" s="10"/>
    </row>
    <row r="58" spans="1:58" x14ac:dyDescent="0.3">
      <c r="A58" s="29">
        <f>RANK(AE58,$AE$2:AE203)</f>
        <v>55</v>
      </c>
      <c r="B58" s="129" t="s">
        <v>44</v>
      </c>
      <c r="C58" s="134" t="s">
        <v>106</v>
      </c>
      <c r="D58" s="120" t="s">
        <v>256</v>
      </c>
      <c r="E58" s="13"/>
      <c r="F58" s="13"/>
      <c r="G58" s="1"/>
      <c r="H58" s="1"/>
      <c r="I58" s="1"/>
      <c r="J58" s="1"/>
      <c r="K58" s="1"/>
      <c r="L58" s="1"/>
      <c r="M58" s="1"/>
      <c r="N58" s="108">
        <v>190</v>
      </c>
      <c r="O58" s="1"/>
      <c r="P58" s="1"/>
      <c r="Q58" s="1"/>
      <c r="R58" s="1"/>
      <c r="S58" s="6"/>
      <c r="T58" s="6"/>
      <c r="U58" s="6"/>
      <c r="V58" s="6"/>
      <c r="W58" s="6"/>
      <c r="X58" s="125"/>
      <c r="Y58" s="6"/>
      <c r="Z58" s="6"/>
      <c r="AA58" s="6"/>
      <c r="AB58" s="6"/>
      <c r="AC58" s="6"/>
      <c r="AD58" s="6"/>
      <c r="AE58" s="2" cm="1">
        <f t="array" ref="AE58">IF(AF58&lt;6,SUM(E58:AD58),SUM(LARGE(E58:AD58,{1;2;3;4;5;6})))</f>
        <v>190</v>
      </c>
      <c r="AF58" s="26">
        <f t="shared" si="1"/>
        <v>1</v>
      </c>
      <c r="AV58" s="9"/>
      <c r="BE58" s="10"/>
      <c r="BF58" s="10"/>
    </row>
    <row r="59" spans="1:58" x14ac:dyDescent="0.3">
      <c r="A59" s="29">
        <f>RANK(AE59,$AE$2:AE204)</f>
        <v>58</v>
      </c>
      <c r="B59" s="129" t="s">
        <v>44</v>
      </c>
      <c r="C59" s="134" t="s">
        <v>45</v>
      </c>
      <c r="D59" s="120" t="s">
        <v>304</v>
      </c>
      <c r="E59" s="1">
        <v>10</v>
      </c>
      <c r="F59" s="1"/>
      <c r="G59" s="108">
        <v>10</v>
      </c>
      <c r="H59" s="108">
        <v>35</v>
      </c>
      <c r="I59" s="108">
        <v>8</v>
      </c>
      <c r="J59" s="108"/>
      <c r="K59" s="108"/>
      <c r="L59" s="108"/>
      <c r="M59" s="108">
        <v>15</v>
      </c>
      <c r="N59" s="108">
        <v>60</v>
      </c>
      <c r="O59" s="108"/>
      <c r="P59" s="108"/>
      <c r="Q59" s="108"/>
      <c r="R59" s="108"/>
      <c r="S59" s="1">
        <v>45</v>
      </c>
      <c r="T59" s="1">
        <v>20</v>
      </c>
      <c r="U59" s="6"/>
      <c r="V59" s="1"/>
      <c r="W59" s="1"/>
      <c r="X59" s="8"/>
      <c r="Y59" s="6"/>
      <c r="Z59" s="1"/>
      <c r="AA59" s="1"/>
      <c r="AB59" s="1"/>
      <c r="AC59" s="6"/>
      <c r="AD59" s="1"/>
      <c r="AE59" s="2" cm="1">
        <f t="array" ref="AE59">IF(AF59&lt;6,SUM(E59:AD59),SUM(LARGE(E59:AD59,{1;2;3;4;5;6})))</f>
        <v>185</v>
      </c>
      <c r="AF59" s="26">
        <f t="shared" si="1"/>
        <v>8</v>
      </c>
      <c r="AV59" s="9"/>
      <c r="BE59" s="10"/>
      <c r="BF59" s="10"/>
    </row>
    <row r="60" spans="1:58" x14ac:dyDescent="0.3">
      <c r="A60" s="29">
        <f>RANK(AE60,$AE$2:AE205)</f>
        <v>59</v>
      </c>
      <c r="B60" s="129" t="s">
        <v>44</v>
      </c>
      <c r="C60" s="134" t="s">
        <v>85</v>
      </c>
      <c r="D60" s="120" t="s">
        <v>319</v>
      </c>
      <c r="E60" s="1">
        <v>25</v>
      </c>
      <c r="F60" s="1"/>
      <c r="G60" s="108">
        <v>20</v>
      </c>
      <c r="H60" s="25"/>
      <c r="I60" s="108">
        <v>35</v>
      </c>
      <c r="J60" s="108"/>
      <c r="K60" s="108"/>
      <c r="L60" s="108"/>
      <c r="M60" s="108">
        <v>100</v>
      </c>
      <c r="N60" s="108"/>
      <c r="O60" s="108"/>
      <c r="P60" s="108"/>
      <c r="Q60" s="110">
        <v>0</v>
      </c>
      <c r="R60" s="108"/>
      <c r="S60" s="6"/>
      <c r="T60" s="13">
        <v>0</v>
      </c>
      <c r="U60" s="6"/>
      <c r="V60" s="6"/>
      <c r="W60" s="6"/>
      <c r="X60" s="125"/>
      <c r="Y60" s="6"/>
      <c r="Z60" s="6"/>
      <c r="AA60" s="6"/>
      <c r="AB60" s="6"/>
      <c r="AC60" s="6"/>
      <c r="AD60" s="6"/>
      <c r="AE60" s="2" cm="1">
        <f t="array" ref="AE60">IF(AF60&lt;6,SUM(E60:AD60),SUM(LARGE(E60:AD60,{1;2;3;4;5;6})))</f>
        <v>180</v>
      </c>
      <c r="AF60" s="26">
        <f t="shared" si="1"/>
        <v>6</v>
      </c>
      <c r="AV60" s="9"/>
      <c r="BE60" s="10"/>
      <c r="BF60" s="10"/>
    </row>
    <row r="61" spans="1:58" x14ac:dyDescent="0.3">
      <c r="A61" s="29">
        <f>RANK(AE61,$AE$2:AE206)</f>
        <v>60</v>
      </c>
      <c r="B61" s="129" t="s">
        <v>44</v>
      </c>
      <c r="C61" s="134" t="s">
        <v>476</v>
      </c>
      <c r="D61" s="120" t="s">
        <v>474</v>
      </c>
      <c r="E61" s="1">
        <v>15</v>
      </c>
      <c r="F61" s="1"/>
      <c r="G61" s="108">
        <v>15</v>
      </c>
      <c r="H61" s="14"/>
      <c r="I61" s="108"/>
      <c r="J61" s="108"/>
      <c r="K61" s="108">
        <v>45</v>
      </c>
      <c r="L61" s="108"/>
      <c r="M61" s="108">
        <v>15</v>
      </c>
      <c r="N61" s="108">
        <v>51.5</v>
      </c>
      <c r="O61" s="108"/>
      <c r="P61" s="108"/>
      <c r="Q61" s="108">
        <v>30</v>
      </c>
      <c r="R61" s="108"/>
      <c r="S61" s="6"/>
      <c r="T61" s="1">
        <v>20</v>
      </c>
      <c r="U61" s="6"/>
      <c r="V61" s="6"/>
      <c r="W61" s="6"/>
      <c r="X61" s="125"/>
      <c r="Y61" s="6"/>
      <c r="Z61" s="6"/>
      <c r="AA61" s="6"/>
      <c r="AB61" s="6"/>
      <c r="AC61" s="6"/>
      <c r="AD61" s="6"/>
      <c r="AE61" s="2" cm="1">
        <f t="array" ref="AE61">IF(AF61&lt;6,SUM(E61:AD61),SUM(LARGE(E61:AD61,{1;2;3;4;5;6})))</f>
        <v>176.5</v>
      </c>
      <c r="AF61" s="26">
        <f t="shared" si="1"/>
        <v>7</v>
      </c>
      <c r="AV61" s="9"/>
      <c r="BE61" s="10"/>
      <c r="BF61" s="10"/>
    </row>
    <row r="62" spans="1:58" x14ac:dyDescent="0.3">
      <c r="A62" s="29">
        <f>RANK(AE62,$AE$2:AE207)</f>
        <v>61</v>
      </c>
      <c r="B62" s="129" t="s">
        <v>44</v>
      </c>
      <c r="C62" s="134" t="s">
        <v>121</v>
      </c>
      <c r="D62" s="120" t="s">
        <v>328</v>
      </c>
      <c r="E62" s="1">
        <v>5</v>
      </c>
      <c r="F62" s="1"/>
      <c r="G62" s="108">
        <v>8</v>
      </c>
      <c r="H62" s="108">
        <v>30</v>
      </c>
      <c r="I62" s="108">
        <v>10</v>
      </c>
      <c r="J62" s="108"/>
      <c r="K62" s="108">
        <v>21.5</v>
      </c>
      <c r="L62" s="108"/>
      <c r="M62" s="108">
        <v>9</v>
      </c>
      <c r="N62" s="108"/>
      <c r="O62" s="108"/>
      <c r="P62" s="108"/>
      <c r="Q62" s="108">
        <v>20</v>
      </c>
      <c r="R62" s="108"/>
      <c r="S62" s="1">
        <v>45</v>
      </c>
      <c r="T62" s="1">
        <v>20</v>
      </c>
      <c r="U62" s="6"/>
      <c r="V62" s="1"/>
      <c r="W62" s="1"/>
      <c r="X62" s="8"/>
      <c r="Y62" s="1">
        <v>33</v>
      </c>
      <c r="Z62" s="1"/>
      <c r="AA62" s="1"/>
      <c r="AB62" s="1"/>
      <c r="AC62" s="1"/>
      <c r="AD62" s="1"/>
      <c r="AE62" s="2" cm="1">
        <f t="array" ref="AE62">IF(AF62&lt;6,SUM(E62:AD62),SUM(LARGE(E62:AD62,{1;2;3;4;5;6})))</f>
        <v>169.5</v>
      </c>
      <c r="AF62" s="26">
        <f t="shared" si="1"/>
        <v>10</v>
      </c>
      <c r="AV62" s="9"/>
      <c r="BE62" s="10"/>
      <c r="BF62" s="10"/>
    </row>
    <row r="63" spans="1:58" x14ac:dyDescent="0.3">
      <c r="A63" s="29">
        <f>RANK(AE63,$AE$2:AE208)</f>
        <v>62</v>
      </c>
      <c r="B63" s="129" t="s">
        <v>44</v>
      </c>
      <c r="C63" s="134" t="s">
        <v>216</v>
      </c>
      <c r="D63" s="120" t="s">
        <v>478</v>
      </c>
      <c r="E63" s="1"/>
      <c r="F63" s="1"/>
      <c r="G63" s="14"/>
      <c r="H63" s="108">
        <v>160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6"/>
      <c r="T63" s="6"/>
      <c r="U63" s="6"/>
      <c r="V63" s="6"/>
      <c r="W63" s="6"/>
      <c r="X63" s="125"/>
      <c r="Y63" s="6"/>
      <c r="Z63" s="6"/>
      <c r="AA63" s="6"/>
      <c r="AB63" s="6"/>
      <c r="AC63" s="6"/>
      <c r="AD63" s="6"/>
      <c r="AE63" s="2" cm="1">
        <f t="array" ref="AE63">IF(AF63&lt;6,SUM(E63:AD63),SUM(LARGE(E63:AD63,{1;2;3;4;5;6})))</f>
        <v>160</v>
      </c>
      <c r="AF63" s="26">
        <f t="shared" si="1"/>
        <v>1</v>
      </c>
      <c r="AV63" s="9"/>
      <c r="BE63" s="10"/>
      <c r="BF63" s="10"/>
    </row>
    <row r="64" spans="1:58" x14ac:dyDescent="0.3">
      <c r="A64" s="29">
        <f>RANK(AE64,$AE$2:AE209)</f>
        <v>63</v>
      </c>
      <c r="B64" s="129" t="s">
        <v>44</v>
      </c>
      <c r="C64" s="134" t="s">
        <v>50</v>
      </c>
      <c r="D64" s="120" t="s">
        <v>179</v>
      </c>
      <c r="E64" s="1"/>
      <c r="F64" s="1"/>
      <c r="G64" s="1"/>
      <c r="H64" s="1"/>
      <c r="I64" s="1"/>
      <c r="J64" s="1"/>
      <c r="K64" s="108">
        <v>146</v>
      </c>
      <c r="L64" s="1"/>
      <c r="M64" s="108"/>
      <c r="N64" s="108"/>
      <c r="O64" s="108"/>
      <c r="P64" s="108"/>
      <c r="Q64" s="108"/>
      <c r="R64" s="108"/>
      <c r="S64" s="6"/>
      <c r="T64" s="6"/>
      <c r="U64" s="6"/>
      <c r="V64" s="6"/>
      <c r="W64" s="6"/>
      <c r="X64" s="125"/>
      <c r="Y64" s="6"/>
      <c r="Z64" s="6"/>
      <c r="AA64" s="6"/>
      <c r="AB64" s="6"/>
      <c r="AC64" s="1">
        <v>10</v>
      </c>
      <c r="AD64" s="6"/>
      <c r="AE64" s="2" cm="1">
        <f t="array" ref="AE64">IF(AF64&lt;6,SUM(E64:AD64),SUM(LARGE(E64:AD64,{1;2;3;4;5;6})))</f>
        <v>156</v>
      </c>
      <c r="AF64" s="26">
        <f t="shared" si="1"/>
        <v>2</v>
      </c>
      <c r="AV64" s="9"/>
      <c r="BE64" s="10"/>
      <c r="BF64" s="10"/>
    </row>
    <row r="65" spans="1:58" x14ac:dyDescent="0.3">
      <c r="A65" s="29">
        <f>RANK(AE65,$AE$2:AE210)</f>
        <v>64</v>
      </c>
      <c r="B65" s="129" t="s">
        <v>44</v>
      </c>
      <c r="C65" s="134" t="s">
        <v>45</v>
      </c>
      <c r="D65" s="120" t="s">
        <v>354</v>
      </c>
      <c r="E65" s="1"/>
      <c r="F65" s="1"/>
      <c r="G65" s="108">
        <v>15</v>
      </c>
      <c r="H65" s="108">
        <v>55</v>
      </c>
      <c r="I65" s="108">
        <v>20</v>
      </c>
      <c r="J65" s="108"/>
      <c r="K65" s="108">
        <v>45</v>
      </c>
      <c r="L65" s="108"/>
      <c r="M65" s="108">
        <v>15</v>
      </c>
      <c r="N65" s="108"/>
      <c r="O65" s="108"/>
      <c r="P65" s="108"/>
      <c r="Q65" s="108"/>
      <c r="R65" s="108"/>
      <c r="S65" s="6"/>
      <c r="T65" s="6"/>
      <c r="U65" s="6"/>
      <c r="V65" s="6"/>
      <c r="W65" s="6"/>
      <c r="X65" s="125"/>
      <c r="Y65" s="6"/>
      <c r="Z65" s="6"/>
      <c r="AA65" s="6"/>
      <c r="AB65" s="6"/>
      <c r="AC65" s="6"/>
      <c r="AD65" s="6"/>
      <c r="AE65" s="2" cm="1">
        <f t="array" ref="AE65">IF(AF65&lt;6,SUM(E65:AD65),SUM(LARGE(E65:AD65,{1;2;3;4;5;6})))</f>
        <v>150</v>
      </c>
      <c r="AF65" s="26">
        <f t="shared" si="1"/>
        <v>5</v>
      </c>
      <c r="AV65" s="9"/>
      <c r="BE65" s="10"/>
      <c r="BF65" s="10"/>
    </row>
    <row r="66" spans="1:58" x14ac:dyDescent="0.3">
      <c r="A66" s="29">
        <f>RANK(AE66,$AE$2:AE211)</f>
        <v>64</v>
      </c>
      <c r="B66" s="129" t="s">
        <v>44</v>
      </c>
      <c r="C66" s="134"/>
      <c r="D66" s="120" t="s">
        <v>376</v>
      </c>
      <c r="E66" s="1"/>
      <c r="F66" s="1"/>
      <c r="G66" s="108">
        <v>20</v>
      </c>
      <c r="H66" s="14"/>
      <c r="I66" s="108"/>
      <c r="J66" s="108"/>
      <c r="K66" s="108"/>
      <c r="L66" s="108"/>
      <c r="M66" s="108">
        <v>30</v>
      </c>
      <c r="N66" s="108"/>
      <c r="O66" s="108"/>
      <c r="P66" s="108"/>
      <c r="Q66" s="108"/>
      <c r="R66" s="108"/>
      <c r="S66" s="6"/>
      <c r="T66" s="6"/>
      <c r="U66" s="1">
        <v>100</v>
      </c>
      <c r="V66" s="6"/>
      <c r="W66" s="6"/>
      <c r="X66" s="125"/>
      <c r="Y66" s="6"/>
      <c r="Z66" s="6"/>
      <c r="AA66" s="6"/>
      <c r="AB66" s="6"/>
      <c r="AC66" s="6"/>
      <c r="AD66" s="6"/>
      <c r="AE66" s="2" cm="1">
        <f t="array" ref="AE66">IF(AF66&lt;6,SUM(E66:AD66),SUM(LARGE(E66:AD66,{1;2;3;4;5;6})))</f>
        <v>150</v>
      </c>
      <c r="AF66" s="26">
        <f t="shared" ref="AF66:AF97" si="2">COUNT(E66:AD66)</f>
        <v>3</v>
      </c>
      <c r="AV66" s="9"/>
      <c r="BE66" s="10"/>
      <c r="BF66" s="10"/>
    </row>
    <row r="67" spans="1:58" x14ac:dyDescent="0.3">
      <c r="A67" s="29">
        <f>RANK(AE67,$AE$2:AE212)</f>
        <v>66</v>
      </c>
      <c r="B67" s="129" t="s">
        <v>44</v>
      </c>
      <c r="C67" s="134" t="s">
        <v>50</v>
      </c>
      <c r="D67" s="120" t="s">
        <v>218</v>
      </c>
      <c r="E67" s="1"/>
      <c r="F67" s="1"/>
      <c r="G67" s="1"/>
      <c r="H67" s="108">
        <v>55</v>
      </c>
      <c r="I67" s="1"/>
      <c r="J67" s="1"/>
      <c r="K67" s="108">
        <v>55</v>
      </c>
      <c r="L67" s="1"/>
      <c r="M67" s="108">
        <v>35</v>
      </c>
      <c r="N67" s="108"/>
      <c r="O67" s="108"/>
      <c r="P67" s="108"/>
      <c r="Q67" s="108"/>
      <c r="R67" s="108"/>
      <c r="S67" s="6"/>
      <c r="T67" s="6"/>
      <c r="U67" s="6"/>
      <c r="V67" s="6"/>
      <c r="W67" s="6"/>
      <c r="X67" s="125"/>
      <c r="Y67" s="6"/>
      <c r="Z67" s="6"/>
      <c r="AA67" s="6"/>
      <c r="AB67" s="6"/>
      <c r="AC67" s="6"/>
      <c r="AD67" s="6"/>
      <c r="AE67" s="2" cm="1">
        <f t="array" ref="AE67">IF(AF67&lt;6,SUM(E67:AD67),SUM(LARGE(E67:AD67,{1;2;3;4;5;6})))</f>
        <v>145</v>
      </c>
      <c r="AF67" s="26">
        <f t="shared" si="2"/>
        <v>3</v>
      </c>
      <c r="AV67" s="9"/>
      <c r="BE67" s="10"/>
      <c r="BF67" s="10"/>
    </row>
    <row r="68" spans="1:58" x14ac:dyDescent="0.3">
      <c r="A68" s="29">
        <f>RANK(AE68,$AE$2:AE213)</f>
        <v>67</v>
      </c>
      <c r="B68" s="129" t="s">
        <v>44</v>
      </c>
      <c r="C68" s="134" t="s">
        <v>476</v>
      </c>
      <c r="D68" s="120" t="s">
        <v>522</v>
      </c>
      <c r="E68" s="1"/>
      <c r="F68" s="1"/>
      <c r="G68" s="108">
        <v>17</v>
      </c>
      <c r="H68" s="14"/>
      <c r="I68" s="108"/>
      <c r="J68" s="108"/>
      <c r="K68" s="108">
        <v>35</v>
      </c>
      <c r="L68" s="108"/>
      <c r="M68" s="108">
        <v>20</v>
      </c>
      <c r="N68" s="108"/>
      <c r="O68" s="108"/>
      <c r="P68" s="108"/>
      <c r="Q68" s="108"/>
      <c r="R68" s="108"/>
      <c r="S68" s="6"/>
      <c r="T68" s="1">
        <v>20</v>
      </c>
      <c r="U68" s="6"/>
      <c r="V68" s="6"/>
      <c r="W68" s="6"/>
      <c r="X68" s="125"/>
      <c r="Y68" s="1">
        <v>51</v>
      </c>
      <c r="Z68" s="6"/>
      <c r="AA68" s="6"/>
      <c r="AB68" s="6"/>
      <c r="AC68" s="1"/>
      <c r="AD68" s="6"/>
      <c r="AE68" s="2" cm="1">
        <f t="array" ref="AE68">IF(AF68&lt;6,SUM(E68:AD68),SUM(LARGE(E68:AD68,{1;2;3;4;5;6})))</f>
        <v>143</v>
      </c>
      <c r="AF68" s="26">
        <f t="shared" si="2"/>
        <v>5</v>
      </c>
      <c r="AV68" s="9"/>
      <c r="BE68" s="10"/>
      <c r="BF68" s="10"/>
    </row>
    <row r="69" spans="1:58" x14ac:dyDescent="0.3">
      <c r="A69" s="29">
        <f>RANK(AE69,$AE$2:AE214)</f>
        <v>68</v>
      </c>
      <c r="B69" s="129" t="s">
        <v>44</v>
      </c>
      <c r="C69" s="134" t="s">
        <v>45</v>
      </c>
      <c r="D69" s="120" t="s">
        <v>143</v>
      </c>
      <c r="E69" s="1">
        <v>35</v>
      </c>
      <c r="F69" s="1"/>
      <c r="G69" s="14"/>
      <c r="H69" s="14"/>
      <c r="I69" s="14"/>
      <c r="J69" s="14"/>
      <c r="K69" s="14"/>
      <c r="L69" s="14"/>
      <c r="M69" s="108">
        <v>55</v>
      </c>
      <c r="N69" s="14"/>
      <c r="O69" s="108"/>
      <c r="P69" s="108"/>
      <c r="Q69" s="108">
        <v>51.5</v>
      </c>
      <c r="R69" s="108"/>
      <c r="S69" s="6"/>
      <c r="T69" s="6"/>
      <c r="U69" s="6"/>
      <c r="V69" s="6"/>
      <c r="W69" s="6"/>
      <c r="X69" s="125"/>
      <c r="Y69" s="6"/>
      <c r="Z69" s="6"/>
      <c r="AA69" s="6"/>
      <c r="AB69" s="6"/>
      <c r="AC69" s="6"/>
      <c r="AD69" s="6"/>
      <c r="AE69" s="2" cm="1">
        <f t="array" ref="AE69">IF(AF69&lt;6,SUM(E69:AD69),SUM(LARGE(E69:AD69,{1;2;3;4;5;6})))</f>
        <v>141.5</v>
      </c>
      <c r="AF69" s="26">
        <f t="shared" si="2"/>
        <v>3</v>
      </c>
      <c r="AV69" s="9"/>
      <c r="BE69" s="10"/>
      <c r="BF69" s="10"/>
    </row>
    <row r="70" spans="1:58" x14ac:dyDescent="0.3">
      <c r="A70" s="29">
        <f>RANK(AE70,$AE$2:AE215)</f>
        <v>69</v>
      </c>
      <c r="B70" s="129" t="s">
        <v>44</v>
      </c>
      <c r="C70" s="134" t="s">
        <v>85</v>
      </c>
      <c r="D70" s="120" t="s">
        <v>224</v>
      </c>
      <c r="E70" s="1"/>
      <c r="F70" s="1"/>
      <c r="G70" s="14"/>
      <c r="H70" s="108">
        <v>45</v>
      </c>
      <c r="I70" s="14"/>
      <c r="J70" s="14"/>
      <c r="K70" s="108">
        <v>45</v>
      </c>
      <c r="L70" s="14"/>
      <c r="M70" s="108"/>
      <c r="N70" s="108"/>
      <c r="O70" s="108"/>
      <c r="P70" s="108"/>
      <c r="Q70" s="108"/>
      <c r="R70" s="108"/>
      <c r="S70" s="6"/>
      <c r="T70" s="6"/>
      <c r="U70" s="6"/>
      <c r="V70" s="6"/>
      <c r="W70" s="6"/>
      <c r="X70" s="125"/>
      <c r="Y70" s="1">
        <v>51</v>
      </c>
      <c r="Z70" s="6"/>
      <c r="AA70" s="6"/>
      <c r="AB70" s="6"/>
      <c r="AC70" s="1"/>
      <c r="AD70" s="6"/>
      <c r="AE70" s="2" cm="1">
        <f t="array" ref="AE70">IF(AF70&lt;6,SUM(E70:AD70),SUM(LARGE(E70:AD70,{1;2;3;4;5;6})))</f>
        <v>141</v>
      </c>
      <c r="AF70" s="26">
        <f t="shared" si="2"/>
        <v>3</v>
      </c>
      <c r="AV70" s="9"/>
      <c r="BE70" s="10"/>
      <c r="BF70" s="10"/>
    </row>
    <row r="71" spans="1:58" x14ac:dyDescent="0.3">
      <c r="A71" s="29">
        <f>RANK(AE71,$AE$2:AE216)</f>
        <v>70</v>
      </c>
      <c r="B71" s="129" t="s">
        <v>44</v>
      </c>
      <c r="C71" s="134" t="s">
        <v>476</v>
      </c>
      <c r="D71" s="120" t="s">
        <v>496</v>
      </c>
      <c r="E71" s="1">
        <v>15</v>
      </c>
      <c r="F71" s="1"/>
      <c r="G71" s="108">
        <v>15</v>
      </c>
      <c r="H71" s="14"/>
      <c r="I71" s="108">
        <v>25</v>
      </c>
      <c r="J71" s="108"/>
      <c r="K71" s="108">
        <v>45</v>
      </c>
      <c r="L71" s="108"/>
      <c r="M71" s="108">
        <v>15</v>
      </c>
      <c r="N71" s="108"/>
      <c r="O71" s="108"/>
      <c r="P71" s="108"/>
      <c r="Q71" s="108">
        <v>25</v>
      </c>
      <c r="R71" s="108"/>
      <c r="S71" s="6"/>
      <c r="T71" s="6"/>
      <c r="U71" s="6"/>
      <c r="V71" s="6"/>
      <c r="W71" s="6"/>
      <c r="X71" s="125"/>
      <c r="Y71" s="6"/>
      <c r="Z71" s="6"/>
      <c r="AA71" s="6"/>
      <c r="AB71" s="6"/>
      <c r="AC71" s="6"/>
      <c r="AD71" s="6"/>
      <c r="AE71" s="2" cm="1">
        <f t="array" ref="AE71">IF(AF71&lt;6,SUM(E71:AD71),SUM(LARGE(E71:AD71,{1;2;3;4;5;6})))</f>
        <v>140</v>
      </c>
      <c r="AF71" s="26">
        <f t="shared" si="2"/>
        <v>6</v>
      </c>
      <c r="AV71" s="9"/>
      <c r="BE71" s="10"/>
      <c r="BF71" s="10"/>
    </row>
    <row r="72" spans="1:58" x14ac:dyDescent="0.3">
      <c r="A72" s="29">
        <f>RANK(AE72,$AE$2:AE217)</f>
        <v>71</v>
      </c>
      <c r="B72" s="129" t="s">
        <v>44</v>
      </c>
      <c r="C72" s="134" t="s">
        <v>46</v>
      </c>
      <c r="D72" s="120" t="s">
        <v>384</v>
      </c>
      <c r="E72" s="1"/>
      <c r="F72" s="1"/>
      <c r="G72" s="14"/>
      <c r="H72" s="14"/>
      <c r="I72" s="14"/>
      <c r="J72" s="14"/>
      <c r="K72" s="14"/>
      <c r="L72" s="14"/>
      <c r="M72" s="14"/>
      <c r="N72" s="108">
        <v>136.5</v>
      </c>
      <c r="O72" s="14"/>
      <c r="P72" s="14"/>
      <c r="Q72" s="14"/>
      <c r="R72" s="14"/>
      <c r="S72" s="6"/>
      <c r="T72" s="6"/>
      <c r="U72" s="6"/>
      <c r="V72" s="6"/>
      <c r="W72" s="6"/>
      <c r="X72" s="125"/>
      <c r="Y72" s="6"/>
      <c r="Z72" s="6"/>
      <c r="AA72" s="6"/>
      <c r="AB72" s="6"/>
      <c r="AC72" s="6"/>
      <c r="AD72" s="6"/>
      <c r="AE72" s="2" cm="1">
        <f t="array" ref="AE72">IF(AF72&lt;6,SUM(E72:AD72),SUM(LARGE(E72:AD72,{1;2;3;4;5;6})))</f>
        <v>136.5</v>
      </c>
      <c r="AF72" s="26">
        <f t="shared" si="2"/>
        <v>1</v>
      </c>
      <c r="AV72" s="9"/>
      <c r="BE72" s="10"/>
      <c r="BF72" s="10"/>
    </row>
    <row r="73" spans="1:58" x14ac:dyDescent="0.3">
      <c r="A73" s="29">
        <f>RANK(AE73,$AE$2:AE218)</f>
        <v>72</v>
      </c>
      <c r="B73" s="129" t="s">
        <v>44</v>
      </c>
      <c r="C73" s="134" t="s">
        <v>45</v>
      </c>
      <c r="D73" s="6" t="s">
        <v>132</v>
      </c>
      <c r="E73" s="109"/>
      <c r="F73" s="109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125"/>
      <c r="Y73" s="1">
        <v>130</v>
      </c>
      <c r="Z73" s="6"/>
      <c r="AA73" s="6"/>
      <c r="AB73" s="6"/>
      <c r="AC73" s="1"/>
      <c r="AD73" s="6"/>
      <c r="AE73" s="2" cm="1">
        <f t="array" ref="AE73">IF(AF73&lt;6,SUM(E73:AD73),SUM(LARGE(E73:AD73,{1;2;3;4;5;6})))</f>
        <v>130</v>
      </c>
      <c r="AF73" s="26">
        <f t="shared" si="2"/>
        <v>1</v>
      </c>
      <c r="AV73" s="9"/>
      <c r="BE73" s="10"/>
      <c r="BF73" s="10"/>
    </row>
    <row r="74" spans="1:58" x14ac:dyDescent="0.3">
      <c r="A74" s="29">
        <f>RANK(AE74,$AE$2:AE219)</f>
        <v>72</v>
      </c>
      <c r="B74" s="126" t="s">
        <v>44</v>
      </c>
      <c r="C74" s="134" t="s">
        <v>45</v>
      </c>
      <c r="D74" s="120" t="s">
        <v>231</v>
      </c>
      <c r="E74" s="109"/>
      <c r="F74" s="109"/>
      <c r="G74" s="6"/>
      <c r="H74" s="6"/>
      <c r="I74" s="108">
        <v>130</v>
      </c>
      <c r="J74" s="6"/>
      <c r="K74" s="6"/>
      <c r="L74" s="108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125"/>
      <c r="Y74" s="6"/>
      <c r="Z74" s="6"/>
      <c r="AA74" s="6"/>
      <c r="AB74" s="6"/>
      <c r="AC74" s="6"/>
      <c r="AD74" s="6"/>
      <c r="AE74" s="2" cm="1">
        <f t="array" ref="AE74">IF(AF74&lt;6,SUM(E74:AD74),SUM(LARGE(E74:AD74,{1;2;3;4;5;6})))</f>
        <v>130</v>
      </c>
      <c r="AF74" s="26">
        <f t="shared" si="2"/>
        <v>1</v>
      </c>
      <c r="AV74" s="9"/>
      <c r="BE74" s="10"/>
      <c r="BF74" s="10"/>
    </row>
    <row r="75" spans="1:58" x14ac:dyDescent="0.3">
      <c r="A75" s="29">
        <f>RANK(AE75,$AE$2:AE220)</f>
        <v>72</v>
      </c>
      <c r="B75" s="129" t="s">
        <v>44</v>
      </c>
      <c r="C75" s="134" t="s">
        <v>46</v>
      </c>
      <c r="D75" s="120" t="s">
        <v>556</v>
      </c>
      <c r="E75" s="1"/>
      <c r="F75" s="1"/>
      <c r="G75" s="14"/>
      <c r="H75" s="14"/>
      <c r="I75" s="14"/>
      <c r="J75" s="14"/>
      <c r="K75" s="14"/>
      <c r="L75" s="14"/>
      <c r="M75" s="14"/>
      <c r="N75" s="108">
        <v>130</v>
      </c>
      <c r="O75" s="14"/>
      <c r="P75" s="14"/>
      <c r="Q75" s="14"/>
      <c r="R75" s="14"/>
      <c r="S75" s="6"/>
      <c r="T75" s="6"/>
      <c r="U75" s="6"/>
      <c r="V75" s="6"/>
      <c r="W75" s="6"/>
      <c r="X75" s="125"/>
      <c r="Y75" s="6"/>
      <c r="Z75" s="6"/>
      <c r="AA75" s="6"/>
      <c r="AB75" s="6"/>
      <c r="AC75" s="6"/>
      <c r="AD75" s="6"/>
      <c r="AE75" s="2" cm="1">
        <f t="array" ref="AE75">IF(AF75&lt;6,SUM(E75:AD75),SUM(LARGE(E75:AD75,{1;2;3;4;5;6})))</f>
        <v>130</v>
      </c>
      <c r="AF75" s="26">
        <f t="shared" si="2"/>
        <v>1</v>
      </c>
      <c r="AV75" s="9"/>
      <c r="BE75" s="10"/>
      <c r="BF75" s="10"/>
    </row>
    <row r="76" spans="1:58" x14ac:dyDescent="0.3">
      <c r="A76" s="29">
        <f>RANK(AE76,$AE$2:AE221)</f>
        <v>75</v>
      </c>
      <c r="B76" s="129" t="s">
        <v>44</v>
      </c>
      <c r="C76" s="134" t="s">
        <v>46</v>
      </c>
      <c r="D76" s="120" t="s">
        <v>554</v>
      </c>
      <c r="E76" s="1"/>
      <c r="F76" s="1"/>
      <c r="G76" s="1"/>
      <c r="H76" s="1"/>
      <c r="I76" s="1"/>
      <c r="J76" s="1"/>
      <c r="K76" s="108">
        <v>125</v>
      </c>
      <c r="L76" s="1"/>
      <c r="M76" s="108"/>
      <c r="N76" s="110">
        <v>0</v>
      </c>
      <c r="O76" s="108"/>
      <c r="P76" s="108"/>
      <c r="Q76" s="108"/>
      <c r="R76" s="108"/>
      <c r="S76" s="13">
        <v>0</v>
      </c>
      <c r="T76" s="6"/>
      <c r="U76" s="6"/>
      <c r="V76" s="13"/>
      <c r="W76" s="13"/>
      <c r="X76" s="105"/>
      <c r="Y76" s="13">
        <v>0</v>
      </c>
      <c r="Z76" s="13"/>
      <c r="AA76" s="13"/>
      <c r="AB76" s="13"/>
      <c r="AC76" s="13"/>
      <c r="AD76" s="13"/>
      <c r="AE76" s="2" cm="1">
        <f t="array" ref="AE76">IF(AF76&lt;6,SUM(E76:AD76),SUM(LARGE(E76:AD76,{1;2;3;4;5;6})))</f>
        <v>125</v>
      </c>
      <c r="AF76" s="26">
        <f t="shared" si="2"/>
        <v>4</v>
      </c>
      <c r="AV76" s="9"/>
      <c r="BE76" s="10"/>
      <c r="BF76" s="10"/>
    </row>
    <row r="77" spans="1:58" x14ac:dyDescent="0.3">
      <c r="A77" s="29">
        <f>RANK(AE77,$AE$2:AE222)</f>
        <v>75</v>
      </c>
      <c r="B77" s="129" t="s">
        <v>44</v>
      </c>
      <c r="C77" s="134" t="s">
        <v>49</v>
      </c>
      <c r="D77" s="120" t="s">
        <v>464</v>
      </c>
      <c r="E77" s="13"/>
      <c r="F77" s="13"/>
      <c r="G77" s="14"/>
      <c r="H77" s="13">
        <v>0</v>
      </c>
      <c r="I77" s="14"/>
      <c r="J77" s="14"/>
      <c r="K77" s="110">
        <v>0</v>
      </c>
      <c r="L77" s="14"/>
      <c r="M77" s="110"/>
      <c r="N77" s="110"/>
      <c r="O77" s="110"/>
      <c r="P77" s="110"/>
      <c r="Q77" s="110"/>
      <c r="R77" s="110"/>
      <c r="S77" s="6"/>
      <c r="T77" s="6"/>
      <c r="U77" s="6"/>
      <c r="V77" s="6"/>
      <c r="W77" s="6"/>
      <c r="X77" s="125"/>
      <c r="Y77" s="1">
        <v>125</v>
      </c>
      <c r="Z77" s="6"/>
      <c r="AA77" s="6"/>
      <c r="AB77" s="6"/>
      <c r="AC77" s="1"/>
      <c r="AD77" s="6"/>
      <c r="AE77" s="2" cm="1">
        <f t="array" ref="AE77">IF(AF77&lt;6,SUM(E77:AD77),SUM(LARGE(E77:AD77,{1;2;3;4;5;6})))</f>
        <v>125</v>
      </c>
      <c r="AF77" s="26">
        <f t="shared" si="2"/>
        <v>3</v>
      </c>
      <c r="AV77" s="9"/>
      <c r="BE77" s="10"/>
      <c r="BF77" s="10"/>
    </row>
    <row r="78" spans="1:58" x14ac:dyDescent="0.3">
      <c r="A78" s="29">
        <f>RANK(AE78,$AE$2:AE223)</f>
        <v>75</v>
      </c>
      <c r="B78" s="129" t="s">
        <v>44</v>
      </c>
      <c r="C78" s="134" t="s">
        <v>49</v>
      </c>
      <c r="D78" s="120" t="s">
        <v>463</v>
      </c>
      <c r="E78" s="13"/>
      <c r="F78" s="13"/>
      <c r="G78" s="1"/>
      <c r="H78" s="13">
        <v>0</v>
      </c>
      <c r="I78" s="1"/>
      <c r="J78" s="1"/>
      <c r="K78" s="108">
        <v>125</v>
      </c>
      <c r="L78" s="1"/>
      <c r="M78" s="108"/>
      <c r="N78" s="108"/>
      <c r="O78" s="108"/>
      <c r="P78" s="108"/>
      <c r="Q78" s="108"/>
      <c r="R78" s="108"/>
      <c r="S78" s="6"/>
      <c r="T78" s="6"/>
      <c r="U78" s="6"/>
      <c r="V78" s="6"/>
      <c r="W78" s="6"/>
      <c r="X78" s="125"/>
      <c r="Y78" s="6"/>
      <c r="Z78" s="6"/>
      <c r="AA78" s="6"/>
      <c r="AB78" s="6"/>
      <c r="AC78" s="6"/>
      <c r="AD78" s="6"/>
      <c r="AE78" s="2" cm="1">
        <f t="array" ref="AE78">IF(AF78&lt;6,SUM(E78:AD78),SUM(LARGE(E78:AD78,{1;2;3;4;5;6})))</f>
        <v>125</v>
      </c>
      <c r="AF78" s="26">
        <f t="shared" si="2"/>
        <v>2</v>
      </c>
      <c r="AV78" s="9"/>
      <c r="BE78" s="10"/>
      <c r="BF78" s="10"/>
    </row>
    <row r="79" spans="1:58" x14ac:dyDescent="0.3">
      <c r="A79" s="29">
        <f>RANK(AE79,$AE$2:AE224)</f>
        <v>78</v>
      </c>
      <c r="B79" s="129" t="s">
        <v>44</v>
      </c>
      <c r="C79" s="134" t="s">
        <v>476</v>
      </c>
      <c r="D79" s="120" t="s">
        <v>521</v>
      </c>
      <c r="E79" s="1"/>
      <c r="F79" s="1"/>
      <c r="G79" s="108">
        <v>12</v>
      </c>
      <c r="H79" s="14"/>
      <c r="I79" s="108"/>
      <c r="J79" s="108"/>
      <c r="K79" s="108">
        <v>21.5</v>
      </c>
      <c r="L79" s="108"/>
      <c r="M79" s="108">
        <v>12</v>
      </c>
      <c r="N79" s="108"/>
      <c r="O79" s="108"/>
      <c r="P79" s="108"/>
      <c r="Q79" s="108"/>
      <c r="R79" s="108"/>
      <c r="S79" s="6"/>
      <c r="T79" s="1">
        <v>8</v>
      </c>
      <c r="U79" s="1">
        <v>20</v>
      </c>
      <c r="V79" s="6"/>
      <c r="W79" s="6"/>
      <c r="X79" s="125"/>
      <c r="Y79" s="1">
        <v>45</v>
      </c>
      <c r="Z79" s="6"/>
      <c r="AA79" s="6"/>
      <c r="AB79" s="6"/>
      <c r="AC79" s="1"/>
      <c r="AD79" s="6"/>
      <c r="AE79" s="2" cm="1">
        <f t="array" ref="AE79">IF(AF79&lt;6,SUM(E79:AD79),SUM(LARGE(E79:AD79,{1;2;3;4;5;6})))</f>
        <v>118.5</v>
      </c>
      <c r="AF79" s="26">
        <f t="shared" si="2"/>
        <v>6</v>
      </c>
      <c r="AV79" s="9"/>
      <c r="BE79" s="10"/>
      <c r="BF79" s="10"/>
    </row>
    <row r="80" spans="1:58" x14ac:dyDescent="0.3">
      <c r="A80" s="29">
        <f>RANK(AE80,$AE$2:AE225)</f>
        <v>79</v>
      </c>
      <c r="B80" s="129" t="s">
        <v>44</v>
      </c>
      <c r="C80" s="134"/>
      <c r="D80" s="120" t="s">
        <v>631</v>
      </c>
      <c r="E80" s="13">
        <v>0</v>
      </c>
      <c r="F80" s="1"/>
      <c r="G80" s="108">
        <v>10</v>
      </c>
      <c r="H80" s="108">
        <v>18.5</v>
      </c>
      <c r="I80" s="108">
        <v>10</v>
      </c>
      <c r="J80" s="108"/>
      <c r="K80" s="108">
        <v>18.5</v>
      </c>
      <c r="L80" s="108"/>
      <c r="M80" s="108">
        <v>15</v>
      </c>
      <c r="N80" s="108"/>
      <c r="O80" s="108"/>
      <c r="P80" s="108"/>
      <c r="Q80" s="108"/>
      <c r="R80" s="108"/>
      <c r="S80" s="1">
        <v>45</v>
      </c>
      <c r="T80" s="6"/>
      <c r="U80" s="6"/>
      <c r="V80" s="1"/>
      <c r="W80" s="1"/>
      <c r="X80" s="8"/>
      <c r="Y80" s="6"/>
      <c r="Z80" s="1"/>
      <c r="AA80" s="1"/>
      <c r="AB80" s="1"/>
      <c r="AC80" s="6"/>
      <c r="AD80" s="1"/>
      <c r="AE80" s="2" cm="1">
        <f t="array" ref="AE80">IF(AF80&lt;6,SUM(E80:AD80),SUM(LARGE(E80:AD80,{1;2;3;4;5;6})))</f>
        <v>117</v>
      </c>
      <c r="AF80" s="26">
        <f t="shared" si="2"/>
        <v>7</v>
      </c>
      <c r="AV80" s="9"/>
      <c r="BE80" s="10"/>
      <c r="BF80" s="10"/>
    </row>
    <row r="81" spans="1:58" x14ac:dyDescent="0.3">
      <c r="A81" s="29">
        <f>RANK(AE81,$AE$2:AE226)</f>
        <v>80</v>
      </c>
      <c r="B81" s="129" t="s">
        <v>44</v>
      </c>
      <c r="C81" s="134" t="s">
        <v>45</v>
      </c>
      <c r="D81" s="120" t="s">
        <v>417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08">
        <v>25</v>
      </c>
      <c r="R81" s="1"/>
      <c r="S81" s="1">
        <v>45</v>
      </c>
      <c r="T81" s="6"/>
      <c r="U81" s="6"/>
      <c r="V81" s="1"/>
      <c r="W81" s="1"/>
      <c r="X81" s="8"/>
      <c r="Y81" s="1">
        <v>45</v>
      </c>
      <c r="Z81" s="1"/>
      <c r="AA81" s="1"/>
      <c r="AB81" s="1"/>
      <c r="AC81" s="1"/>
      <c r="AD81" s="1"/>
      <c r="AE81" s="2" cm="1">
        <f t="array" ref="AE81">IF(AF81&lt;6,SUM(E81:AD81),SUM(LARGE(E81:AD81,{1;2;3;4;5;6})))</f>
        <v>115</v>
      </c>
      <c r="AF81" s="26">
        <f t="shared" si="2"/>
        <v>3</v>
      </c>
      <c r="AV81" s="9"/>
      <c r="BE81" s="10"/>
      <c r="BF81" s="10"/>
    </row>
    <row r="82" spans="1:58" x14ac:dyDescent="0.3">
      <c r="A82" s="29">
        <f>RANK(AE82,$AE$2:AE227)</f>
        <v>81</v>
      </c>
      <c r="B82" s="129" t="s">
        <v>44</v>
      </c>
      <c r="C82" s="134" t="s">
        <v>307</v>
      </c>
      <c r="D82" s="120" t="s">
        <v>214</v>
      </c>
      <c r="E82" s="1"/>
      <c r="F82" s="1"/>
      <c r="G82" s="108">
        <v>20</v>
      </c>
      <c r="H82" s="1"/>
      <c r="I82" s="108"/>
      <c r="J82" s="108"/>
      <c r="K82" s="108"/>
      <c r="L82" s="108"/>
      <c r="M82" s="108">
        <v>20</v>
      </c>
      <c r="N82" s="108"/>
      <c r="O82" s="108"/>
      <c r="P82" s="108"/>
      <c r="Q82" s="108"/>
      <c r="R82" s="108"/>
      <c r="S82" s="1">
        <v>45</v>
      </c>
      <c r="T82" s="1">
        <v>25</v>
      </c>
      <c r="U82" s="6"/>
      <c r="V82" s="1"/>
      <c r="W82" s="1"/>
      <c r="X82" s="8"/>
      <c r="Y82" s="6"/>
      <c r="Z82" s="1"/>
      <c r="AA82" s="1"/>
      <c r="AB82" s="1"/>
      <c r="AC82" s="6"/>
      <c r="AD82" s="1"/>
      <c r="AE82" s="2" cm="1">
        <f t="array" ref="AE82">IF(AF82&lt;6,SUM(E82:AD82),SUM(LARGE(E82:AD82,{1;2;3;4;5;6})))</f>
        <v>110</v>
      </c>
      <c r="AF82" s="26">
        <f t="shared" si="2"/>
        <v>4</v>
      </c>
      <c r="AV82" s="9"/>
      <c r="BE82" s="10"/>
      <c r="BF82" s="10"/>
    </row>
    <row r="83" spans="1:58" x14ac:dyDescent="0.3">
      <c r="A83" s="29">
        <f>RANK(AE83,$AE$2:AE228)</f>
        <v>82</v>
      </c>
      <c r="B83" s="129" t="s">
        <v>44</v>
      </c>
      <c r="C83" s="134" t="s">
        <v>46</v>
      </c>
      <c r="D83" s="120" t="s">
        <v>150</v>
      </c>
      <c r="E83" s="1"/>
      <c r="F83" s="1"/>
      <c r="G83" s="25"/>
      <c r="H83" s="25"/>
      <c r="I83" s="25"/>
      <c r="J83" s="25"/>
      <c r="K83" s="25"/>
      <c r="L83" s="25"/>
      <c r="M83" s="25"/>
      <c r="N83" s="108">
        <v>108.5</v>
      </c>
      <c r="O83" s="25"/>
      <c r="P83" s="25"/>
      <c r="Q83" s="25"/>
      <c r="R83" s="25"/>
      <c r="S83" s="6"/>
      <c r="T83" s="6"/>
      <c r="U83" s="6"/>
      <c r="V83" s="6"/>
      <c r="W83" s="6"/>
      <c r="X83" s="125"/>
      <c r="Y83" s="6"/>
      <c r="Z83" s="6"/>
      <c r="AA83" s="6"/>
      <c r="AB83" s="6"/>
      <c r="AC83" s="6"/>
      <c r="AD83" s="6"/>
      <c r="AE83" s="2" cm="1">
        <f t="array" ref="AE83">IF(AF83&lt;6,SUM(E83:AD83),SUM(LARGE(E83:AD83,{1;2;3;4;5;6})))</f>
        <v>108.5</v>
      </c>
      <c r="AF83" s="26">
        <f t="shared" si="2"/>
        <v>1</v>
      </c>
      <c r="AV83" s="9"/>
      <c r="BE83" s="10"/>
      <c r="BF83" s="10"/>
    </row>
    <row r="84" spans="1:58" x14ac:dyDescent="0.3">
      <c r="A84" s="29">
        <f>RANK(AE84,$AE$2:AE229)</f>
        <v>83</v>
      </c>
      <c r="B84" s="126" t="s">
        <v>44</v>
      </c>
      <c r="C84" s="134" t="s">
        <v>50</v>
      </c>
      <c r="D84" s="120" t="s">
        <v>885</v>
      </c>
      <c r="E84" s="109"/>
      <c r="F84" s="109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108">
        <v>55</v>
      </c>
      <c r="T84" s="6"/>
      <c r="U84" s="6"/>
      <c r="V84" s="108"/>
      <c r="W84" s="108"/>
      <c r="X84" s="124"/>
      <c r="Y84" s="1">
        <v>51</v>
      </c>
      <c r="Z84" s="108"/>
      <c r="AA84" s="108"/>
      <c r="AB84" s="108"/>
      <c r="AC84" s="1"/>
      <c r="AD84" s="108"/>
      <c r="AE84" s="2" cm="1">
        <f t="array" ref="AE84">IF(AF84&lt;6,SUM(E84:AD84),SUM(LARGE(E84:AD84,{1;2;3;4;5;6})))</f>
        <v>106</v>
      </c>
      <c r="AF84" s="26">
        <f t="shared" si="2"/>
        <v>2</v>
      </c>
      <c r="AV84" s="9"/>
      <c r="BE84" s="10"/>
      <c r="BF84" s="10"/>
    </row>
    <row r="85" spans="1:58" x14ac:dyDescent="0.3">
      <c r="A85" s="29">
        <f>RANK(AE85,$AE$2:AE230)</f>
        <v>84</v>
      </c>
      <c r="B85" s="129" t="s">
        <v>978</v>
      </c>
      <c r="C85" s="134"/>
      <c r="D85" s="6" t="s">
        <v>975</v>
      </c>
      <c r="E85" s="109"/>
      <c r="F85" s="109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125"/>
      <c r="Y85" s="1">
        <v>100</v>
      </c>
      <c r="Z85" s="6"/>
      <c r="AA85" s="6"/>
      <c r="AB85" s="6"/>
      <c r="AC85" s="1"/>
      <c r="AD85" s="6"/>
      <c r="AE85" s="2" cm="1">
        <f t="array" ref="AE85">IF(AF85&lt;6,SUM(E85:AD85),SUM(LARGE(E85:AD85,{1;2;3;4;5;6})))</f>
        <v>100</v>
      </c>
      <c r="AF85" s="26">
        <f t="shared" si="2"/>
        <v>1</v>
      </c>
      <c r="AV85" s="9"/>
      <c r="BE85" s="10"/>
      <c r="BF85" s="10"/>
    </row>
    <row r="86" spans="1:58" x14ac:dyDescent="0.3">
      <c r="A86" s="29">
        <f>RANK(AE86,$AE$2:AE231)</f>
        <v>85</v>
      </c>
      <c r="B86" s="126" t="s">
        <v>44</v>
      </c>
      <c r="C86" s="134" t="s">
        <v>738</v>
      </c>
      <c r="D86" s="120" t="s">
        <v>730</v>
      </c>
      <c r="E86" s="109"/>
      <c r="F86" s="109"/>
      <c r="G86" s="6"/>
      <c r="H86" s="6"/>
      <c r="I86" s="6"/>
      <c r="J86" s="6"/>
      <c r="K86" s="108">
        <v>25</v>
      </c>
      <c r="L86" s="6"/>
      <c r="M86" s="108">
        <v>20</v>
      </c>
      <c r="N86" s="108"/>
      <c r="O86" s="108"/>
      <c r="P86" s="108"/>
      <c r="Q86" s="108"/>
      <c r="R86" s="108"/>
      <c r="S86" s="6"/>
      <c r="T86" s="6"/>
      <c r="U86" s="6"/>
      <c r="V86" s="6"/>
      <c r="W86" s="6"/>
      <c r="X86" s="125"/>
      <c r="Y86" s="1">
        <v>51</v>
      </c>
      <c r="Z86" s="6"/>
      <c r="AA86" s="6"/>
      <c r="AB86" s="6"/>
      <c r="AC86" s="1"/>
      <c r="AD86" s="6"/>
      <c r="AE86" s="2" cm="1">
        <f t="array" ref="AE86">IF(AF86&lt;6,SUM(E86:AD86),SUM(LARGE(E86:AD86,{1;2;3;4;5;6})))</f>
        <v>96</v>
      </c>
      <c r="AF86" s="26">
        <f t="shared" si="2"/>
        <v>3</v>
      </c>
      <c r="AV86" s="9"/>
      <c r="BE86" s="10"/>
      <c r="BF86" s="10"/>
    </row>
    <row r="87" spans="1:58" x14ac:dyDescent="0.3">
      <c r="A87" s="29">
        <f>RANK(AE87,$AE$2:AE232)</f>
        <v>86</v>
      </c>
      <c r="B87" s="129" t="s">
        <v>44</v>
      </c>
      <c r="C87" s="134" t="s">
        <v>50</v>
      </c>
      <c r="D87" s="120" t="s">
        <v>619</v>
      </c>
      <c r="E87" s="1">
        <v>7</v>
      </c>
      <c r="F87" s="13"/>
      <c r="G87" s="25"/>
      <c r="H87" s="108">
        <v>25</v>
      </c>
      <c r="I87" s="108">
        <v>12</v>
      </c>
      <c r="J87" s="25"/>
      <c r="K87" s="25"/>
      <c r="L87" s="108"/>
      <c r="M87" s="25"/>
      <c r="N87" s="25"/>
      <c r="O87" s="25"/>
      <c r="P87" s="25"/>
      <c r="Q87" s="25"/>
      <c r="R87" s="25"/>
      <c r="S87" s="6"/>
      <c r="T87" s="6"/>
      <c r="U87" s="6"/>
      <c r="V87" s="6"/>
      <c r="W87" s="6"/>
      <c r="X87" s="125"/>
      <c r="Y87" s="1">
        <v>45</v>
      </c>
      <c r="Z87" s="6"/>
      <c r="AA87" s="6"/>
      <c r="AB87" s="6"/>
      <c r="AC87" s="1"/>
      <c r="AD87" s="6"/>
      <c r="AE87" s="2" cm="1">
        <f t="array" ref="AE87">IF(AF87&lt;6,SUM(E87:AD87),SUM(LARGE(E87:AD87,{1;2;3;4;5;6})))</f>
        <v>89</v>
      </c>
      <c r="AF87" s="26">
        <f t="shared" si="2"/>
        <v>4</v>
      </c>
      <c r="AV87" s="9"/>
      <c r="BE87" s="10"/>
      <c r="BF87" s="10"/>
    </row>
    <row r="88" spans="1:58" x14ac:dyDescent="0.3">
      <c r="A88" s="29">
        <f>RANK(AE88,$AE$2:AE233)</f>
        <v>87</v>
      </c>
      <c r="B88" s="129" t="s">
        <v>44</v>
      </c>
      <c r="C88" s="134" t="s">
        <v>50</v>
      </c>
      <c r="D88" s="120" t="s">
        <v>255</v>
      </c>
      <c r="E88" s="1"/>
      <c r="F88" s="1"/>
      <c r="G88" s="14"/>
      <c r="H88" s="14"/>
      <c r="I88" s="14"/>
      <c r="J88" s="14"/>
      <c r="K88" s="108">
        <v>87.5</v>
      </c>
      <c r="L88" s="14"/>
      <c r="M88" s="108"/>
      <c r="N88" s="108"/>
      <c r="O88" s="108"/>
      <c r="P88" s="108"/>
      <c r="Q88" s="108"/>
      <c r="R88" s="108"/>
      <c r="S88" s="6"/>
      <c r="T88" s="6"/>
      <c r="U88" s="6"/>
      <c r="V88" s="6"/>
      <c r="W88" s="6"/>
      <c r="X88" s="125"/>
      <c r="Y88" s="6"/>
      <c r="Z88" s="6"/>
      <c r="AA88" s="6"/>
      <c r="AB88" s="6"/>
      <c r="AC88" s="6"/>
      <c r="AD88" s="6"/>
      <c r="AE88" s="2" cm="1">
        <f t="array" ref="AE88">IF(AF88&lt;6,SUM(E88:AD88),SUM(LARGE(E88:AD88,{1;2;3;4;5;6})))</f>
        <v>87.5</v>
      </c>
      <c r="AF88" s="26">
        <f t="shared" si="2"/>
        <v>1</v>
      </c>
      <c r="AV88" s="9"/>
      <c r="BE88" s="10"/>
      <c r="BF88" s="10"/>
    </row>
    <row r="89" spans="1:58" x14ac:dyDescent="0.3">
      <c r="A89" s="29">
        <f>RANK(AE89,$AE$2:AE234)</f>
        <v>88</v>
      </c>
      <c r="B89" s="129" t="s">
        <v>44</v>
      </c>
      <c r="C89" s="134"/>
      <c r="D89" s="120" t="s">
        <v>219</v>
      </c>
      <c r="E89" s="1"/>
      <c r="F89" s="1"/>
      <c r="G89" s="108">
        <v>15</v>
      </c>
      <c r="H89" s="13">
        <v>0</v>
      </c>
      <c r="I89" s="108"/>
      <c r="J89" s="108"/>
      <c r="K89" s="108">
        <v>55</v>
      </c>
      <c r="L89" s="108"/>
      <c r="M89" s="108">
        <v>15</v>
      </c>
      <c r="N89" s="108"/>
      <c r="O89" s="108"/>
      <c r="P89" s="108"/>
      <c r="Q89" s="108"/>
      <c r="R89" s="108"/>
      <c r="S89" s="6"/>
      <c r="T89" s="6"/>
      <c r="U89" s="6"/>
      <c r="V89" s="6"/>
      <c r="W89" s="6"/>
      <c r="X89" s="125"/>
      <c r="Y89" s="6"/>
      <c r="Z89" s="6"/>
      <c r="AA89" s="6"/>
      <c r="AB89" s="6"/>
      <c r="AC89" s="6"/>
      <c r="AD89" s="6"/>
      <c r="AE89" s="2" cm="1">
        <f t="array" ref="AE89">IF(AF89&lt;6,SUM(E89:AD89),SUM(LARGE(E89:AD89,{1;2;3;4;5;6})))</f>
        <v>85</v>
      </c>
      <c r="AF89" s="26">
        <f t="shared" si="2"/>
        <v>4</v>
      </c>
      <c r="AV89" s="9"/>
      <c r="BE89" s="10"/>
      <c r="BF89" s="10"/>
    </row>
    <row r="90" spans="1:58" x14ac:dyDescent="0.3">
      <c r="A90" s="29">
        <f>RANK(AE90,$AE$2:AE235)</f>
        <v>88</v>
      </c>
      <c r="B90" s="129" t="s">
        <v>44</v>
      </c>
      <c r="C90" s="134" t="s">
        <v>50</v>
      </c>
      <c r="D90" s="6" t="s">
        <v>974</v>
      </c>
      <c r="E90" s="109"/>
      <c r="F90" s="109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125"/>
      <c r="Y90" s="1">
        <v>85</v>
      </c>
      <c r="Z90" s="6"/>
      <c r="AA90" s="6"/>
      <c r="AB90" s="6"/>
      <c r="AC90" s="1"/>
      <c r="AD90" s="6"/>
      <c r="AE90" s="2" cm="1">
        <f t="array" ref="AE90">IF(AF90&lt;6,SUM(E90:AD90),SUM(LARGE(E90:AD90,{1;2;3;4;5;6})))</f>
        <v>85</v>
      </c>
      <c r="AF90" s="26">
        <f t="shared" si="2"/>
        <v>1</v>
      </c>
      <c r="AV90" s="9"/>
      <c r="BE90" s="10"/>
      <c r="BF90" s="10"/>
    </row>
    <row r="91" spans="1:58" x14ac:dyDescent="0.3">
      <c r="A91" s="29">
        <f>RANK(AE91,$AE$2:AE236)</f>
        <v>90</v>
      </c>
      <c r="B91" s="129" t="s">
        <v>44</v>
      </c>
      <c r="C91" s="134" t="s">
        <v>53</v>
      </c>
      <c r="D91" s="120" t="s">
        <v>215</v>
      </c>
      <c r="E91" s="1">
        <v>25</v>
      </c>
      <c r="F91" s="13"/>
      <c r="G91" s="1"/>
      <c r="H91" s="1"/>
      <c r="I91" s="1"/>
      <c r="J91" s="1"/>
      <c r="K91" s="1"/>
      <c r="L91" s="1"/>
      <c r="M91" s="108">
        <v>55</v>
      </c>
      <c r="N91" s="1"/>
      <c r="O91" s="108"/>
      <c r="P91" s="108"/>
      <c r="Q91" s="108"/>
      <c r="R91" s="108"/>
      <c r="S91" s="6"/>
      <c r="T91" s="6"/>
      <c r="U91" s="6"/>
      <c r="V91" s="6"/>
      <c r="W91" s="6"/>
      <c r="X91" s="125"/>
      <c r="Y91" s="6"/>
      <c r="Z91" s="6"/>
      <c r="AA91" s="6"/>
      <c r="AB91" s="6"/>
      <c r="AC91" s="6"/>
      <c r="AD91" s="6"/>
      <c r="AE91" s="2" cm="1">
        <f t="array" ref="AE91">IF(AF91&lt;6,SUM(E91:AD91),SUM(LARGE(E91:AD91,{1;2;3;4;5;6})))</f>
        <v>80</v>
      </c>
      <c r="AF91" s="26">
        <f t="shared" si="2"/>
        <v>2</v>
      </c>
      <c r="AV91" s="9"/>
      <c r="BE91" s="10"/>
      <c r="BF91" s="10"/>
    </row>
    <row r="92" spans="1:58" x14ac:dyDescent="0.3">
      <c r="A92" s="29">
        <f>RANK(AE92,$AE$2:AE237)</f>
        <v>90</v>
      </c>
      <c r="B92" s="126" t="s">
        <v>44</v>
      </c>
      <c r="C92" s="134" t="s">
        <v>52</v>
      </c>
      <c r="D92" s="120" t="s">
        <v>272</v>
      </c>
      <c r="E92" s="109"/>
      <c r="F92" s="109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108">
        <v>35</v>
      </c>
      <c r="T92" s="6"/>
      <c r="U92" s="6"/>
      <c r="V92" s="108"/>
      <c r="W92" s="108"/>
      <c r="X92" s="124"/>
      <c r="Y92" s="1">
        <v>45</v>
      </c>
      <c r="Z92" s="108"/>
      <c r="AA92" s="108"/>
      <c r="AB92" s="108"/>
      <c r="AC92" s="1"/>
      <c r="AD92" s="108"/>
      <c r="AE92" s="2" cm="1">
        <f t="array" ref="AE92">IF(AF92&lt;6,SUM(E92:AD92),SUM(LARGE(E92:AD92,{1;2;3;4;5;6})))</f>
        <v>80</v>
      </c>
      <c r="AF92" s="26">
        <f t="shared" si="2"/>
        <v>2</v>
      </c>
      <c r="AV92" s="9"/>
      <c r="BE92" s="10"/>
      <c r="BF92" s="10"/>
    </row>
    <row r="93" spans="1:58" x14ac:dyDescent="0.3">
      <c r="A93" s="29">
        <f>RANK(AE93,$AE$2:AE238)</f>
        <v>90</v>
      </c>
      <c r="B93" s="129" t="s">
        <v>44</v>
      </c>
      <c r="C93" s="134" t="s">
        <v>46</v>
      </c>
      <c r="D93" s="121" t="s">
        <v>838</v>
      </c>
      <c r="E93" s="109"/>
      <c r="F93" s="109"/>
      <c r="G93" s="6"/>
      <c r="H93" s="6"/>
      <c r="I93" s="6"/>
      <c r="J93" s="6"/>
      <c r="K93" s="6"/>
      <c r="L93" s="6"/>
      <c r="M93" s="6"/>
      <c r="N93" s="108">
        <v>80</v>
      </c>
      <c r="O93" s="6"/>
      <c r="P93" s="6"/>
      <c r="Q93" s="6"/>
      <c r="R93" s="6"/>
      <c r="S93" s="6"/>
      <c r="T93" s="6"/>
      <c r="U93" s="6"/>
      <c r="V93" s="6"/>
      <c r="W93" s="6"/>
      <c r="X93" s="125"/>
      <c r="Y93" s="6"/>
      <c r="Z93" s="6"/>
      <c r="AA93" s="6"/>
      <c r="AB93" s="6"/>
      <c r="AC93" s="6"/>
      <c r="AD93" s="6"/>
      <c r="AE93" s="2" cm="1">
        <f t="array" ref="AE93">IF(AF93&lt;6,SUM(E93:AD93),SUM(LARGE(E93:AD93,{1;2;3;4;5;6})))</f>
        <v>80</v>
      </c>
      <c r="AF93" s="26">
        <f t="shared" si="2"/>
        <v>1</v>
      </c>
      <c r="AV93" s="9"/>
      <c r="BE93" s="10"/>
      <c r="BF93" s="10"/>
    </row>
    <row r="94" spans="1:58" x14ac:dyDescent="0.3">
      <c r="A94" s="29">
        <f>RANK(AE94,$AE$2:AE239)</f>
        <v>93</v>
      </c>
      <c r="B94" s="129" t="s">
        <v>44</v>
      </c>
      <c r="C94" s="134" t="s">
        <v>50</v>
      </c>
      <c r="D94" s="120" t="s">
        <v>621</v>
      </c>
      <c r="E94" s="1">
        <v>4</v>
      </c>
      <c r="F94" s="13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08">
        <v>7</v>
      </c>
      <c r="R94" s="14"/>
      <c r="S94" s="1">
        <v>25</v>
      </c>
      <c r="T94" s="1">
        <v>10</v>
      </c>
      <c r="U94" s="6"/>
      <c r="V94" s="1"/>
      <c r="W94" s="1"/>
      <c r="X94" s="8"/>
      <c r="Y94" s="1">
        <v>30</v>
      </c>
      <c r="Z94" s="1"/>
      <c r="AA94" s="1"/>
      <c r="AB94" s="1"/>
      <c r="AC94" s="1"/>
      <c r="AD94" s="1"/>
      <c r="AE94" s="2" cm="1">
        <f t="array" ref="AE94">IF(AF94&lt;6,SUM(E94:AD94),SUM(LARGE(E94:AD94,{1;2;3;4;5;6})))</f>
        <v>76</v>
      </c>
      <c r="AF94" s="26">
        <f t="shared" si="2"/>
        <v>5</v>
      </c>
      <c r="AV94" s="9"/>
      <c r="BE94" s="10"/>
      <c r="BF94" s="10"/>
    </row>
    <row r="95" spans="1:58" x14ac:dyDescent="0.3">
      <c r="A95" s="29">
        <f>RANK(AE95,$AE$2:AE240)</f>
        <v>94</v>
      </c>
      <c r="B95" s="129" t="s">
        <v>44</v>
      </c>
      <c r="C95" s="134" t="s">
        <v>161</v>
      </c>
      <c r="D95" s="120" t="s">
        <v>159</v>
      </c>
      <c r="E95" s="1">
        <v>20</v>
      </c>
      <c r="F95" s="13"/>
      <c r="G95" s="1"/>
      <c r="H95" s="13">
        <v>0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6"/>
      <c r="T95" s="6"/>
      <c r="U95" s="1">
        <v>55</v>
      </c>
      <c r="V95" s="6"/>
      <c r="W95" s="6"/>
      <c r="X95" s="125"/>
      <c r="Y95" s="6"/>
      <c r="Z95" s="6"/>
      <c r="AA95" s="6"/>
      <c r="AB95" s="6"/>
      <c r="AC95" s="6"/>
      <c r="AD95" s="6"/>
      <c r="AE95" s="2" cm="1">
        <f t="array" ref="AE95">IF(AF95&lt;6,SUM(E95:AD95),SUM(LARGE(E95:AD95,{1;2;3;4;5;6})))</f>
        <v>75</v>
      </c>
      <c r="AF95" s="26">
        <f t="shared" si="2"/>
        <v>3</v>
      </c>
      <c r="AV95" s="9"/>
      <c r="BE95" s="10"/>
      <c r="BF95" s="10"/>
    </row>
    <row r="96" spans="1:58" x14ac:dyDescent="0.3">
      <c r="A96" s="29">
        <f>RANK(AE96,$AE$2:AE241)</f>
        <v>94</v>
      </c>
      <c r="B96" s="129" t="s">
        <v>553</v>
      </c>
      <c r="C96" s="134" t="s">
        <v>262</v>
      </c>
      <c r="D96" s="120" t="s">
        <v>552</v>
      </c>
      <c r="E96" s="1"/>
      <c r="F96" s="1"/>
      <c r="G96" s="14"/>
      <c r="H96" s="14"/>
      <c r="I96" s="14"/>
      <c r="J96" s="14"/>
      <c r="K96" s="14"/>
      <c r="L96" s="14"/>
      <c r="M96" s="14"/>
      <c r="N96" s="108">
        <v>75</v>
      </c>
      <c r="O96" s="14"/>
      <c r="P96" s="14"/>
      <c r="Q96" s="14"/>
      <c r="R96" s="14"/>
      <c r="S96" s="6"/>
      <c r="T96" s="6"/>
      <c r="U96" s="6"/>
      <c r="V96" s="6"/>
      <c r="W96" s="6"/>
      <c r="X96" s="125"/>
      <c r="Y96" s="6"/>
      <c r="Z96" s="6"/>
      <c r="AA96" s="6"/>
      <c r="AB96" s="6"/>
      <c r="AC96" s="6"/>
      <c r="AD96" s="6"/>
      <c r="AE96" s="2" cm="1">
        <f t="array" ref="AE96">IF(AF96&lt;6,SUM(E96:AD96),SUM(LARGE(E96:AD96,{1;2;3;4;5;6})))</f>
        <v>75</v>
      </c>
      <c r="AF96" s="26">
        <f t="shared" si="2"/>
        <v>1</v>
      </c>
      <c r="AV96" s="9"/>
    </row>
    <row r="97" spans="1:58" x14ac:dyDescent="0.3">
      <c r="A97" s="29">
        <f>RANK(AE97,$AE$2:AE242)</f>
        <v>96</v>
      </c>
      <c r="B97" s="129" t="s">
        <v>44</v>
      </c>
      <c r="C97" s="134" t="s">
        <v>50</v>
      </c>
      <c r="D97" s="120" t="s">
        <v>861</v>
      </c>
      <c r="E97" s="109"/>
      <c r="F97" s="109"/>
      <c r="G97" s="6"/>
      <c r="H97" s="6"/>
      <c r="I97" s="6"/>
      <c r="J97" s="6"/>
      <c r="K97" s="6"/>
      <c r="L97" s="6"/>
      <c r="M97" s="6"/>
      <c r="N97" s="6"/>
      <c r="O97" s="6"/>
      <c r="P97" s="6"/>
      <c r="Q97" s="108">
        <v>20</v>
      </c>
      <c r="R97" s="6"/>
      <c r="S97" s="6"/>
      <c r="T97" s="13">
        <v>0</v>
      </c>
      <c r="U97" s="6"/>
      <c r="V97" s="6"/>
      <c r="W97" s="6"/>
      <c r="X97" s="125"/>
      <c r="Y97" s="1">
        <v>51</v>
      </c>
      <c r="Z97" s="6"/>
      <c r="AA97" s="6"/>
      <c r="AB97" s="6"/>
      <c r="AC97" s="1"/>
      <c r="AD97" s="6"/>
      <c r="AE97" s="2" cm="1">
        <f t="array" ref="AE97">IF(AF97&lt;6,SUM(E97:AD97),SUM(LARGE(E97:AD97,{1;2;3;4;5;6})))</f>
        <v>71</v>
      </c>
      <c r="AF97" s="26">
        <f t="shared" si="2"/>
        <v>3</v>
      </c>
      <c r="AV97" s="9"/>
    </row>
    <row r="98" spans="1:58" x14ac:dyDescent="0.3">
      <c r="A98" s="30">
        <f>RANK(AE98,$AE$2:AE196)</f>
        <v>97</v>
      </c>
      <c r="B98" s="129" t="s">
        <v>44</v>
      </c>
      <c r="C98" s="134" t="s">
        <v>45</v>
      </c>
      <c r="D98" s="120" t="s">
        <v>576</v>
      </c>
      <c r="E98" s="1"/>
      <c r="F98" s="1"/>
      <c r="G98" s="14"/>
      <c r="H98" s="14"/>
      <c r="I98" s="108">
        <v>70</v>
      </c>
      <c r="J98" s="14"/>
      <c r="K98" s="110">
        <v>0</v>
      </c>
      <c r="L98" s="108"/>
      <c r="M98" s="110"/>
      <c r="N98" s="110"/>
      <c r="O98" s="110"/>
      <c r="P98" s="110"/>
      <c r="Q98" s="110"/>
      <c r="R98" s="110"/>
      <c r="S98" s="6"/>
      <c r="T98" s="6"/>
      <c r="U98" s="6"/>
      <c r="V98" s="6"/>
      <c r="W98" s="6"/>
      <c r="X98" s="125"/>
      <c r="Y98" s="6"/>
      <c r="Z98" s="6"/>
      <c r="AA98" s="6"/>
      <c r="AB98" s="6"/>
      <c r="AC98" s="6"/>
      <c r="AD98" s="6"/>
      <c r="AE98" s="2" cm="1">
        <f t="array" ref="AE98">IF(AF98&lt;6,SUM(E98:AD98),SUM(LARGE(E98:AD98,{1;2;3;4;5;6})))</f>
        <v>70</v>
      </c>
      <c r="AF98" s="26">
        <f t="shared" ref="AF98:AF129" si="3">COUNT(E98:AD98)</f>
        <v>2</v>
      </c>
      <c r="AV98" s="9"/>
    </row>
    <row r="99" spans="1:58" x14ac:dyDescent="0.3">
      <c r="A99" s="30">
        <f>RANK(AE99,$AE$2:AE197)</f>
        <v>98</v>
      </c>
      <c r="B99" s="126" t="s">
        <v>44</v>
      </c>
      <c r="C99" s="134"/>
      <c r="D99" s="120" t="s">
        <v>776</v>
      </c>
      <c r="E99" s="109"/>
      <c r="F99" s="109"/>
      <c r="G99" s="6"/>
      <c r="H99" s="6"/>
      <c r="I99" s="6"/>
      <c r="J99" s="6"/>
      <c r="K99" s="6"/>
      <c r="L99" s="6"/>
      <c r="M99" s="110">
        <v>0</v>
      </c>
      <c r="N99" s="6"/>
      <c r="O99" s="110"/>
      <c r="P99" s="110"/>
      <c r="Q99" s="108">
        <v>17</v>
      </c>
      <c r="R99" s="110"/>
      <c r="S99" s="1">
        <v>18.5</v>
      </c>
      <c r="T99" s="6"/>
      <c r="U99" s="1">
        <v>10</v>
      </c>
      <c r="V99" s="1"/>
      <c r="W99" s="1"/>
      <c r="X99" s="8"/>
      <c r="Y99" s="1">
        <v>20</v>
      </c>
      <c r="Z99" s="1"/>
      <c r="AA99" s="1"/>
      <c r="AB99" s="1"/>
      <c r="AC99" s="1"/>
      <c r="AD99" s="1"/>
      <c r="AE99" s="2" cm="1">
        <f t="array" ref="AE99">IF(AF99&lt;6,SUM(E99:AD99),SUM(LARGE(E99:AD99,{1;2;3;4;5;6})))</f>
        <v>65.5</v>
      </c>
      <c r="AF99" s="26">
        <f t="shared" si="3"/>
        <v>5</v>
      </c>
      <c r="AV99" s="9"/>
    </row>
    <row r="100" spans="1:58" x14ac:dyDescent="0.3">
      <c r="A100" s="30">
        <f>RANK(AE100,$AE$2:AE198)</f>
        <v>99</v>
      </c>
      <c r="B100" s="129" t="s">
        <v>44</v>
      </c>
      <c r="C100" s="134" t="s">
        <v>45</v>
      </c>
      <c r="D100" s="120" t="s">
        <v>540</v>
      </c>
      <c r="E100" s="1">
        <v>8</v>
      </c>
      <c r="F100" s="1"/>
      <c r="G100" s="14"/>
      <c r="H100" s="14"/>
      <c r="I100" s="108">
        <v>17</v>
      </c>
      <c r="J100" s="14"/>
      <c r="K100" s="14"/>
      <c r="L100" s="108"/>
      <c r="M100" s="14"/>
      <c r="N100" s="14"/>
      <c r="O100" s="14"/>
      <c r="P100" s="14"/>
      <c r="Q100" s="108">
        <v>20</v>
      </c>
      <c r="R100" s="14"/>
      <c r="S100" s="6"/>
      <c r="T100" s="1">
        <v>20</v>
      </c>
      <c r="U100" s="6"/>
      <c r="V100" s="6"/>
      <c r="W100" s="6"/>
      <c r="X100" s="125"/>
      <c r="Y100" s="13">
        <v>0</v>
      </c>
      <c r="Z100" s="6"/>
      <c r="AA100" s="6"/>
      <c r="AB100" s="6"/>
      <c r="AC100" s="13"/>
      <c r="AD100" s="6"/>
      <c r="AE100" s="2" cm="1">
        <f t="array" ref="AE100">IF(AF100&lt;6,SUM(E100:AD100),SUM(LARGE(E100:AD100,{1;2;3;4;5;6})))</f>
        <v>65</v>
      </c>
      <c r="AF100" s="26">
        <f t="shared" si="3"/>
        <v>5</v>
      </c>
      <c r="AV100" s="9"/>
    </row>
    <row r="101" spans="1:58" x14ac:dyDescent="0.3">
      <c r="A101" s="30">
        <f>RANK(AE101,$AE$2:AE199)</f>
        <v>99</v>
      </c>
      <c r="B101" s="129" t="s">
        <v>44</v>
      </c>
      <c r="C101" s="134" t="s">
        <v>476</v>
      </c>
      <c r="D101" s="120" t="s">
        <v>285</v>
      </c>
      <c r="E101" s="1"/>
      <c r="F101" s="1"/>
      <c r="G101" s="108">
        <v>10</v>
      </c>
      <c r="H101" s="1"/>
      <c r="I101" s="108"/>
      <c r="J101" s="108"/>
      <c r="K101" s="108">
        <v>55</v>
      </c>
      <c r="L101" s="108"/>
      <c r="M101" s="108"/>
      <c r="N101" s="108"/>
      <c r="O101" s="108"/>
      <c r="P101" s="108"/>
      <c r="Q101" s="108"/>
      <c r="R101" s="108"/>
      <c r="S101" s="6"/>
      <c r="T101" s="6"/>
      <c r="U101" s="6"/>
      <c r="V101" s="6"/>
      <c r="W101" s="6"/>
      <c r="X101" s="125"/>
      <c r="Y101" s="6"/>
      <c r="Z101" s="6"/>
      <c r="AA101" s="6"/>
      <c r="AB101" s="6"/>
      <c r="AC101" s="6"/>
      <c r="AD101" s="6"/>
      <c r="AE101" s="2" cm="1">
        <f t="array" ref="AE101">IF(AF101&lt;6,SUM(E101:AD101),SUM(LARGE(E101:AD101,{1;2;3;4;5;6})))</f>
        <v>65</v>
      </c>
      <c r="AF101" s="26">
        <f t="shared" si="3"/>
        <v>2</v>
      </c>
      <c r="AV101" s="9"/>
    </row>
    <row r="102" spans="1:58" x14ac:dyDescent="0.3">
      <c r="A102" s="30">
        <f>RANK(AE102,$AE$2:AE200)</f>
        <v>101</v>
      </c>
      <c r="B102" s="129" t="s">
        <v>44</v>
      </c>
      <c r="C102" s="134" t="s">
        <v>232</v>
      </c>
      <c r="D102" s="120" t="s">
        <v>283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08">
        <v>60</v>
      </c>
      <c r="R102" s="1"/>
      <c r="S102" s="6"/>
      <c r="T102" s="6"/>
      <c r="U102" s="6"/>
      <c r="V102" s="6"/>
      <c r="W102" s="6"/>
      <c r="X102" s="125"/>
      <c r="Y102" s="6"/>
      <c r="Z102" s="6"/>
      <c r="AA102" s="6"/>
      <c r="AB102" s="6"/>
      <c r="AC102" s="6"/>
      <c r="AD102" s="6"/>
      <c r="AE102" s="2" cm="1">
        <f t="array" ref="AE102">IF(AF102&lt;6,SUM(E102:AD102),SUM(LARGE(E102:AD102,{1;2;3;4;5;6})))</f>
        <v>60</v>
      </c>
      <c r="AF102" s="26">
        <f t="shared" si="3"/>
        <v>1</v>
      </c>
      <c r="AV102" s="9"/>
      <c r="BE102" s="10"/>
      <c r="BF102" s="10"/>
    </row>
    <row r="103" spans="1:58" x14ac:dyDescent="0.3">
      <c r="A103" s="30">
        <f>RANK(AE103,$AE$2:AE201)</f>
        <v>101</v>
      </c>
      <c r="B103" s="129" t="s">
        <v>44</v>
      </c>
      <c r="C103" s="134" t="s">
        <v>48</v>
      </c>
      <c r="D103" s="121" t="s">
        <v>840</v>
      </c>
      <c r="E103" s="109"/>
      <c r="F103" s="109"/>
      <c r="G103" s="6"/>
      <c r="H103" s="6"/>
      <c r="I103" s="6"/>
      <c r="J103" s="6"/>
      <c r="K103" s="6"/>
      <c r="L103" s="6"/>
      <c r="M103" s="6"/>
      <c r="N103" s="108">
        <v>60</v>
      </c>
      <c r="O103" s="6"/>
      <c r="P103" s="6"/>
      <c r="Q103" s="6"/>
      <c r="R103" s="6"/>
      <c r="S103" s="6"/>
      <c r="T103" s="6"/>
      <c r="U103" s="6"/>
      <c r="V103" s="6"/>
      <c r="W103" s="6"/>
      <c r="X103" s="125"/>
      <c r="Y103" s="6"/>
      <c r="Z103" s="6"/>
      <c r="AA103" s="6"/>
      <c r="AB103" s="6"/>
      <c r="AC103" s="6"/>
      <c r="AD103" s="6"/>
      <c r="AE103" s="2" cm="1">
        <f t="array" ref="AE103">IF(AF103&lt;6,SUM(E103:AD103),SUM(LARGE(E103:AD103,{1;2;3;4;5;6})))</f>
        <v>60</v>
      </c>
      <c r="AF103" s="26">
        <f t="shared" si="3"/>
        <v>1</v>
      </c>
      <c r="AV103" s="9"/>
      <c r="BE103" s="10"/>
      <c r="BF103" s="10"/>
    </row>
    <row r="104" spans="1:58" x14ac:dyDescent="0.3">
      <c r="A104" s="30">
        <f>RANK(AE104,$AE$2:AE202)</f>
        <v>101</v>
      </c>
      <c r="B104" s="129" t="s">
        <v>44</v>
      </c>
      <c r="C104" s="134" t="s">
        <v>85</v>
      </c>
      <c r="D104" s="120" t="s">
        <v>69</v>
      </c>
      <c r="E104" s="1"/>
      <c r="F104" s="1"/>
      <c r="G104" s="14"/>
      <c r="H104" s="14"/>
      <c r="I104" s="14"/>
      <c r="J104" s="14"/>
      <c r="K104" s="14"/>
      <c r="L104" s="14"/>
      <c r="M104" s="14"/>
      <c r="N104" s="108">
        <v>60</v>
      </c>
      <c r="O104" s="14"/>
      <c r="P104" s="14"/>
      <c r="Q104" s="14"/>
      <c r="R104" s="14"/>
      <c r="S104" s="6"/>
      <c r="T104" s="6"/>
      <c r="U104" s="6"/>
      <c r="V104" s="6"/>
      <c r="W104" s="6"/>
      <c r="X104" s="125"/>
      <c r="Y104" s="6"/>
      <c r="Z104" s="6"/>
      <c r="AA104" s="6"/>
      <c r="AB104" s="6"/>
      <c r="AC104" s="6"/>
      <c r="AD104" s="6"/>
      <c r="AE104" s="2" cm="1">
        <f t="array" ref="AE104">IF(AF104&lt;6,SUM(E104:AD104),SUM(LARGE(E104:AD104,{1;2;3;4;5;6})))</f>
        <v>60</v>
      </c>
      <c r="AF104" s="26">
        <f t="shared" si="3"/>
        <v>1</v>
      </c>
      <c r="AV104" s="9"/>
      <c r="BE104" s="10"/>
      <c r="BF104" s="10"/>
    </row>
    <row r="105" spans="1:58" x14ac:dyDescent="0.3">
      <c r="A105" s="30">
        <f>RANK(AE105,$AE$2:AE203)</f>
        <v>104</v>
      </c>
      <c r="B105" s="129" t="s">
        <v>44</v>
      </c>
      <c r="C105" s="134" t="s">
        <v>45</v>
      </c>
      <c r="D105" s="120" t="s">
        <v>223</v>
      </c>
      <c r="E105" s="13"/>
      <c r="F105" s="13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">
        <v>55</v>
      </c>
      <c r="T105" s="6"/>
      <c r="U105" s="6"/>
      <c r="V105" s="1"/>
      <c r="W105" s="1"/>
      <c r="X105" s="8"/>
      <c r="Y105" s="6"/>
      <c r="Z105" s="1"/>
      <c r="AA105" s="1"/>
      <c r="AB105" s="1"/>
      <c r="AC105" s="6"/>
      <c r="AD105" s="1"/>
      <c r="AE105" s="2" cm="1">
        <f t="array" ref="AE105">IF(AF105&lt;6,SUM(E105:AD105),SUM(LARGE(E105:AD105,{1;2;3;4;5;6})))</f>
        <v>55</v>
      </c>
      <c r="AF105" s="26">
        <f t="shared" si="3"/>
        <v>1</v>
      </c>
      <c r="AV105" s="9"/>
      <c r="BE105" s="10"/>
      <c r="BF105" s="10"/>
    </row>
    <row r="106" spans="1:58" x14ac:dyDescent="0.3">
      <c r="A106" s="30">
        <f>RANK(AE106,$AE$2:AE204)</f>
        <v>105</v>
      </c>
      <c r="B106" s="129" t="s">
        <v>44</v>
      </c>
      <c r="C106" s="134"/>
      <c r="D106" s="120" t="s">
        <v>416</v>
      </c>
      <c r="E106" s="1">
        <v>17</v>
      </c>
      <c r="F106" s="1"/>
      <c r="G106" s="108">
        <v>14</v>
      </c>
      <c r="H106" s="108">
        <v>21.5</v>
      </c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6"/>
      <c r="T106" s="6"/>
      <c r="U106" s="6"/>
      <c r="V106" s="6"/>
      <c r="W106" s="6"/>
      <c r="X106" s="125"/>
      <c r="Y106" s="6"/>
      <c r="Z106" s="6"/>
      <c r="AA106" s="6"/>
      <c r="AB106" s="6"/>
      <c r="AC106" s="6"/>
      <c r="AD106" s="6"/>
      <c r="AE106" s="2" cm="1">
        <f t="array" ref="AE106">IF(AF106&lt;6,SUM(E106:AD106),SUM(LARGE(E106:AD106,{1;2;3;4;5;6})))</f>
        <v>52.5</v>
      </c>
      <c r="AF106" s="26">
        <f t="shared" si="3"/>
        <v>3</v>
      </c>
      <c r="AV106" s="9"/>
      <c r="BE106" s="10"/>
      <c r="BF106" s="10"/>
    </row>
    <row r="107" spans="1:58" x14ac:dyDescent="0.3">
      <c r="A107" s="30">
        <f>RANK(AE107,$AE$2:AE205)</f>
        <v>106</v>
      </c>
      <c r="B107" s="129" t="s">
        <v>47</v>
      </c>
      <c r="C107" s="134" t="s">
        <v>262</v>
      </c>
      <c r="D107" s="120" t="s">
        <v>99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6"/>
      <c r="T107" s="1">
        <v>51.5</v>
      </c>
      <c r="U107" s="6"/>
      <c r="V107" s="6"/>
      <c r="W107" s="6"/>
      <c r="X107" s="125"/>
      <c r="Y107" s="6"/>
      <c r="Z107" s="6"/>
      <c r="AA107" s="6"/>
      <c r="AB107" s="6"/>
      <c r="AC107" s="6"/>
      <c r="AD107" s="6"/>
      <c r="AE107" s="2" cm="1">
        <f t="array" ref="AE107">IF(AF107&lt;6,SUM(E107:AD107),SUM(LARGE(E107:AD107,{1;2;3;4;5;6})))</f>
        <v>51.5</v>
      </c>
      <c r="AF107" s="26">
        <f t="shared" si="3"/>
        <v>1</v>
      </c>
      <c r="AV107" s="9"/>
      <c r="BE107" s="10"/>
      <c r="BF107" s="10"/>
    </row>
    <row r="108" spans="1:58" x14ac:dyDescent="0.3">
      <c r="A108" s="30">
        <f>RANK(AE108,$AE$2:AE206)</f>
        <v>106</v>
      </c>
      <c r="B108" s="129" t="s">
        <v>44</v>
      </c>
      <c r="C108" s="134" t="s">
        <v>46</v>
      </c>
      <c r="D108" s="121" t="s">
        <v>839</v>
      </c>
      <c r="E108" s="109"/>
      <c r="F108" s="109"/>
      <c r="G108" s="6"/>
      <c r="H108" s="6"/>
      <c r="I108" s="6"/>
      <c r="J108" s="6"/>
      <c r="K108" s="6"/>
      <c r="L108" s="6"/>
      <c r="M108" s="6"/>
      <c r="N108" s="108">
        <v>51.5</v>
      </c>
      <c r="O108" s="6"/>
      <c r="P108" s="6"/>
      <c r="Q108" s="6"/>
      <c r="R108" s="6"/>
      <c r="S108" s="6"/>
      <c r="T108" s="6"/>
      <c r="U108" s="6"/>
      <c r="V108" s="6"/>
      <c r="W108" s="6"/>
      <c r="X108" s="125"/>
      <c r="Y108" s="6"/>
      <c r="Z108" s="6"/>
      <c r="AA108" s="6"/>
      <c r="AB108" s="6"/>
      <c r="AC108" s="6"/>
      <c r="AD108" s="6"/>
      <c r="AE108" s="2" cm="1">
        <f t="array" ref="AE108">IF(AF108&lt;6,SUM(E108:AD108),SUM(LARGE(E108:AD108,{1;2;3;4;5;6})))</f>
        <v>51.5</v>
      </c>
      <c r="AF108" s="26">
        <f t="shared" si="3"/>
        <v>1</v>
      </c>
      <c r="AV108" s="9"/>
      <c r="BE108" s="10"/>
      <c r="BF108" s="10"/>
    </row>
    <row r="109" spans="1:58" x14ac:dyDescent="0.3">
      <c r="A109" s="30">
        <f>RANK(AE109,$AE$2:AE207)</f>
        <v>108</v>
      </c>
      <c r="B109" s="129" t="s">
        <v>63</v>
      </c>
      <c r="C109" s="134" t="s">
        <v>953</v>
      </c>
      <c r="D109" s="120" t="s">
        <v>394</v>
      </c>
      <c r="E109" s="1"/>
      <c r="F109" s="1"/>
      <c r="G109" s="14"/>
      <c r="H109" s="108">
        <v>21.5</v>
      </c>
      <c r="I109" s="14"/>
      <c r="J109" s="14"/>
      <c r="K109" s="108">
        <v>15</v>
      </c>
      <c r="L109" s="14"/>
      <c r="M109" s="108">
        <v>14</v>
      </c>
      <c r="N109" s="14"/>
      <c r="O109" s="108"/>
      <c r="P109" s="108"/>
      <c r="Q109" s="108"/>
      <c r="R109" s="108"/>
      <c r="S109" s="6"/>
      <c r="T109" s="6"/>
      <c r="U109" s="6"/>
      <c r="V109" s="6"/>
      <c r="W109" s="6"/>
      <c r="X109" s="125"/>
      <c r="Y109" s="6"/>
      <c r="Z109" s="6"/>
      <c r="AA109" s="6"/>
      <c r="AB109" s="6"/>
      <c r="AC109" s="6"/>
      <c r="AD109" s="6"/>
      <c r="AE109" s="2" cm="1">
        <f t="array" ref="AE109">IF(AF109&lt;6,SUM(E109:AD109),SUM(LARGE(E109:AD109,{1;2;3;4;5;6})))</f>
        <v>50.5</v>
      </c>
      <c r="AF109" s="26">
        <f t="shared" si="3"/>
        <v>3</v>
      </c>
      <c r="AV109" s="9"/>
      <c r="BE109" s="10"/>
      <c r="BF109" s="10"/>
    </row>
    <row r="110" spans="1:58" x14ac:dyDescent="0.3">
      <c r="A110" s="30">
        <f>RANK(AE110,$AE$2:AE208)</f>
        <v>109</v>
      </c>
      <c r="B110" s="129" t="s">
        <v>604</v>
      </c>
      <c r="C110" s="134" t="s">
        <v>85</v>
      </c>
      <c r="D110" s="120" t="s">
        <v>630</v>
      </c>
      <c r="E110" s="13">
        <v>0</v>
      </c>
      <c r="F110" s="1"/>
      <c r="G110" s="14"/>
      <c r="H110" s="14"/>
      <c r="I110" s="14"/>
      <c r="J110" s="14"/>
      <c r="K110" s="108">
        <v>15</v>
      </c>
      <c r="L110" s="14"/>
      <c r="M110" s="108">
        <v>10</v>
      </c>
      <c r="N110" s="108"/>
      <c r="O110" s="108"/>
      <c r="P110" s="108"/>
      <c r="Q110" s="108"/>
      <c r="R110" s="108"/>
      <c r="S110" s="6"/>
      <c r="T110" s="6"/>
      <c r="U110" s="6"/>
      <c r="V110" s="6"/>
      <c r="W110" s="6"/>
      <c r="X110" s="125"/>
      <c r="Y110" s="1">
        <v>25</v>
      </c>
      <c r="Z110" s="6"/>
      <c r="AA110" s="6"/>
      <c r="AB110" s="6"/>
      <c r="AC110" s="1"/>
      <c r="AD110" s="6"/>
      <c r="AE110" s="2" cm="1">
        <f t="array" ref="AE110">IF(AF110&lt;6,SUM(E110:AD110),SUM(LARGE(E110:AD110,{1;2;3;4;5;6})))</f>
        <v>50</v>
      </c>
      <c r="AF110" s="26">
        <f t="shared" si="3"/>
        <v>4</v>
      </c>
      <c r="AV110" s="9"/>
      <c r="BE110" s="10"/>
      <c r="BF110" s="10"/>
    </row>
    <row r="111" spans="1:58" x14ac:dyDescent="0.3">
      <c r="A111" s="30">
        <f>RANK(AE111,$AE$2:AE209)</f>
        <v>110</v>
      </c>
      <c r="B111" s="129" t="s">
        <v>44</v>
      </c>
      <c r="C111" s="134"/>
      <c r="D111" s="6" t="s">
        <v>976</v>
      </c>
      <c r="E111" s="109"/>
      <c r="F111" s="109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125"/>
      <c r="Y111" s="1">
        <v>45</v>
      </c>
      <c r="Z111" s="6"/>
      <c r="AA111" s="6"/>
      <c r="AB111" s="6"/>
      <c r="AC111" s="1"/>
      <c r="AD111" s="6"/>
      <c r="AE111" s="2" cm="1">
        <f t="array" ref="AE111">IF(AF111&lt;6,SUM(E111:AD111),SUM(LARGE(E111:AD111,{1;2;3;4;5;6})))</f>
        <v>45</v>
      </c>
      <c r="AF111" s="26">
        <f t="shared" si="3"/>
        <v>1</v>
      </c>
      <c r="AV111" s="9"/>
      <c r="BE111" s="10"/>
      <c r="BF111" s="10"/>
    </row>
    <row r="112" spans="1:58" x14ac:dyDescent="0.3">
      <c r="A112" s="30">
        <f>RANK(AE112,$AE$2:AE210)</f>
        <v>110</v>
      </c>
      <c r="B112" s="129" t="s">
        <v>44</v>
      </c>
      <c r="C112" s="134" t="s">
        <v>262</v>
      </c>
      <c r="D112" s="120" t="s">
        <v>578</v>
      </c>
      <c r="E112" s="13"/>
      <c r="F112" s="13"/>
      <c r="G112" s="14"/>
      <c r="H112" s="108">
        <v>45</v>
      </c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6"/>
      <c r="T112" s="6"/>
      <c r="U112" s="6"/>
      <c r="V112" s="6"/>
      <c r="W112" s="6"/>
      <c r="X112" s="125"/>
      <c r="Y112" s="6"/>
      <c r="Z112" s="6"/>
      <c r="AA112" s="6"/>
      <c r="AB112" s="6"/>
      <c r="AC112" s="6"/>
      <c r="AD112" s="6"/>
      <c r="AE112" s="2" cm="1">
        <f t="array" ref="AE112">IF(AF112&lt;6,SUM(E112:AD112),SUM(LARGE(E112:AD112,{1;2;3;4;5;6})))</f>
        <v>45</v>
      </c>
      <c r="AF112" s="26">
        <f t="shared" si="3"/>
        <v>1</v>
      </c>
      <c r="AV112" s="9"/>
      <c r="BE112" s="10"/>
      <c r="BF112" s="10"/>
    </row>
    <row r="113" spans="1:58" x14ac:dyDescent="0.3">
      <c r="A113" s="30">
        <f>RANK(AE113,$AE$2:AE211)</f>
        <v>112</v>
      </c>
      <c r="B113" s="129" t="s">
        <v>44</v>
      </c>
      <c r="C113" s="134" t="s">
        <v>45</v>
      </c>
      <c r="D113" s="120" t="s">
        <v>321</v>
      </c>
      <c r="E113" s="1">
        <v>12</v>
      </c>
      <c r="F113" s="1"/>
      <c r="G113" s="1"/>
      <c r="H113" s="1"/>
      <c r="I113" s="108">
        <v>20</v>
      </c>
      <c r="J113" s="1"/>
      <c r="K113" s="1"/>
      <c r="L113" s="108"/>
      <c r="M113" s="1"/>
      <c r="N113" s="1"/>
      <c r="O113" s="1"/>
      <c r="P113" s="1"/>
      <c r="Q113" s="1"/>
      <c r="R113" s="1"/>
      <c r="S113" s="6"/>
      <c r="T113" s="1">
        <v>12</v>
      </c>
      <c r="U113" s="6"/>
      <c r="V113" s="6"/>
      <c r="W113" s="6"/>
      <c r="X113" s="125"/>
      <c r="Y113" s="6"/>
      <c r="Z113" s="6"/>
      <c r="AA113" s="6"/>
      <c r="AB113" s="6"/>
      <c r="AC113" s="6"/>
      <c r="AD113" s="6"/>
      <c r="AE113" s="2" cm="1">
        <f t="array" ref="AE113">IF(AF113&lt;6,SUM(E113:AD113),SUM(LARGE(E113:AD113,{1;2;3;4;5;6})))</f>
        <v>44</v>
      </c>
      <c r="AF113" s="26">
        <f t="shared" si="3"/>
        <v>3</v>
      </c>
      <c r="AV113" s="9"/>
      <c r="BE113" s="10"/>
      <c r="BF113" s="10"/>
    </row>
    <row r="114" spans="1:58" x14ac:dyDescent="0.3">
      <c r="A114" s="30">
        <f>RANK(AE114,$AE$2:AE212)</f>
        <v>112</v>
      </c>
      <c r="B114" s="129" t="s">
        <v>44</v>
      </c>
      <c r="C114" s="134" t="s">
        <v>45</v>
      </c>
      <c r="D114" s="120" t="s">
        <v>862</v>
      </c>
      <c r="E114" s="109"/>
      <c r="F114" s="109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108">
        <v>14</v>
      </c>
      <c r="R114" s="6"/>
      <c r="S114" s="1">
        <v>30</v>
      </c>
      <c r="T114" s="13">
        <v>0</v>
      </c>
      <c r="U114" s="6"/>
      <c r="V114" s="1"/>
      <c r="W114" s="1"/>
      <c r="X114" s="8"/>
      <c r="Y114" s="6"/>
      <c r="Z114" s="1"/>
      <c r="AA114" s="1"/>
      <c r="AB114" s="1"/>
      <c r="AC114" s="6"/>
      <c r="AD114" s="1"/>
      <c r="AE114" s="2" cm="1">
        <f t="array" ref="AE114">IF(AF114&lt;6,SUM(E114:AD114),SUM(LARGE(E114:AD114,{1;2;3;4;5;6})))</f>
        <v>44</v>
      </c>
      <c r="AF114" s="26">
        <f t="shared" si="3"/>
        <v>3</v>
      </c>
      <c r="AV114" s="9"/>
      <c r="BE114" s="10"/>
      <c r="BF114" s="10"/>
    </row>
    <row r="115" spans="1:58" x14ac:dyDescent="0.3">
      <c r="A115" s="30">
        <f>RANK(AE115,$AE$2:AE213)</f>
        <v>114</v>
      </c>
      <c r="B115" s="128" t="s">
        <v>44</v>
      </c>
      <c r="C115" s="3" t="s">
        <v>476</v>
      </c>
      <c r="D115" s="120" t="s">
        <v>688</v>
      </c>
      <c r="E115" s="109"/>
      <c r="F115" s="109"/>
      <c r="G115" s="108">
        <v>8</v>
      </c>
      <c r="H115" s="6"/>
      <c r="I115" s="108">
        <v>14</v>
      </c>
      <c r="J115" s="108"/>
      <c r="K115" s="108"/>
      <c r="L115" s="108"/>
      <c r="M115" s="108"/>
      <c r="N115" s="108"/>
      <c r="O115" s="108"/>
      <c r="P115" s="108"/>
      <c r="Q115" s="108">
        <v>10</v>
      </c>
      <c r="R115" s="108"/>
      <c r="S115" s="6"/>
      <c r="T115" s="1">
        <v>10</v>
      </c>
      <c r="U115" s="6"/>
      <c r="V115" s="6"/>
      <c r="W115" s="6"/>
      <c r="X115" s="125"/>
      <c r="Y115" s="6"/>
      <c r="Z115" s="6"/>
      <c r="AA115" s="6"/>
      <c r="AB115" s="6"/>
      <c r="AC115" s="6"/>
      <c r="AD115" s="6"/>
      <c r="AE115" s="2" cm="1">
        <f t="array" ref="AE115">IF(AF115&lt;6,SUM(E115:AD115),SUM(LARGE(E115:AD115,{1;2;3;4;5;6})))</f>
        <v>42</v>
      </c>
      <c r="AF115" s="26">
        <f t="shared" si="3"/>
        <v>4</v>
      </c>
      <c r="AV115" s="9"/>
      <c r="BE115" s="10"/>
      <c r="BF115" s="10"/>
    </row>
    <row r="116" spans="1:58" x14ac:dyDescent="0.3">
      <c r="A116" s="30">
        <f>RANK(AE116,$AE$2:AE214)</f>
        <v>115</v>
      </c>
      <c r="B116" s="129" t="s">
        <v>44</v>
      </c>
      <c r="C116" s="134" t="s">
        <v>476</v>
      </c>
      <c r="D116" s="120" t="s">
        <v>538</v>
      </c>
      <c r="E116" s="1"/>
      <c r="F116" s="1"/>
      <c r="G116" s="14"/>
      <c r="H116" s="14"/>
      <c r="I116" s="14"/>
      <c r="J116" s="14"/>
      <c r="K116" s="14"/>
      <c r="L116" s="14"/>
      <c r="M116" s="108">
        <v>10</v>
      </c>
      <c r="N116" s="14"/>
      <c r="O116" s="108"/>
      <c r="P116" s="108"/>
      <c r="Q116" s="108">
        <v>12</v>
      </c>
      <c r="R116" s="108"/>
      <c r="S116" s="1">
        <v>18.5</v>
      </c>
      <c r="T116" s="6"/>
      <c r="U116" s="6"/>
      <c r="V116" s="1"/>
      <c r="W116" s="1"/>
      <c r="X116" s="8"/>
      <c r="Y116" s="6"/>
      <c r="Z116" s="1"/>
      <c r="AA116" s="1"/>
      <c r="AB116" s="1"/>
      <c r="AC116" s="6"/>
      <c r="AD116" s="1"/>
      <c r="AE116" s="2" cm="1">
        <f t="array" ref="AE116">IF(AF116&lt;6,SUM(E116:AD116),SUM(LARGE(E116:AD116,{1;2;3;4;5;6})))</f>
        <v>40.5</v>
      </c>
      <c r="AF116" s="26">
        <f t="shared" si="3"/>
        <v>3</v>
      </c>
      <c r="AV116" s="9"/>
      <c r="BE116" s="10"/>
      <c r="BF116" s="10"/>
    </row>
    <row r="117" spans="1:58" x14ac:dyDescent="0.3">
      <c r="A117" s="30">
        <f>RANK(AE117,$AE$2:AE215)</f>
        <v>116</v>
      </c>
      <c r="B117" s="129" t="s">
        <v>44</v>
      </c>
      <c r="C117" s="134" t="s">
        <v>45</v>
      </c>
      <c r="D117" s="120" t="s">
        <v>130</v>
      </c>
      <c r="E117" s="1">
        <v>20</v>
      </c>
      <c r="F117" s="1"/>
      <c r="G117" s="14"/>
      <c r="H117" s="14"/>
      <c r="I117" s="14"/>
      <c r="J117" s="14"/>
      <c r="K117" s="14"/>
      <c r="L117" s="14"/>
      <c r="M117" s="108">
        <v>20</v>
      </c>
      <c r="N117" s="14"/>
      <c r="O117" s="108"/>
      <c r="P117" s="108"/>
      <c r="Q117" s="108"/>
      <c r="R117" s="108"/>
      <c r="S117" s="6"/>
      <c r="T117" s="6"/>
      <c r="U117" s="6"/>
      <c r="V117" s="6"/>
      <c r="W117" s="6"/>
      <c r="X117" s="125"/>
      <c r="Y117" s="6"/>
      <c r="Z117" s="6"/>
      <c r="AA117" s="6"/>
      <c r="AB117" s="6"/>
      <c r="AC117" s="6"/>
      <c r="AD117" s="6"/>
      <c r="AE117" s="2" cm="1">
        <f t="array" ref="AE117">IF(AF117&lt;6,SUM(E117:AD117),SUM(LARGE(E117:AD117,{1;2;3;4;5;6})))</f>
        <v>40</v>
      </c>
      <c r="AF117" s="26">
        <f t="shared" si="3"/>
        <v>2</v>
      </c>
      <c r="AV117" s="9"/>
      <c r="BE117" s="10"/>
      <c r="BF117" s="10"/>
    </row>
    <row r="118" spans="1:58" x14ac:dyDescent="0.3">
      <c r="A118" s="30">
        <f>RANK(AE118,$AE$2:AE216)</f>
        <v>117</v>
      </c>
      <c r="B118" s="129" t="s">
        <v>44</v>
      </c>
      <c r="C118" s="134" t="s">
        <v>45</v>
      </c>
      <c r="D118" s="120" t="s">
        <v>442</v>
      </c>
      <c r="E118" s="1"/>
      <c r="F118" s="1"/>
      <c r="G118" s="14"/>
      <c r="H118" s="14"/>
      <c r="I118" s="108">
        <v>8</v>
      </c>
      <c r="J118" s="14"/>
      <c r="K118" s="14"/>
      <c r="L118" s="108"/>
      <c r="M118" s="108">
        <v>17</v>
      </c>
      <c r="N118" s="14"/>
      <c r="O118" s="108"/>
      <c r="P118" s="108"/>
      <c r="Q118" s="108"/>
      <c r="R118" s="108"/>
      <c r="S118" s="6"/>
      <c r="T118" s="1">
        <v>14</v>
      </c>
      <c r="U118" s="6"/>
      <c r="V118" s="6"/>
      <c r="W118" s="6"/>
      <c r="X118" s="125"/>
      <c r="Y118" s="6"/>
      <c r="Z118" s="6"/>
      <c r="AA118" s="6"/>
      <c r="AB118" s="6"/>
      <c r="AC118" s="6"/>
      <c r="AD118" s="6"/>
      <c r="AE118" s="2" cm="1">
        <f t="array" ref="AE118">IF(AF118&lt;6,SUM(E118:AD118),SUM(LARGE(E118:AD118,{1;2;3;4;5;6})))</f>
        <v>39</v>
      </c>
      <c r="AF118" s="26">
        <f t="shared" si="3"/>
        <v>3</v>
      </c>
      <c r="AV118" s="9"/>
      <c r="BE118" s="10"/>
      <c r="BF118" s="10"/>
    </row>
    <row r="119" spans="1:58" x14ac:dyDescent="0.3">
      <c r="A119" s="30">
        <f>RANK(AE119,$AE$2:AE217)</f>
        <v>118</v>
      </c>
      <c r="B119" s="126" t="s">
        <v>44</v>
      </c>
      <c r="C119" s="134"/>
      <c r="D119" s="120" t="s">
        <v>856</v>
      </c>
      <c r="E119" s="109"/>
      <c r="F119" s="109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108">
        <v>21.5</v>
      </c>
      <c r="T119" s="6"/>
      <c r="U119" s="1">
        <v>14</v>
      </c>
      <c r="V119" s="108"/>
      <c r="W119" s="108"/>
      <c r="X119" s="124"/>
      <c r="Y119" s="6"/>
      <c r="Z119" s="108"/>
      <c r="AA119" s="108"/>
      <c r="AB119" s="108"/>
      <c r="AC119" s="6"/>
      <c r="AD119" s="108"/>
      <c r="AE119" s="2" cm="1">
        <f t="array" ref="AE119">IF(AF119&lt;6,SUM(E119:AD119),SUM(LARGE(E119:AD119,{1;2;3;4;5;6})))</f>
        <v>35.5</v>
      </c>
      <c r="AF119" s="26">
        <f t="shared" si="3"/>
        <v>2</v>
      </c>
      <c r="AV119" s="9"/>
      <c r="BE119" s="10"/>
      <c r="BF119" s="10"/>
    </row>
    <row r="120" spans="1:58" x14ac:dyDescent="0.3">
      <c r="A120" s="30">
        <f>RANK(AE120,$AE$2:AE218)</f>
        <v>119</v>
      </c>
      <c r="B120" s="129" t="s">
        <v>44</v>
      </c>
      <c r="C120" s="134" t="s">
        <v>162</v>
      </c>
      <c r="D120" s="6" t="s">
        <v>977</v>
      </c>
      <c r="E120" s="109"/>
      <c r="F120" s="109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125"/>
      <c r="Y120" s="1">
        <v>35</v>
      </c>
      <c r="Z120" s="6"/>
      <c r="AA120" s="6"/>
      <c r="AB120" s="6"/>
      <c r="AC120" s="1"/>
      <c r="AD120" s="6"/>
      <c r="AE120" s="2" cm="1">
        <f t="array" ref="AE120">IF(AF120&lt;6,SUM(E120:AD120),SUM(LARGE(E120:AD120,{1;2;3;4;5;6})))</f>
        <v>35</v>
      </c>
      <c r="AF120" s="26">
        <f t="shared" si="3"/>
        <v>1</v>
      </c>
      <c r="AV120" s="9"/>
      <c r="BE120" s="10"/>
      <c r="BF120" s="10"/>
    </row>
    <row r="121" spans="1:58" x14ac:dyDescent="0.3">
      <c r="A121" s="30">
        <f>RANK(AE121,$AE$2:AE219)</f>
        <v>120</v>
      </c>
      <c r="B121" s="129" t="s">
        <v>44</v>
      </c>
      <c r="C121" s="134" t="s">
        <v>85</v>
      </c>
      <c r="D121" s="120" t="s">
        <v>352</v>
      </c>
      <c r="E121" s="1"/>
      <c r="F121" s="1"/>
      <c r="G121" s="108">
        <v>4</v>
      </c>
      <c r="H121" s="14"/>
      <c r="I121" s="108">
        <v>4</v>
      </c>
      <c r="J121" s="108"/>
      <c r="K121" s="108"/>
      <c r="L121" s="108"/>
      <c r="M121" s="108">
        <v>3</v>
      </c>
      <c r="N121" s="108"/>
      <c r="O121" s="108"/>
      <c r="P121" s="108"/>
      <c r="Q121" s="108">
        <v>5</v>
      </c>
      <c r="R121" s="108"/>
      <c r="S121" s="6"/>
      <c r="T121" s="1">
        <v>8</v>
      </c>
      <c r="U121" s="1">
        <v>10</v>
      </c>
      <c r="V121" s="6"/>
      <c r="W121" s="6"/>
      <c r="X121" s="125"/>
      <c r="Y121" s="6"/>
      <c r="Z121" s="6"/>
      <c r="AA121" s="6"/>
      <c r="AB121" s="6"/>
      <c r="AC121" s="6"/>
      <c r="AD121" s="6"/>
      <c r="AE121" s="2" cm="1">
        <f t="array" ref="AE121">IF(AF121&lt;6,SUM(E121:AD121),SUM(LARGE(E121:AD121,{1;2;3;4;5;6})))</f>
        <v>34</v>
      </c>
      <c r="AF121" s="26">
        <f t="shared" si="3"/>
        <v>6</v>
      </c>
      <c r="AV121" s="9"/>
      <c r="BE121" s="10"/>
      <c r="BF121" s="10"/>
    </row>
    <row r="122" spans="1:58" x14ac:dyDescent="0.3">
      <c r="A122" s="30">
        <f>RANK(AE122,$AE$2:AE220)</f>
        <v>121</v>
      </c>
      <c r="B122" s="129" t="s">
        <v>44</v>
      </c>
      <c r="C122" s="134" t="s">
        <v>476</v>
      </c>
      <c r="D122" s="120" t="s">
        <v>424</v>
      </c>
      <c r="E122" s="1">
        <v>14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6"/>
      <c r="T122" s="6"/>
      <c r="U122" s="1">
        <v>17</v>
      </c>
      <c r="V122" s="6"/>
      <c r="W122" s="6"/>
      <c r="X122" s="125"/>
      <c r="Y122" s="6"/>
      <c r="Z122" s="6"/>
      <c r="AA122" s="6"/>
      <c r="AB122" s="6"/>
      <c r="AC122" s="6"/>
      <c r="AD122" s="6"/>
      <c r="AE122" s="2" cm="1">
        <f t="array" ref="AE122">IF(AF122&lt;6,SUM(E122:AD122),SUM(LARGE(E122:AD122,{1;2;3;4;5;6})))</f>
        <v>31</v>
      </c>
      <c r="AF122" s="26">
        <f t="shared" si="3"/>
        <v>2</v>
      </c>
      <c r="AV122" s="9"/>
      <c r="BE122" s="10"/>
      <c r="BF122" s="10"/>
    </row>
    <row r="123" spans="1:58" x14ac:dyDescent="0.3">
      <c r="A123" s="30">
        <f>RANK(AE123,$AE$2:AE221)</f>
        <v>122</v>
      </c>
      <c r="B123" s="129" t="s">
        <v>44</v>
      </c>
      <c r="C123" s="134" t="s">
        <v>45</v>
      </c>
      <c r="D123" s="120" t="s">
        <v>344</v>
      </c>
      <c r="E123" s="1"/>
      <c r="F123" s="1"/>
      <c r="G123" s="1"/>
      <c r="H123" s="1"/>
      <c r="I123" s="110">
        <v>0</v>
      </c>
      <c r="J123" s="1"/>
      <c r="K123" s="108">
        <v>30</v>
      </c>
      <c r="L123" s="110"/>
      <c r="M123" s="108"/>
      <c r="N123" s="108"/>
      <c r="O123" s="108"/>
      <c r="P123" s="108"/>
      <c r="Q123" s="108"/>
      <c r="R123" s="108"/>
      <c r="S123" s="6"/>
      <c r="T123" s="6"/>
      <c r="U123" s="6"/>
      <c r="V123" s="6"/>
      <c r="W123" s="6"/>
      <c r="X123" s="125"/>
      <c r="Y123" s="6"/>
      <c r="Z123" s="6"/>
      <c r="AA123" s="6"/>
      <c r="AB123" s="6"/>
      <c r="AC123" s="6"/>
      <c r="AD123" s="6"/>
      <c r="AE123" s="2" cm="1">
        <f t="array" ref="AE123">IF(AF123&lt;6,SUM(E123:AD123),SUM(LARGE(E123:AD123,{1;2;3;4;5;6})))</f>
        <v>30</v>
      </c>
      <c r="AF123" s="26">
        <f t="shared" si="3"/>
        <v>2</v>
      </c>
      <c r="AV123" s="9"/>
      <c r="BE123" s="10"/>
      <c r="BF123" s="10"/>
    </row>
    <row r="124" spans="1:58" x14ac:dyDescent="0.3">
      <c r="A124" s="30">
        <f>RANK(AE124,$AE$2:AE222)</f>
        <v>123</v>
      </c>
      <c r="B124" s="126" t="s">
        <v>44</v>
      </c>
      <c r="C124" s="134" t="s">
        <v>45</v>
      </c>
      <c r="D124" s="120" t="s">
        <v>428</v>
      </c>
      <c r="E124" s="109"/>
      <c r="F124" s="109"/>
      <c r="G124" s="6"/>
      <c r="H124" s="6"/>
      <c r="I124" s="110">
        <v>0</v>
      </c>
      <c r="J124" s="6"/>
      <c r="K124" s="6"/>
      <c r="L124" s="6"/>
      <c r="M124" s="6"/>
      <c r="N124" s="6"/>
      <c r="O124" s="6"/>
      <c r="P124" s="6"/>
      <c r="Q124" s="6"/>
      <c r="R124" s="6"/>
      <c r="S124" s="1">
        <v>21.5</v>
      </c>
      <c r="T124" s="1">
        <v>8</v>
      </c>
      <c r="U124" s="6"/>
      <c r="V124" s="1"/>
      <c r="W124" s="1"/>
      <c r="X124" s="8"/>
      <c r="Y124" s="6"/>
      <c r="Z124" s="1"/>
      <c r="AA124" s="1"/>
      <c r="AB124" s="1"/>
      <c r="AC124" s="6"/>
      <c r="AD124" s="1"/>
      <c r="AE124" s="2" cm="1">
        <f t="array" ref="AE124">IF(AF124&lt;6,SUM(E124:AD124),SUM(LARGE(E124:AD124,{1;2;3;4;5;6})))</f>
        <v>29.5</v>
      </c>
      <c r="AF124" s="26">
        <f t="shared" si="3"/>
        <v>3</v>
      </c>
      <c r="AV124" s="9"/>
      <c r="BE124" s="10"/>
      <c r="BF124" s="10"/>
    </row>
    <row r="125" spans="1:58" x14ac:dyDescent="0.3">
      <c r="A125" s="30">
        <f>RANK(AE125,$AE$2:AE223)</f>
        <v>124</v>
      </c>
      <c r="B125" s="129" t="s">
        <v>44</v>
      </c>
      <c r="C125" s="134" t="s">
        <v>262</v>
      </c>
      <c r="D125" s="120" t="s">
        <v>579</v>
      </c>
      <c r="E125" s="1"/>
      <c r="F125" s="1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">
        <v>15</v>
      </c>
      <c r="T125" s="1">
        <v>10</v>
      </c>
      <c r="U125" s="6"/>
      <c r="V125" s="1"/>
      <c r="W125" s="1"/>
      <c r="X125" s="8"/>
      <c r="Y125" s="6"/>
      <c r="Z125" s="1"/>
      <c r="AA125" s="1"/>
      <c r="AB125" s="1"/>
      <c r="AC125" s="6"/>
      <c r="AD125" s="1"/>
      <c r="AE125" s="2" cm="1">
        <f t="array" ref="AE125">IF(AF125&lt;6,SUM(E125:AD125),SUM(LARGE(E125:AD125,{1;2;3;4;5;6})))</f>
        <v>25</v>
      </c>
      <c r="AF125" s="26">
        <f t="shared" si="3"/>
        <v>2</v>
      </c>
      <c r="AV125" s="9"/>
      <c r="BE125" s="10"/>
      <c r="BF125" s="10"/>
    </row>
    <row r="126" spans="1:58" x14ac:dyDescent="0.3">
      <c r="A126" s="30">
        <f>RANK(AE126,$AE$2:AE224)</f>
        <v>124</v>
      </c>
      <c r="B126" s="129" t="s">
        <v>44</v>
      </c>
      <c r="C126" s="134" t="s">
        <v>162</v>
      </c>
      <c r="D126" s="6" t="s">
        <v>401</v>
      </c>
      <c r="E126" s="109"/>
      <c r="F126" s="109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125"/>
      <c r="Y126" s="1">
        <v>25</v>
      </c>
      <c r="Z126" s="6"/>
      <c r="AA126" s="6"/>
      <c r="AB126" s="6"/>
      <c r="AC126" s="1"/>
      <c r="AD126" s="6"/>
      <c r="AE126" s="2" cm="1">
        <f t="array" ref="AE126">IF(AF126&lt;6,SUM(E126:AD126),SUM(LARGE(E126:AD126,{1;2;3;4;5;6})))</f>
        <v>25</v>
      </c>
      <c r="AF126" s="26">
        <f t="shared" si="3"/>
        <v>1</v>
      </c>
      <c r="AV126" s="9"/>
      <c r="BE126" s="10"/>
      <c r="BF126" s="10"/>
    </row>
    <row r="127" spans="1:58" x14ac:dyDescent="0.3">
      <c r="A127" s="30">
        <f>RANK(AE127,$AE$2:AE225)</f>
        <v>124</v>
      </c>
      <c r="B127" s="126" t="s">
        <v>44</v>
      </c>
      <c r="C127" s="134" t="s">
        <v>62</v>
      </c>
      <c r="D127" s="120" t="s">
        <v>59</v>
      </c>
      <c r="E127" s="109"/>
      <c r="F127" s="109"/>
      <c r="G127" s="6"/>
      <c r="H127" s="6"/>
      <c r="I127" s="6"/>
      <c r="J127" s="6"/>
      <c r="K127" s="6"/>
      <c r="L127" s="6"/>
      <c r="M127" s="108">
        <v>25</v>
      </c>
      <c r="N127" s="6"/>
      <c r="O127" s="108"/>
      <c r="P127" s="108"/>
      <c r="Q127" s="108"/>
      <c r="R127" s="108"/>
      <c r="S127" s="6"/>
      <c r="T127" s="6"/>
      <c r="U127" s="6"/>
      <c r="V127" s="6"/>
      <c r="W127" s="6"/>
      <c r="X127" s="125"/>
      <c r="Y127" s="6"/>
      <c r="Z127" s="6"/>
      <c r="AA127" s="6"/>
      <c r="AB127" s="6"/>
      <c r="AC127" s="6"/>
      <c r="AD127" s="6"/>
      <c r="AE127" s="2" cm="1">
        <f t="array" ref="AE127">IF(AF127&lt;6,SUM(E127:AD127),SUM(LARGE(E127:AD127,{1;2;3;4;5;6})))</f>
        <v>25</v>
      </c>
      <c r="AF127" s="26">
        <f t="shared" si="3"/>
        <v>1</v>
      </c>
      <c r="AV127" s="9"/>
      <c r="BE127" s="10"/>
      <c r="BF127" s="10"/>
    </row>
    <row r="128" spans="1:58" x14ac:dyDescent="0.3">
      <c r="A128" s="30">
        <f>RANK(AE128,$AE$2:AE226)</f>
        <v>127</v>
      </c>
      <c r="B128" s="126" t="s">
        <v>44</v>
      </c>
      <c r="C128" s="134" t="s">
        <v>45</v>
      </c>
      <c r="D128" s="120" t="s">
        <v>689</v>
      </c>
      <c r="E128" s="109"/>
      <c r="F128" s="109"/>
      <c r="G128" s="108">
        <v>4</v>
      </c>
      <c r="H128" s="6"/>
      <c r="I128" s="108">
        <v>6</v>
      </c>
      <c r="J128" s="108"/>
      <c r="K128" s="108"/>
      <c r="L128" s="108"/>
      <c r="M128" s="108">
        <v>4</v>
      </c>
      <c r="N128" s="108"/>
      <c r="O128" s="108"/>
      <c r="P128" s="108"/>
      <c r="Q128" s="108">
        <v>10</v>
      </c>
      <c r="R128" s="108"/>
      <c r="S128" s="6"/>
      <c r="T128" s="6"/>
      <c r="U128" s="6"/>
      <c r="V128" s="6"/>
      <c r="W128" s="6"/>
      <c r="X128" s="125"/>
      <c r="Y128" s="6"/>
      <c r="Z128" s="6"/>
      <c r="AA128" s="6"/>
      <c r="AB128" s="6"/>
      <c r="AC128" s="6"/>
      <c r="AD128" s="6"/>
      <c r="AE128" s="2" cm="1">
        <f t="array" ref="AE128">IF(AF128&lt;6,SUM(E128:AD128),SUM(LARGE(E128:AD128,{1;2;3;4;5;6})))</f>
        <v>24</v>
      </c>
      <c r="AF128" s="26">
        <f t="shared" si="3"/>
        <v>4</v>
      </c>
      <c r="AV128" s="9"/>
      <c r="BE128" s="10"/>
      <c r="BF128" s="10"/>
    </row>
    <row r="129" spans="1:58" x14ac:dyDescent="0.3">
      <c r="A129" s="30">
        <f>RANK(AE129,$AE$2:AE227)</f>
        <v>128</v>
      </c>
      <c r="B129" s="126" t="s">
        <v>44</v>
      </c>
      <c r="C129" s="134"/>
      <c r="D129" s="120" t="s">
        <v>547</v>
      </c>
      <c r="E129" s="109"/>
      <c r="F129" s="109"/>
      <c r="G129" s="108">
        <v>6</v>
      </c>
      <c r="H129" s="6"/>
      <c r="I129" s="108">
        <v>5</v>
      </c>
      <c r="J129" s="108"/>
      <c r="K129" s="108"/>
      <c r="L129" s="108"/>
      <c r="M129" s="108"/>
      <c r="N129" s="108"/>
      <c r="O129" s="108"/>
      <c r="P129" s="108"/>
      <c r="Q129" s="108"/>
      <c r="R129" s="108"/>
      <c r="S129" s="6"/>
      <c r="T129" s="6"/>
      <c r="U129" s="1">
        <v>12</v>
      </c>
      <c r="V129" s="6"/>
      <c r="W129" s="6"/>
      <c r="X129" s="125"/>
      <c r="Y129" s="6"/>
      <c r="Z129" s="6"/>
      <c r="AA129" s="6"/>
      <c r="AB129" s="6"/>
      <c r="AC129" s="6"/>
      <c r="AD129" s="6"/>
      <c r="AE129" s="2" cm="1">
        <f t="array" ref="AE129">IF(AF129&lt;6,SUM(E129:AD129),SUM(LARGE(E129:AD129,{1;2;3;4;5;6})))</f>
        <v>23</v>
      </c>
      <c r="AF129" s="26">
        <f t="shared" si="3"/>
        <v>3</v>
      </c>
      <c r="AV129" s="9"/>
      <c r="BE129" s="10"/>
      <c r="BF129" s="10"/>
    </row>
    <row r="130" spans="1:58" x14ac:dyDescent="0.3">
      <c r="A130" s="30">
        <f>RANK(AE130,$AE$2:AE228)</f>
        <v>129</v>
      </c>
      <c r="B130" s="129" t="s">
        <v>44</v>
      </c>
      <c r="C130" s="134" t="s">
        <v>45</v>
      </c>
      <c r="D130" s="120" t="s">
        <v>611</v>
      </c>
      <c r="E130" s="1"/>
      <c r="F130" s="1"/>
      <c r="G130" s="108">
        <v>7</v>
      </c>
      <c r="H130" s="1"/>
      <c r="I130" s="108">
        <v>4</v>
      </c>
      <c r="J130" s="108"/>
      <c r="K130" s="108"/>
      <c r="L130" s="108"/>
      <c r="M130" s="108">
        <v>3</v>
      </c>
      <c r="N130" s="108"/>
      <c r="O130" s="108"/>
      <c r="P130" s="108"/>
      <c r="Q130" s="108"/>
      <c r="R130" s="108"/>
      <c r="S130" s="6"/>
      <c r="T130" s="1">
        <v>8</v>
      </c>
      <c r="U130" s="6"/>
      <c r="V130" s="6"/>
      <c r="W130" s="6"/>
      <c r="X130" s="125"/>
      <c r="Y130" s="6"/>
      <c r="Z130" s="6"/>
      <c r="AA130" s="6"/>
      <c r="AB130" s="6"/>
      <c r="AC130" s="6"/>
      <c r="AD130" s="6"/>
      <c r="AE130" s="2" cm="1">
        <f t="array" ref="AE130">IF(AF130&lt;6,SUM(E130:AD130),SUM(LARGE(E130:AD130,{1;2;3;4;5;6})))</f>
        <v>22</v>
      </c>
      <c r="AF130" s="26">
        <f t="shared" ref="AF130:AF161" si="4">COUNT(E130:AD130)</f>
        <v>4</v>
      </c>
      <c r="AV130" s="9"/>
      <c r="BE130" s="10"/>
      <c r="BF130" s="10"/>
    </row>
    <row r="131" spans="1:58" x14ac:dyDescent="0.3">
      <c r="A131" s="30">
        <f>RANK(AE131,$AE$2:AE229)</f>
        <v>130</v>
      </c>
      <c r="B131" s="129" t="s">
        <v>44</v>
      </c>
      <c r="C131" s="134" t="s">
        <v>476</v>
      </c>
      <c r="D131" s="120" t="s">
        <v>434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>
        <v>21.5</v>
      </c>
      <c r="T131" s="6"/>
      <c r="U131" s="6"/>
      <c r="V131" s="1"/>
      <c r="W131" s="1"/>
      <c r="X131" s="8"/>
      <c r="Y131" s="6"/>
      <c r="Z131" s="1"/>
      <c r="AA131" s="1"/>
      <c r="AB131" s="1"/>
      <c r="AC131" s="6"/>
      <c r="AD131" s="1"/>
      <c r="AE131" s="2" cm="1">
        <f t="array" ref="AE131">IF(AF131&lt;6,SUM(E131:AD131),SUM(LARGE(E131:AD131,{1;2;3;4;5;6})))</f>
        <v>21.5</v>
      </c>
      <c r="AF131" s="26">
        <f t="shared" si="4"/>
        <v>1</v>
      </c>
      <c r="AV131" s="9"/>
      <c r="BE131" s="10"/>
      <c r="BF131" s="10"/>
    </row>
    <row r="132" spans="1:58" x14ac:dyDescent="0.3">
      <c r="A132" s="30">
        <f>RANK(AE132,$AE$2:AE230)</f>
        <v>130</v>
      </c>
      <c r="B132" s="129" t="s">
        <v>44</v>
      </c>
      <c r="C132" s="134" t="s">
        <v>262</v>
      </c>
      <c r="D132" s="120" t="s">
        <v>518</v>
      </c>
      <c r="E132" s="1"/>
      <c r="F132" s="1"/>
      <c r="G132" s="1"/>
      <c r="H132" s="1"/>
      <c r="I132" s="1"/>
      <c r="J132" s="1"/>
      <c r="K132" s="108">
        <v>21.5</v>
      </c>
      <c r="L132" s="1"/>
      <c r="M132" s="108"/>
      <c r="N132" s="108"/>
      <c r="O132" s="108"/>
      <c r="P132" s="108"/>
      <c r="Q132" s="108"/>
      <c r="R132" s="108"/>
      <c r="S132" s="6"/>
      <c r="T132" s="6"/>
      <c r="U132" s="6"/>
      <c r="V132" s="6"/>
      <c r="W132" s="6"/>
      <c r="X132" s="125"/>
      <c r="Y132" s="6"/>
      <c r="Z132" s="6"/>
      <c r="AA132" s="6"/>
      <c r="AB132" s="6"/>
      <c r="AC132" s="6"/>
      <c r="AD132" s="6"/>
      <c r="AE132" s="2" cm="1">
        <f t="array" ref="AE132">IF(AF132&lt;6,SUM(E132:AD132),SUM(LARGE(E132:AD132,{1;2;3;4;5;6})))</f>
        <v>21.5</v>
      </c>
      <c r="AF132" s="26">
        <f t="shared" si="4"/>
        <v>1</v>
      </c>
      <c r="AV132" s="9"/>
      <c r="BE132" s="10"/>
      <c r="BF132" s="10"/>
    </row>
    <row r="133" spans="1:58" x14ac:dyDescent="0.3">
      <c r="A133" s="30">
        <f>RANK(AE133,$AE$2:AE231)</f>
        <v>130</v>
      </c>
      <c r="B133" s="126" t="s">
        <v>44</v>
      </c>
      <c r="C133" s="134" t="s">
        <v>50</v>
      </c>
      <c r="D133" s="120" t="s">
        <v>700</v>
      </c>
      <c r="E133" s="109"/>
      <c r="F133" s="109"/>
      <c r="G133" s="6"/>
      <c r="H133" s="108">
        <v>21.5</v>
      </c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125"/>
      <c r="Y133" s="6"/>
      <c r="Z133" s="6"/>
      <c r="AA133" s="6"/>
      <c r="AB133" s="6"/>
      <c r="AC133" s="6"/>
      <c r="AD133" s="6"/>
      <c r="AE133" s="2" cm="1">
        <f t="array" ref="AE133">IF(AF133&lt;6,SUM(E133:AD133),SUM(LARGE(E133:AD133,{1;2;3;4;5;6})))</f>
        <v>21.5</v>
      </c>
      <c r="AF133" s="26">
        <f t="shared" si="4"/>
        <v>1</v>
      </c>
      <c r="AV133" s="9"/>
      <c r="BE133" s="10"/>
      <c r="BF133" s="10"/>
    </row>
    <row r="134" spans="1:58" x14ac:dyDescent="0.3">
      <c r="A134" s="30">
        <f>RANK(AE134,$AE$2:AE232)</f>
        <v>133</v>
      </c>
      <c r="B134" s="129" t="s">
        <v>67</v>
      </c>
      <c r="C134" s="134"/>
      <c r="D134" s="120" t="s">
        <v>633</v>
      </c>
      <c r="E134" s="1">
        <v>3</v>
      </c>
      <c r="F134" s="13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08">
        <v>4</v>
      </c>
      <c r="R134" s="14"/>
      <c r="S134" s="6"/>
      <c r="T134" s="1">
        <v>4</v>
      </c>
      <c r="U134" s="1">
        <v>10</v>
      </c>
      <c r="V134" s="6"/>
      <c r="W134" s="6"/>
      <c r="X134" s="125"/>
      <c r="Y134" s="6"/>
      <c r="Z134" s="6"/>
      <c r="AA134" s="6"/>
      <c r="AB134" s="6"/>
      <c r="AC134" s="6"/>
      <c r="AD134" s="6"/>
      <c r="AE134" s="2" cm="1">
        <f t="array" ref="AE134">IF(AF134&lt;6,SUM(E134:AD134),SUM(LARGE(E134:AD134,{1;2;3;4;5;6})))</f>
        <v>21</v>
      </c>
      <c r="AF134" s="26">
        <f t="shared" si="4"/>
        <v>4</v>
      </c>
      <c r="AV134" s="9"/>
      <c r="BE134" s="10"/>
      <c r="BF134" s="10"/>
    </row>
    <row r="135" spans="1:58" x14ac:dyDescent="0.3">
      <c r="A135" s="30">
        <f>RANK(AE135,$AE$2:AE233)</f>
        <v>134</v>
      </c>
      <c r="B135" s="129" t="s">
        <v>67</v>
      </c>
      <c r="C135" s="134"/>
      <c r="D135" s="120" t="s">
        <v>533</v>
      </c>
      <c r="E135" s="1">
        <v>20</v>
      </c>
      <c r="F135" s="1"/>
      <c r="G135" s="14"/>
      <c r="H135" s="13">
        <v>0</v>
      </c>
      <c r="I135" s="14"/>
      <c r="J135" s="14"/>
      <c r="K135" s="14"/>
      <c r="L135" s="14"/>
      <c r="M135" s="110">
        <v>0</v>
      </c>
      <c r="N135" s="14"/>
      <c r="O135" s="110"/>
      <c r="P135" s="110"/>
      <c r="Q135" s="110">
        <v>0</v>
      </c>
      <c r="R135" s="110"/>
      <c r="S135" s="6"/>
      <c r="T135" s="6"/>
      <c r="U135" s="6"/>
      <c r="V135" s="6"/>
      <c r="W135" s="6"/>
      <c r="X135" s="125"/>
      <c r="Y135" s="6"/>
      <c r="Z135" s="6"/>
      <c r="AA135" s="6"/>
      <c r="AB135" s="6"/>
      <c r="AC135" s="6"/>
      <c r="AD135" s="6"/>
      <c r="AE135" s="2" cm="1">
        <f t="array" ref="AE135">IF(AF135&lt;6,SUM(E135:AD135),SUM(LARGE(E135:AD135,{1;2;3;4;5;6})))</f>
        <v>20</v>
      </c>
      <c r="AF135" s="26">
        <f t="shared" si="4"/>
        <v>4</v>
      </c>
      <c r="AV135" s="9"/>
      <c r="BE135" s="10"/>
      <c r="BF135" s="10"/>
    </row>
    <row r="136" spans="1:58" x14ac:dyDescent="0.3">
      <c r="A136" s="30">
        <f>RANK(AE136,$AE$2:AE234)</f>
        <v>134</v>
      </c>
      <c r="B136" s="129" t="s">
        <v>44</v>
      </c>
      <c r="C136" s="134" t="s">
        <v>458</v>
      </c>
      <c r="D136" s="120" t="s">
        <v>497</v>
      </c>
      <c r="E136" s="1"/>
      <c r="F136" s="1"/>
      <c r="G136" s="108">
        <v>10</v>
      </c>
      <c r="H136" s="1"/>
      <c r="I136" s="108">
        <v>10</v>
      </c>
      <c r="J136" s="108"/>
      <c r="K136" s="108"/>
      <c r="L136" s="108"/>
      <c r="M136" s="108"/>
      <c r="N136" s="108"/>
      <c r="O136" s="108"/>
      <c r="P136" s="108"/>
      <c r="Q136" s="108"/>
      <c r="R136" s="108"/>
      <c r="S136" s="6"/>
      <c r="T136" s="6"/>
      <c r="U136" s="6"/>
      <c r="V136" s="6"/>
      <c r="W136" s="6"/>
      <c r="X136" s="125"/>
      <c r="Y136" s="6"/>
      <c r="Z136" s="6"/>
      <c r="AA136" s="6"/>
      <c r="AB136" s="6"/>
      <c r="AC136" s="6"/>
      <c r="AD136" s="6"/>
      <c r="AE136" s="2" cm="1">
        <f t="array" ref="AE136">IF(AF136&lt;6,SUM(E136:AD136),SUM(LARGE(E136:AD136,{1;2;3;4;5;6})))</f>
        <v>20</v>
      </c>
      <c r="AF136" s="26">
        <f t="shared" si="4"/>
        <v>2</v>
      </c>
      <c r="AV136" s="9"/>
      <c r="BE136" s="10"/>
      <c r="BF136" s="10"/>
    </row>
    <row r="137" spans="1:58" x14ac:dyDescent="0.3">
      <c r="A137" s="30">
        <f>RANK(AE137,$AE$2:AE235)</f>
        <v>136</v>
      </c>
      <c r="B137" s="126" t="s">
        <v>44</v>
      </c>
      <c r="C137" s="134" t="s">
        <v>45</v>
      </c>
      <c r="D137" s="120" t="s">
        <v>886</v>
      </c>
      <c r="E137" s="109"/>
      <c r="F137" s="109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108">
        <v>18.5</v>
      </c>
      <c r="T137" s="13">
        <v>0</v>
      </c>
      <c r="U137" s="6"/>
      <c r="V137" s="108"/>
      <c r="W137" s="108"/>
      <c r="X137" s="124"/>
      <c r="Y137" s="13">
        <v>0</v>
      </c>
      <c r="Z137" s="108"/>
      <c r="AA137" s="108"/>
      <c r="AB137" s="108"/>
      <c r="AC137" s="13"/>
      <c r="AD137" s="108"/>
      <c r="AE137" s="2" cm="1">
        <f t="array" ref="AE137">IF(AF137&lt;6,SUM(E137:AD137),SUM(LARGE(E137:AD137,{1;2;3;4;5;6})))</f>
        <v>18.5</v>
      </c>
      <c r="AF137" s="26">
        <f t="shared" si="4"/>
        <v>3</v>
      </c>
      <c r="AV137" s="9"/>
      <c r="BE137" s="10"/>
      <c r="BF137" s="10"/>
    </row>
    <row r="138" spans="1:58" x14ac:dyDescent="0.3">
      <c r="A138" s="30">
        <f>RANK(AE138,$AE$2:AE236)</f>
        <v>136</v>
      </c>
      <c r="B138" s="126" t="s">
        <v>44</v>
      </c>
      <c r="C138" s="134" t="s">
        <v>46</v>
      </c>
      <c r="D138" s="120" t="s">
        <v>731</v>
      </c>
      <c r="E138" s="109"/>
      <c r="F138" s="109"/>
      <c r="G138" s="6"/>
      <c r="H138" s="6"/>
      <c r="I138" s="6"/>
      <c r="J138" s="6"/>
      <c r="K138" s="108">
        <v>18.5</v>
      </c>
      <c r="L138" s="6"/>
      <c r="M138" s="108"/>
      <c r="N138" s="108"/>
      <c r="O138" s="108"/>
      <c r="P138" s="108"/>
      <c r="Q138" s="108"/>
      <c r="R138" s="108"/>
      <c r="S138" s="6"/>
      <c r="T138" s="6"/>
      <c r="U138" s="6"/>
      <c r="V138" s="6"/>
      <c r="W138" s="6"/>
      <c r="X138" s="125"/>
      <c r="Y138" s="6"/>
      <c r="Z138" s="6"/>
      <c r="AA138" s="6"/>
      <c r="AB138" s="6"/>
      <c r="AC138" s="6"/>
      <c r="AD138" s="6"/>
      <c r="AE138" s="2" cm="1">
        <f t="array" ref="AE138">IF(AF138&lt;6,SUM(E138:AD138),SUM(LARGE(E138:AD138,{1;2;3;4;5;6})))</f>
        <v>18.5</v>
      </c>
      <c r="AF138" s="26">
        <f t="shared" si="4"/>
        <v>1</v>
      </c>
      <c r="AV138" s="9"/>
      <c r="BE138" s="10"/>
      <c r="BF138" s="10"/>
    </row>
    <row r="139" spans="1:58" x14ac:dyDescent="0.3">
      <c r="A139" s="30">
        <f>RANK(AE139,$AE$2:AE237)</f>
        <v>138</v>
      </c>
      <c r="B139" s="129" t="s">
        <v>44</v>
      </c>
      <c r="C139" s="134" t="s">
        <v>45</v>
      </c>
      <c r="D139" s="120" t="s">
        <v>741</v>
      </c>
      <c r="E139" s="109"/>
      <c r="F139" s="109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108">
        <v>17</v>
      </c>
      <c r="U139" s="6"/>
      <c r="V139" s="6"/>
      <c r="W139" s="6"/>
      <c r="X139" s="125"/>
      <c r="Y139" s="6"/>
      <c r="Z139" s="6"/>
      <c r="AA139" s="6"/>
      <c r="AB139" s="6"/>
      <c r="AC139" s="6"/>
      <c r="AD139" s="6"/>
      <c r="AE139" s="2" cm="1">
        <f t="array" ref="AE139">IF(AF139&lt;6,SUM(E139:AD139),SUM(LARGE(E139:AD139,{1;2;3;4;5;6})))</f>
        <v>17</v>
      </c>
      <c r="AF139" s="26">
        <f t="shared" si="4"/>
        <v>1</v>
      </c>
      <c r="AV139" s="9"/>
      <c r="BE139" s="10"/>
      <c r="BF139" s="10"/>
    </row>
    <row r="140" spans="1:58" x14ac:dyDescent="0.3">
      <c r="A140" s="30">
        <f>RANK(AE140,$AE$2:AE238)</f>
        <v>139</v>
      </c>
      <c r="B140" s="129" t="s">
        <v>44</v>
      </c>
      <c r="C140" s="134" t="s">
        <v>162</v>
      </c>
      <c r="D140" s="120" t="s">
        <v>420</v>
      </c>
      <c r="E140" s="1">
        <v>6</v>
      </c>
      <c r="F140" s="1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6"/>
      <c r="T140" s="6"/>
      <c r="U140" s="1">
        <v>7</v>
      </c>
      <c r="V140" s="6"/>
      <c r="W140" s="6"/>
      <c r="X140" s="125"/>
      <c r="Y140" s="6"/>
      <c r="Z140" s="6"/>
      <c r="AA140" s="6"/>
      <c r="AB140" s="6"/>
      <c r="AC140" s="6"/>
      <c r="AD140" s="6"/>
      <c r="AE140" s="2" cm="1">
        <f t="array" ref="AE140">IF(AF140&lt;6,SUM(E140:AD140),SUM(LARGE(E140:AD140,{1;2;3;4;5;6})))</f>
        <v>13</v>
      </c>
      <c r="AF140" s="26">
        <f t="shared" si="4"/>
        <v>2</v>
      </c>
      <c r="AV140" s="9"/>
      <c r="BE140" s="10"/>
      <c r="BF140" s="10"/>
    </row>
    <row r="141" spans="1:58" x14ac:dyDescent="0.3">
      <c r="A141" s="30">
        <f>RANK(AE141,$AE$2:AE239)</f>
        <v>139</v>
      </c>
      <c r="B141" s="129" t="s">
        <v>44</v>
      </c>
      <c r="C141" s="134" t="s">
        <v>476</v>
      </c>
      <c r="D141" s="120" t="s">
        <v>864</v>
      </c>
      <c r="E141" s="109"/>
      <c r="F141" s="109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108">
        <v>6</v>
      </c>
      <c r="R141" s="6"/>
      <c r="S141" s="6"/>
      <c r="T141" s="1">
        <v>7</v>
      </c>
      <c r="U141" s="6"/>
      <c r="V141" s="6"/>
      <c r="W141" s="6"/>
      <c r="X141" s="125"/>
      <c r="Y141" s="6"/>
      <c r="Z141" s="6"/>
      <c r="AA141" s="6"/>
      <c r="AB141" s="6"/>
      <c r="AC141" s="6"/>
      <c r="AD141" s="6"/>
      <c r="AE141" s="2" cm="1">
        <f t="array" ref="AE141">IF(AF141&lt;6,SUM(E141:AD141),SUM(LARGE(E141:AD141,{1;2;3;4;5;6})))</f>
        <v>13</v>
      </c>
      <c r="AF141" s="26">
        <f t="shared" si="4"/>
        <v>2</v>
      </c>
      <c r="AV141" s="9"/>
      <c r="BE141" s="10"/>
      <c r="BF141" s="10"/>
    </row>
    <row r="142" spans="1:58" x14ac:dyDescent="0.3">
      <c r="A142" s="30">
        <f>RANK(AE142,$AE$2:AE240)</f>
        <v>141</v>
      </c>
      <c r="B142" s="129" t="s">
        <v>44</v>
      </c>
      <c r="C142" s="134" t="s">
        <v>45</v>
      </c>
      <c r="D142" s="120" t="s">
        <v>443</v>
      </c>
      <c r="E142" s="1"/>
      <c r="F142" s="1"/>
      <c r="G142" s="1"/>
      <c r="H142" s="1"/>
      <c r="I142" s="108">
        <v>4</v>
      </c>
      <c r="J142" s="1"/>
      <c r="K142" s="1"/>
      <c r="L142" s="108"/>
      <c r="M142" s="1"/>
      <c r="N142" s="1"/>
      <c r="O142" s="1"/>
      <c r="P142" s="1"/>
      <c r="Q142" s="1"/>
      <c r="R142" s="1"/>
      <c r="S142" s="6"/>
      <c r="T142" s="1">
        <v>8</v>
      </c>
      <c r="U142" s="6"/>
      <c r="V142" s="6"/>
      <c r="W142" s="6"/>
      <c r="X142" s="125"/>
      <c r="Y142" s="6"/>
      <c r="Z142" s="6"/>
      <c r="AA142" s="6"/>
      <c r="AB142" s="6"/>
      <c r="AC142" s="6"/>
      <c r="AD142" s="6"/>
      <c r="AE142" s="2" cm="1">
        <f t="array" ref="AE142">IF(AF142&lt;6,SUM(E142:AD142),SUM(LARGE(E142:AD142,{1;2;3;4;5;6})))</f>
        <v>12</v>
      </c>
      <c r="AF142" s="26">
        <f t="shared" si="4"/>
        <v>2</v>
      </c>
      <c r="AV142" s="9"/>
      <c r="BE142" s="10"/>
      <c r="BF142" s="10"/>
    </row>
    <row r="143" spans="1:58" x14ac:dyDescent="0.3">
      <c r="A143" s="30">
        <f>RANK(AE143,$AE$2:AE241)</f>
        <v>142</v>
      </c>
      <c r="B143" s="126" t="s">
        <v>44</v>
      </c>
      <c r="C143" s="134" t="s">
        <v>85</v>
      </c>
      <c r="D143" s="120" t="s">
        <v>543</v>
      </c>
      <c r="E143" s="109"/>
      <c r="F143" s="109"/>
      <c r="G143" s="6"/>
      <c r="H143" s="6"/>
      <c r="I143" s="6"/>
      <c r="J143" s="6"/>
      <c r="K143" s="6"/>
      <c r="L143" s="6"/>
      <c r="M143" s="108">
        <v>3</v>
      </c>
      <c r="N143" s="6"/>
      <c r="O143" s="108"/>
      <c r="P143" s="108"/>
      <c r="Q143" s="108"/>
      <c r="R143" s="108"/>
      <c r="S143" s="6"/>
      <c r="T143" s="6"/>
      <c r="U143" s="1">
        <v>8</v>
      </c>
      <c r="V143" s="6"/>
      <c r="W143" s="6"/>
      <c r="X143" s="125"/>
      <c r="Y143" s="6"/>
      <c r="Z143" s="6"/>
      <c r="AA143" s="6"/>
      <c r="AB143" s="6"/>
      <c r="AC143" s="6"/>
      <c r="AD143" s="6"/>
      <c r="AE143" s="2" cm="1">
        <f t="array" ref="AE143">IF(AF143&lt;6,SUM(E143:AD143),SUM(LARGE(E143:AD143,{1;2;3;4;5;6})))</f>
        <v>11</v>
      </c>
      <c r="AF143" s="26">
        <f t="shared" si="4"/>
        <v>2</v>
      </c>
      <c r="AV143" s="9"/>
      <c r="BE143" s="10"/>
      <c r="BF143" s="10"/>
    </row>
    <row r="144" spans="1:58" x14ac:dyDescent="0.3">
      <c r="A144" s="30">
        <f>RANK(AE144,$AE$2:AE242)</f>
        <v>142</v>
      </c>
      <c r="B144" s="126" t="s">
        <v>44</v>
      </c>
      <c r="C144" s="134" t="s">
        <v>476</v>
      </c>
      <c r="D144" s="120" t="s">
        <v>740</v>
      </c>
      <c r="E144" s="109"/>
      <c r="F144" s="109"/>
      <c r="G144" s="6"/>
      <c r="H144" s="6"/>
      <c r="I144" s="108">
        <v>3</v>
      </c>
      <c r="J144" s="6"/>
      <c r="K144" s="6"/>
      <c r="L144" s="108"/>
      <c r="M144" s="6"/>
      <c r="N144" s="6"/>
      <c r="O144" s="6"/>
      <c r="P144" s="6"/>
      <c r="Q144" s="6"/>
      <c r="R144" s="6"/>
      <c r="S144" s="6"/>
      <c r="T144" s="1">
        <v>8</v>
      </c>
      <c r="U144" s="6"/>
      <c r="V144" s="6"/>
      <c r="W144" s="6"/>
      <c r="X144" s="125"/>
      <c r="Y144" s="6"/>
      <c r="Z144" s="6"/>
      <c r="AA144" s="6"/>
      <c r="AB144" s="6"/>
      <c r="AC144" s="6"/>
      <c r="AD144" s="6"/>
      <c r="AE144" s="2" cm="1">
        <f t="array" ref="AE144">IF(AF144&lt;6,SUM(E144:AD144),SUM(LARGE(E144:AD144,{1;2;3;4;5;6})))</f>
        <v>11</v>
      </c>
      <c r="AF144" s="26">
        <f t="shared" si="4"/>
        <v>2</v>
      </c>
      <c r="AV144" s="9"/>
      <c r="BE144" s="10"/>
      <c r="BF144" s="10"/>
    </row>
    <row r="145" spans="1:58" x14ac:dyDescent="0.3">
      <c r="A145" s="30">
        <f>RANK(AE145,$AE$2:AE243)</f>
        <v>142</v>
      </c>
      <c r="B145" s="126" t="s">
        <v>44</v>
      </c>
      <c r="C145" s="134" t="s">
        <v>476</v>
      </c>
      <c r="D145" s="120" t="s">
        <v>745</v>
      </c>
      <c r="E145" s="109"/>
      <c r="F145" s="109"/>
      <c r="G145" s="6"/>
      <c r="H145" s="6"/>
      <c r="I145" s="6"/>
      <c r="J145" s="6"/>
      <c r="K145" s="6"/>
      <c r="L145" s="6"/>
      <c r="M145" s="108">
        <v>5</v>
      </c>
      <c r="N145" s="6"/>
      <c r="O145" s="108"/>
      <c r="P145" s="108"/>
      <c r="Q145" s="108"/>
      <c r="R145" s="108"/>
      <c r="S145" s="6"/>
      <c r="T145" s="1">
        <v>6</v>
      </c>
      <c r="U145" s="6"/>
      <c r="V145" s="6"/>
      <c r="W145" s="6"/>
      <c r="X145" s="125"/>
      <c r="Y145" s="6"/>
      <c r="Z145" s="6"/>
      <c r="AA145" s="6"/>
      <c r="AB145" s="6"/>
      <c r="AC145" s="6"/>
      <c r="AD145" s="6"/>
      <c r="AE145" s="2" cm="1">
        <f t="array" ref="AE145">IF(AF145&lt;6,SUM(E145:AD145),SUM(LARGE(E145:AD145,{1;2;3;4;5;6})))</f>
        <v>11</v>
      </c>
      <c r="AF145" s="26">
        <f t="shared" si="4"/>
        <v>2</v>
      </c>
      <c r="AV145" s="9"/>
      <c r="BE145" s="10"/>
      <c r="BF145" s="10"/>
    </row>
    <row r="146" spans="1:58" x14ac:dyDescent="0.3">
      <c r="A146" s="30">
        <f>RANK(AE146,$AE$2:AE244)</f>
        <v>145</v>
      </c>
      <c r="B146" s="129" t="s">
        <v>44</v>
      </c>
      <c r="C146" s="134" t="s">
        <v>52</v>
      </c>
      <c r="D146" s="120" t="s">
        <v>209</v>
      </c>
      <c r="E146" s="1">
        <v>10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6"/>
      <c r="T146" s="6"/>
      <c r="U146" s="6"/>
      <c r="V146" s="6"/>
      <c r="W146" s="6"/>
      <c r="X146" s="125"/>
      <c r="Y146" s="13">
        <v>0</v>
      </c>
      <c r="Z146" s="6"/>
      <c r="AA146" s="6"/>
      <c r="AB146" s="6"/>
      <c r="AC146" s="13"/>
      <c r="AD146" s="6"/>
      <c r="AE146" s="2" cm="1">
        <f t="array" ref="AE146">IF(AF146&lt;6,SUM(E146:AD146),SUM(LARGE(E146:AD146,{1;2;3;4;5;6})))</f>
        <v>10</v>
      </c>
      <c r="AF146" s="26">
        <f t="shared" si="4"/>
        <v>2</v>
      </c>
      <c r="AV146" s="9"/>
      <c r="BE146" s="10"/>
      <c r="BF146" s="10"/>
    </row>
    <row r="147" spans="1:58" x14ac:dyDescent="0.3">
      <c r="A147" s="30">
        <f>RANK(AE147,$AE$2:AE245)</f>
        <v>145</v>
      </c>
      <c r="B147" s="129" t="s">
        <v>44</v>
      </c>
      <c r="C147" s="134" t="s">
        <v>551</v>
      </c>
      <c r="D147" s="120" t="s">
        <v>241</v>
      </c>
      <c r="E147" s="109"/>
      <c r="F147" s="109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108">
        <v>10</v>
      </c>
      <c r="U147" s="6"/>
      <c r="V147" s="6"/>
      <c r="W147" s="6"/>
      <c r="X147" s="125"/>
      <c r="Y147" s="6"/>
      <c r="Z147" s="6"/>
      <c r="AA147" s="6"/>
      <c r="AB147" s="6"/>
      <c r="AC147" s="6"/>
      <c r="AD147" s="6"/>
      <c r="AE147" s="2" cm="1">
        <f t="array" ref="AE147">IF(AF147&lt;6,SUM(E147:AD147),SUM(LARGE(E147:AD147,{1;2;3;4;5;6})))</f>
        <v>10</v>
      </c>
      <c r="AF147" s="26">
        <f t="shared" si="4"/>
        <v>1</v>
      </c>
      <c r="AV147" s="9"/>
      <c r="BE147" s="10"/>
      <c r="BF147" s="10"/>
    </row>
    <row r="148" spans="1:58" x14ac:dyDescent="0.3">
      <c r="A148" s="30">
        <f>RANK(AE148,$AE$2:AE246)</f>
        <v>145</v>
      </c>
      <c r="B148" s="129" t="s">
        <v>44</v>
      </c>
      <c r="C148" s="134" t="s">
        <v>45</v>
      </c>
      <c r="D148" s="120" t="s">
        <v>863</v>
      </c>
      <c r="E148" s="109"/>
      <c r="F148" s="109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108">
        <v>10</v>
      </c>
      <c r="R148" s="6"/>
      <c r="S148" s="6"/>
      <c r="T148" s="6"/>
      <c r="U148" s="6"/>
      <c r="V148" s="6"/>
      <c r="W148" s="6"/>
      <c r="X148" s="125"/>
      <c r="Y148" s="6"/>
      <c r="Z148" s="6"/>
      <c r="AA148" s="6"/>
      <c r="AB148" s="6"/>
      <c r="AC148" s="6"/>
      <c r="AD148" s="6"/>
      <c r="AE148" s="2" cm="1">
        <f t="array" ref="AE148">IF(AF148&lt;6,SUM(E148:AD148),SUM(LARGE(E148:AD148,{1;2;3;4;5;6})))</f>
        <v>10</v>
      </c>
      <c r="AF148" s="26">
        <f t="shared" si="4"/>
        <v>1</v>
      </c>
      <c r="AV148" s="9"/>
      <c r="BE148" s="10"/>
      <c r="BF148" s="10"/>
    </row>
    <row r="149" spans="1:58" x14ac:dyDescent="0.3">
      <c r="A149" s="30">
        <f>RANK(AE149,$AE$2:AE247)</f>
        <v>148</v>
      </c>
      <c r="B149" s="126" t="s">
        <v>44</v>
      </c>
      <c r="C149" s="134" t="s">
        <v>162</v>
      </c>
      <c r="D149" s="120" t="s">
        <v>563</v>
      </c>
      <c r="E149" s="109"/>
      <c r="F149" s="109"/>
      <c r="G149" s="6"/>
      <c r="H149" s="6"/>
      <c r="I149" s="6"/>
      <c r="J149" s="6"/>
      <c r="K149" s="6"/>
      <c r="L149" s="6"/>
      <c r="M149" s="108">
        <v>4</v>
      </c>
      <c r="N149" s="6"/>
      <c r="O149" s="108"/>
      <c r="P149" s="108"/>
      <c r="Q149" s="108"/>
      <c r="R149" s="108"/>
      <c r="S149" s="6"/>
      <c r="T149" s="1">
        <v>5</v>
      </c>
      <c r="U149" s="6"/>
      <c r="V149" s="6"/>
      <c r="W149" s="6"/>
      <c r="X149" s="125"/>
      <c r="Y149" s="6"/>
      <c r="Z149" s="6"/>
      <c r="AA149" s="6"/>
      <c r="AB149" s="6"/>
      <c r="AC149" s="6"/>
      <c r="AD149" s="6"/>
      <c r="AE149" s="2" cm="1">
        <f t="array" ref="AE149">IF(AF149&lt;6,SUM(E149:AD149),SUM(LARGE(E149:AD149,{1;2;3;4;5;6})))</f>
        <v>9</v>
      </c>
      <c r="AF149" s="26">
        <f t="shared" si="4"/>
        <v>2</v>
      </c>
      <c r="AV149" s="9"/>
      <c r="BE149" s="10"/>
      <c r="BF149" s="10"/>
    </row>
    <row r="150" spans="1:58" x14ac:dyDescent="0.3">
      <c r="A150" s="30">
        <f>RANK(AE150,$AE$2:AE248)</f>
        <v>149</v>
      </c>
      <c r="B150" s="129" t="s">
        <v>44</v>
      </c>
      <c r="C150" s="134" t="s">
        <v>85</v>
      </c>
      <c r="D150" s="120" t="s">
        <v>423</v>
      </c>
      <c r="E150" s="1"/>
      <c r="F150" s="1"/>
      <c r="G150" s="14"/>
      <c r="H150" s="14"/>
      <c r="I150" s="14"/>
      <c r="J150" s="14"/>
      <c r="K150" s="14"/>
      <c r="L150" s="14"/>
      <c r="M150" s="108">
        <v>8</v>
      </c>
      <c r="N150" s="14"/>
      <c r="O150" s="108"/>
      <c r="P150" s="108"/>
      <c r="Q150" s="108"/>
      <c r="R150" s="108"/>
      <c r="S150" s="6"/>
      <c r="T150" s="6"/>
      <c r="U150" s="6"/>
      <c r="V150" s="6"/>
      <c r="W150" s="6"/>
      <c r="X150" s="125"/>
      <c r="Y150" s="6"/>
      <c r="Z150" s="6"/>
      <c r="AA150" s="6"/>
      <c r="AB150" s="6"/>
      <c r="AC150" s="6"/>
      <c r="AD150" s="6"/>
      <c r="AE150" s="2" cm="1">
        <f t="array" ref="AE150">IF(AF150&lt;6,SUM(E150:AD150),SUM(LARGE(E150:AD150,{1;2;3;4;5;6})))</f>
        <v>8</v>
      </c>
      <c r="AF150" s="26">
        <f t="shared" si="4"/>
        <v>1</v>
      </c>
      <c r="AV150" s="9"/>
      <c r="BE150" s="10"/>
      <c r="BF150" s="10"/>
    </row>
    <row r="151" spans="1:58" x14ac:dyDescent="0.3">
      <c r="A151" s="30">
        <f>RANK(AE151,$AE$2:AE249)</f>
        <v>149</v>
      </c>
      <c r="B151" s="126" t="s">
        <v>44</v>
      </c>
      <c r="C151" s="134" t="s">
        <v>45</v>
      </c>
      <c r="D151" s="120" t="s">
        <v>899</v>
      </c>
      <c r="E151" s="109"/>
      <c r="F151" s="109"/>
      <c r="G151" s="6"/>
      <c r="H151" s="6"/>
      <c r="I151" s="108">
        <v>8</v>
      </c>
      <c r="J151" s="6"/>
      <c r="K151" s="6"/>
      <c r="L151" s="108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125"/>
      <c r="Y151" s="6"/>
      <c r="Z151" s="6"/>
      <c r="AA151" s="6"/>
      <c r="AB151" s="6"/>
      <c r="AC151" s="6"/>
      <c r="AD151" s="6"/>
      <c r="AE151" s="2" cm="1">
        <f t="array" ref="AE151">IF(AF151&lt;6,SUM(E151:AD151),SUM(LARGE(E151:AD151,{1;2;3;4;5;6})))</f>
        <v>8</v>
      </c>
      <c r="AF151" s="26">
        <f t="shared" si="4"/>
        <v>1</v>
      </c>
      <c r="AV151" s="9"/>
      <c r="BE151" s="10"/>
      <c r="BF151" s="10"/>
    </row>
    <row r="152" spans="1:58" x14ac:dyDescent="0.3">
      <c r="A152" s="30">
        <f>RANK(AE152,$AE$2:AE250)</f>
        <v>149</v>
      </c>
      <c r="B152" s="129" t="s">
        <v>44</v>
      </c>
      <c r="C152" s="134"/>
      <c r="D152" s="120" t="s">
        <v>723</v>
      </c>
      <c r="E152" s="109"/>
      <c r="F152" s="109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108">
        <v>8</v>
      </c>
      <c r="R152" s="6"/>
      <c r="S152" s="6"/>
      <c r="T152" s="6"/>
      <c r="U152" s="6"/>
      <c r="V152" s="6"/>
      <c r="W152" s="6"/>
      <c r="X152" s="125"/>
      <c r="Y152" s="6"/>
      <c r="Z152" s="6"/>
      <c r="AA152" s="6"/>
      <c r="AB152" s="6"/>
      <c r="AC152" s="6"/>
      <c r="AD152" s="6"/>
      <c r="AE152" s="2" cm="1">
        <f t="array" ref="AE152">IF(AF152&lt;6,SUM(E152:AD152),SUM(LARGE(E152:AD152,{1;2;3;4;5;6})))</f>
        <v>8</v>
      </c>
      <c r="AF152" s="26">
        <f t="shared" si="4"/>
        <v>1</v>
      </c>
      <c r="AV152" s="9"/>
      <c r="BE152" s="10"/>
      <c r="BF152" s="10"/>
    </row>
    <row r="153" spans="1:58" x14ac:dyDescent="0.3">
      <c r="A153" s="30">
        <f>RANK(AE153,$AE$2:AE251)</f>
        <v>152</v>
      </c>
      <c r="B153" s="126" t="s">
        <v>44</v>
      </c>
      <c r="C153" s="134" t="s">
        <v>476</v>
      </c>
      <c r="D153" s="120" t="s">
        <v>743</v>
      </c>
      <c r="E153" s="109"/>
      <c r="F153" s="109"/>
      <c r="G153" s="6"/>
      <c r="H153" s="6"/>
      <c r="I153" s="6"/>
      <c r="J153" s="6"/>
      <c r="K153" s="6"/>
      <c r="L153" s="6"/>
      <c r="M153" s="108">
        <v>3</v>
      </c>
      <c r="N153" s="6"/>
      <c r="O153" s="108"/>
      <c r="P153" s="108"/>
      <c r="Q153" s="108"/>
      <c r="R153" s="108"/>
      <c r="S153" s="6"/>
      <c r="T153" s="1">
        <v>4</v>
      </c>
      <c r="U153" s="6"/>
      <c r="V153" s="6"/>
      <c r="W153" s="6"/>
      <c r="X153" s="125"/>
      <c r="Y153" s="6"/>
      <c r="Z153" s="6"/>
      <c r="AA153" s="6"/>
      <c r="AB153" s="6"/>
      <c r="AC153" s="6"/>
      <c r="AD153" s="6"/>
      <c r="AE153" s="2" cm="1">
        <f t="array" ref="AE153">IF(AF153&lt;6,SUM(E153:AD153),SUM(LARGE(E153:AD153,{1;2;3;4;5;6})))</f>
        <v>7</v>
      </c>
      <c r="AF153" s="26">
        <f t="shared" si="4"/>
        <v>2</v>
      </c>
      <c r="AV153" s="9"/>
      <c r="BE153" s="10"/>
      <c r="BF153" s="10"/>
    </row>
    <row r="154" spans="1:58" x14ac:dyDescent="0.3">
      <c r="A154" s="30">
        <f>RANK(AE154,$AE$2:AE252)</f>
        <v>152</v>
      </c>
      <c r="B154" s="126" t="s">
        <v>44</v>
      </c>
      <c r="C154" s="134"/>
      <c r="D154" s="120" t="s">
        <v>691</v>
      </c>
      <c r="E154" s="109"/>
      <c r="F154" s="109"/>
      <c r="G154" s="108">
        <v>3</v>
      </c>
      <c r="H154" s="6"/>
      <c r="I154" s="108">
        <v>4</v>
      </c>
      <c r="J154" s="108"/>
      <c r="K154" s="108"/>
      <c r="L154" s="108"/>
      <c r="M154" s="108"/>
      <c r="N154" s="108"/>
      <c r="O154" s="108"/>
      <c r="P154" s="108"/>
      <c r="Q154" s="108"/>
      <c r="R154" s="108"/>
      <c r="S154" s="6"/>
      <c r="T154" s="6"/>
      <c r="U154" s="6"/>
      <c r="V154" s="6"/>
      <c r="W154" s="6"/>
      <c r="X154" s="125"/>
      <c r="Y154" s="6"/>
      <c r="Z154" s="6"/>
      <c r="AA154" s="6"/>
      <c r="AB154" s="6"/>
      <c r="AC154" s="6"/>
      <c r="AD154" s="6"/>
      <c r="AE154" s="2" cm="1">
        <f t="array" ref="AE154">IF(AF154&lt;6,SUM(E154:AD154),SUM(LARGE(E154:AD154,{1;2;3;4;5;6})))</f>
        <v>7</v>
      </c>
      <c r="AF154" s="26">
        <f t="shared" si="4"/>
        <v>2</v>
      </c>
      <c r="AV154" s="9"/>
      <c r="BE154" s="10"/>
      <c r="BF154" s="10"/>
    </row>
    <row r="155" spans="1:58" x14ac:dyDescent="0.3">
      <c r="A155" s="30">
        <f>RANK(AE155,$AE$2:AE253)</f>
        <v>152</v>
      </c>
      <c r="B155" s="126" t="s">
        <v>44</v>
      </c>
      <c r="C155" s="134" t="s">
        <v>85</v>
      </c>
      <c r="D155" s="120" t="s">
        <v>623</v>
      </c>
      <c r="E155" s="109"/>
      <c r="F155" s="109"/>
      <c r="G155" s="6"/>
      <c r="H155" s="6"/>
      <c r="I155" s="6"/>
      <c r="J155" s="6"/>
      <c r="K155" s="6"/>
      <c r="L155" s="6"/>
      <c r="M155" s="108">
        <v>7</v>
      </c>
      <c r="N155" s="6"/>
      <c r="O155" s="108"/>
      <c r="P155" s="108"/>
      <c r="Q155" s="108"/>
      <c r="R155" s="108"/>
      <c r="S155" s="6"/>
      <c r="T155" s="6"/>
      <c r="U155" s="6"/>
      <c r="V155" s="6"/>
      <c r="W155" s="6"/>
      <c r="X155" s="125"/>
      <c r="Y155" s="6"/>
      <c r="Z155" s="6"/>
      <c r="AA155" s="6"/>
      <c r="AB155" s="6"/>
      <c r="AC155" s="6"/>
      <c r="AD155" s="6"/>
      <c r="AE155" s="2" cm="1">
        <f t="array" ref="AE155">IF(AF155&lt;6,SUM(E155:AD155),SUM(LARGE(E155:AD155,{1;2;3;4;5;6})))</f>
        <v>7</v>
      </c>
      <c r="AF155" s="26">
        <f t="shared" si="4"/>
        <v>1</v>
      </c>
      <c r="AV155" s="9"/>
      <c r="BE155" s="10"/>
      <c r="BF155" s="10"/>
    </row>
    <row r="156" spans="1:58" x14ac:dyDescent="0.3">
      <c r="A156" s="30">
        <f>RANK(AE156,$AE$2:AE254)</f>
        <v>152</v>
      </c>
      <c r="B156" s="129" t="s">
        <v>44</v>
      </c>
      <c r="C156" s="134" t="s">
        <v>45</v>
      </c>
      <c r="D156" s="120" t="s">
        <v>296</v>
      </c>
      <c r="E156" s="1"/>
      <c r="F156" s="1"/>
      <c r="G156" s="1"/>
      <c r="H156" s="1"/>
      <c r="I156" s="108">
        <v>7</v>
      </c>
      <c r="J156" s="1"/>
      <c r="K156" s="1"/>
      <c r="L156" s="108"/>
      <c r="M156" s="1"/>
      <c r="N156" s="1"/>
      <c r="O156" s="1"/>
      <c r="P156" s="1"/>
      <c r="Q156" s="1"/>
      <c r="R156" s="1"/>
      <c r="S156" s="6"/>
      <c r="T156" s="6"/>
      <c r="U156" s="6"/>
      <c r="V156" s="6"/>
      <c r="W156" s="6"/>
      <c r="X156" s="125"/>
      <c r="Y156" s="6"/>
      <c r="Z156" s="6"/>
      <c r="AA156" s="6"/>
      <c r="AB156" s="6"/>
      <c r="AC156" s="6"/>
      <c r="AD156" s="6"/>
      <c r="AE156" s="2" cm="1">
        <f t="array" ref="AE156">IF(AF156&lt;6,SUM(E156:AD156),SUM(LARGE(E156:AD156,{1;2;3;4;5;6})))</f>
        <v>7</v>
      </c>
      <c r="AF156" s="26">
        <f t="shared" si="4"/>
        <v>1</v>
      </c>
      <c r="AV156" s="9"/>
      <c r="BE156" s="10"/>
      <c r="BF156" s="10"/>
    </row>
    <row r="157" spans="1:58" x14ac:dyDescent="0.3">
      <c r="A157" s="30">
        <f>RANK(AE157,$AE$2:AE255)</f>
        <v>156</v>
      </c>
      <c r="B157" s="129" t="s">
        <v>44</v>
      </c>
      <c r="C157" s="134" t="s">
        <v>45</v>
      </c>
      <c r="D157" s="120" t="s">
        <v>616</v>
      </c>
      <c r="E157" s="1">
        <v>3</v>
      </c>
      <c r="F157" s="1"/>
      <c r="G157" s="14"/>
      <c r="H157" s="14"/>
      <c r="I157" s="14"/>
      <c r="J157" s="14"/>
      <c r="K157" s="14"/>
      <c r="L157" s="14"/>
      <c r="M157" s="108">
        <v>3</v>
      </c>
      <c r="N157" s="14"/>
      <c r="O157" s="108"/>
      <c r="P157" s="108"/>
      <c r="Q157" s="108"/>
      <c r="R157" s="108"/>
      <c r="S157" s="6"/>
      <c r="T157" s="6"/>
      <c r="U157" s="6"/>
      <c r="V157" s="6"/>
      <c r="W157" s="6"/>
      <c r="X157" s="125"/>
      <c r="Y157" s="6"/>
      <c r="Z157" s="6"/>
      <c r="AA157" s="6"/>
      <c r="AB157" s="6"/>
      <c r="AC157" s="6"/>
      <c r="AD157" s="6"/>
      <c r="AE157" s="2" cm="1">
        <f t="array" ref="AE157">IF(AF157&lt;6,SUM(E157:AD157),SUM(LARGE(E157:AD157,{1;2;3;4;5;6})))</f>
        <v>6</v>
      </c>
      <c r="AF157" s="26">
        <f t="shared" si="4"/>
        <v>2</v>
      </c>
      <c r="AV157" s="9"/>
      <c r="BE157" s="10"/>
      <c r="BF157" s="10"/>
    </row>
    <row r="158" spans="1:58" x14ac:dyDescent="0.3">
      <c r="A158" s="30">
        <f>RANK(AE158,$AE$2:AE256)</f>
        <v>156</v>
      </c>
      <c r="B158" s="126" t="s">
        <v>44</v>
      </c>
      <c r="C158" s="134" t="s">
        <v>216</v>
      </c>
      <c r="D158" s="120" t="s">
        <v>701</v>
      </c>
      <c r="E158" s="109"/>
      <c r="F158" s="109"/>
      <c r="G158" s="6"/>
      <c r="H158" s="13">
        <v>0</v>
      </c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1">
        <v>6</v>
      </c>
      <c r="V158" s="6"/>
      <c r="W158" s="6"/>
      <c r="X158" s="125"/>
      <c r="Y158" s="6"/>
      <c r="Z158" s="6"/>
      <c r="AA158" s="6"/>
      <c r="AB158" s="6"/>
      <c r="AC158" s="6"/>
      <c r="AD158" s="6"/>
      <c r="AE158" s="2" cm="1">
        <f t="array" ref="AE158">IF(AF158&lt;6,SUM(E158:AD158),SUM(LARGE(E158:AD158,{1;2;3;4;5;6})))</f>
        <v>6</v>
      </c>
      <c r="AF158" s="26">
        <f t="shared" si="4"/>
        <v>2</v>
      </c>
      <c r="AV158" s="9"/>
      <c r="BE158" s="10"/>
      <c r="BF158" s="10"/>
    </row>
    <row r="159" spans="1:58" x14ac:dyDescent="0.3">
      <c r="A159" s="30">
        <f>RANK(AE159,$AE$2:AE257)</f>
        <v>156</v>
      </c>
      <c r="B159" s="126" t="s">
        <v>44</v>
      </c>
      <c r="C159" s="134"/>
      <c r="D159" s="120" t="s">
        <v>778</v>
      </c>
      <c r="E159" s="109"/>
      <c r="F159" s="109"/>
      <c r="G159" s="6"/>
      <c r="H159" s="6"/>
      <c r="I159" s="6"/>
      <c r="J159" s="6"/>
      <c r="K159" s="6"/>
      <c r="L159" s="6"/>
      <c r="M159" s="108">
        <v>6</v>
      </c>
      <c r="N159" s="6"/>
      <c r="O159" s="108"/>
      <c r="P159" s="108"/>
      <c r="Q159" s="108"/>
      <c r="R159" s="108"/>
      <c r="S159" s="6"/>
      <c r="T159" s="6"/>
      <c r="U159" s="6"/>
      <c r="V159" s="6"/>
      <c r="W159" s="6"/>
      <c r="X159" s="125"/>
      <c r="Y159" s="6"/>
      <c r="Z159" s="6"/>
      <c r="AA159" s="6"/>
      <c r="AB159" s="6"/>
      <c r="AC159" s="6"/>
      <c r="AD159" s="6"/>
      <c r="AE159" s="2" cm="1">
        <f t="array" ref="AE159">IF(AF159&lt;6,SUM(E159:AD159),SUM(LARGE(E159:AD159,{1;2;3;4;5;6})))</f>
        <v>6</v>
      </c>
      <c r="AF159" s="26">
        <f t="shared" si="4"/>
        <v>1</v>
      </c>
      <c r="AV159" s="9"/>
      <c r="BE159" s="10"/>
      <c r="BF159" s="10"/>
    </row>
    <row r="160" spans="1:58" x14ac:dyDescent="0.3">
      <c r="A160" s="30">
        <f>RANK(AE160,$AE$2:AE258)</f>
        <v>159</v>
      </c>
      <c r="B160" s="129" t="s">
        <v>44</v>
      </c>
      <c r="C160" s="134" t="s">
        <v>216</v>
      </c>
      <c r="D160" s="120" t="s">
        <v>905</v>
      </c>
      <c r="E160" s="109"/>
      <c r="F160" s="109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108">
        <v>5</v>
      </c>
      <c r="V160" s="6"/>
      <c r="W160" s="6"/>
      <c r="X160" s="125"/>
      <c r="Y160" s="6"/>
      <c r="Z160" s="6"/>
      <c r="AA160" s="6"/>
      <c r="AB160" s="6"/>
      <c r="AC160" s="6"/>
      <c r="AD160" s="6"/>
      <c r="AE160" s="2" cm="1">
        <f t="array" ref="AE160">IF(AF160&lt;6,SUM(E160:AD160),SUM(LARGE(E160:AD160,{1;2;3;4;5;6})))</f>
        <v>5</v>
      </c>
      <c r="AF160" s="26">
        <f t="shared" si="4"/>
        <v>1</v>
      </c>
      <c r="AV160" s="9"/>
      <c r="BE160" s="10"/>
      <c r="BF160" s="10"/>
    </row>
    <row r="161" spans="1:58" x14ac:dyDescent="0.3">
      <c r="A161" s="30">
        <f>RANK(AE161,$AE$2:AE259)</f>
        <v>159</v>
      </c>
      <c r="B161" s="129" t="s">
        <v>44</v>
      </c>
      <c r="C161" s="134" t="s">
        <v>45</v>
      </c>
      <c r="D161" s="120" t="s">
        <v>361</v>
      </c>
      <c r="E161" s="1"/>
      <c r="F161" s="1"/>
      <c r="G161" s="108">
        <v>5</v>
      </c>
      <c r="H161" s="1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6"/>
      <c r="T161" s="6"/>
      <c r="U161" s="6"/>
      <c r="V161" s="6"/>
      <c r="W161" s="6"/>
      <c r="X161" s="125"/>
      <c r="Y161" s="6"/>
      <c r="Z161" s="6"/>
      <c r="AA161" s="6"/>
      <c r="AB161" s="6"/>
      <c r="AC161" s="6"/>
      <c r="AD161" s="6"/>
      <c r="AE161" s="2" cm="1">
        <f t="array" ref="AE161">IF(AF161&lt;6,SUM(E161:AD161),SUM(LARGE(E161:AD161,{1;2;3;4;5;6})))</f>
        <v>5</v>
      </c>
      <c r="AF161" s="26">
        <f t="shared" si="4"/>
        <v>1</v>
      </c>
      <c r="AV161" s="9"/>
      <c r="BE161" s="10"/>
      <c r="BF161" s="10"/>
    </row>
    <row r="162" spans="1:58" x14ac:dyDescent="0.3">
      <c r="A162" s="32">
        <f>RANK(AE162,$AE$2:AE224)</f>
        <v>161</v>
      </c>
      <c r="B162" s="126" t="s">
        <v>44</v>
      </c>
      <c r="C162" s="134" t="s">
        <v>216</v>
      </c>
      <c r="D162" s="120" t="s">
        <v>703</v>
      </c>
      <c r="E162" s="109"/>
      <c r="F162" s="109"/>
      <c r="G162" s="6"/>
      <c r="H162" s="13">
        <v>0</v>
      </c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1">
        <v>4</v>
      </c>
      <c r="V162" s="6"/>
      <c r="W162" s="6"/>
      <c r="X162" s="125"/>
      <c r="Y162" s="6"/>
      <c r="Z162" s="6"/>
      <c r="AA162" s="6"/>
      <c r="AB162" s="6"/>
      <c r="AC162" s="6"/>
      <c r="AD162" s="6"/>
      <c r="AE162" s="2" cm="1">
        <f t="array" ref="AE162">IF(AF162&lt;6,SUM(E162:AD162),SUM(LARGE(E162:AD162,{1;2;3;4;5;6})))</f>
        <v>4</v>
      </c>
      <c r="AF162" s="26">
        <f t="shared" ref="AF162:AF196" si="5">COUNT(E162:AD162)</f>
        <v>2</v>
      </c>
      <c r="AV162" s="9"/>
      <c r="BE162" s="10"/>
      <c r="BF162" s="10"/>
    </row>
    <row r="163" spans="1:58" x14ac:dyDescent="0.3">
      <c r="A163" s="32">
        <f>RANK(AE163,$AE$2:AE225)</f>
        <v>161</v>
      </c>
      <c r="B163" s="129" t="s">
        <v>44</v>
      </c>
      <c r="C163" s="134" t="s">
        <v>262</v>
      </c>
      <c r="D163" s="120" t="s">
        <v>568</v>
      </c>
      <c r="E163" s="1"/>
      <c r="F163" s="1"/>
      <c r="G163" s="108">
        <v>4</v>
      </c>
      <c r="H163" s="14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6"/>
      <c r="T163" s="6"/>
      <c r="U163" s="6"/>
      <c r="V163" s="6"/>
      <c r="W163" s="6"/>
      <c r="X163" s="125"/>
      <c r="Y163" s="6"/>
      <c r="Z163" s="6"/>
      <c r="AA163" s="6"/>
      <c r="AB163" s="6"/>
      <c r="AC163" s="6"/>
      <c r="AD163" s="6"/>
      <c r="AE163" s="2" cm="1">
        <f t="array" ref="AE163">IF(AF163&lt;6,SUM(E163:AD163),SUM(LARGE(E163:AD163,{1;2;3;4;5;6})))</f>
        <v>4</v>
      </c>
      <c r="AF163" s="26">
        <f t="shared" si="5"/>
        <v>1</v>
      </c>
      <c r="AV163" s="9"/>
      <c r="BE163" s="10"/>
      <c r="BF163" s="10"/>
    </row>
    <row r="164" spans="1:58" x14ac:dyDescent="0.3">
      <c r="A164" s="32">
        <f>RANK(AE164,$AE$2:AE226)</f>
        <v>161</v>
      </c>
      <c r="B164" s="129" t="s">
        <v>44</v>
      </c>
      <c r="C164" s="134" t="s">
        <v>262</v>
      </c>
      <c r="D164" s="120" t="s">
        <v>605</v>
      </c>
      <c r="E164" s="1">
        <v>4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6"/>
      <c r="T164" s="6"/>
      <c r="U164" s="6"/>
      <c r="V164" s="6"/>
      <c r="W164" s="6"/>
      <c r="X164" s="125"/>
      <c r="Y164" s="6"/>
      <c r="Z164" s="6"/>
      <c r="AA164" s="6"/>
      <c r="AB164" s="6"/>
      <c r="AC164" s="6"/>
      <c r="AD164" s="6"/>
      <c r="AE164" s="2" cm="1">
        <f t="array" ref="AE164">IF(AF164&lt;6,SUM(E164:AD164),SUM(LARGE(E164:AD164,{1;2;3;4;5;6})))</f>
        <v>4</v>
      </c>
      <c r="AF164" s="26">
        <f t="shared" si="5"/>
        <v>1</v>
      </c>
      <c r="AV164" s="9"/>
      <c r="BE164" s="10"/>
      <c r="BF164" s="10"/>
    </row>
    <row r="165" spans="1:58" x14ac:dyDescent="0.3">
      <c r="A165" s="32">
        <f>RANK(AE165,$AE$2:AE227)</f>
        <v>161</v>
      </c>
      <c r="B165" s="129" t="s">
        <v>44</v>
      </c>
      <c r="C165" s="134" t="s">
        <v>262</v>
      </c>
      <c r="D165" s="120" t="s">
        <v>614</v>
      </c>
      <c r="E165" s="1">
        <v>4</v>
      </c>
      <c r="F165" s="1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6"/>
      <c r="T165" s="6"/>
      <c r="U165" s="6"/>
      <c r="V165" s="6"/>
      <c r="W165" s="6"/>
      <c r="X165" s="125"/>
      <c r="Y165" s="6"/>
      <c r="Z165" s="6"/>
      <c r="AA165" s="6"/>
      <c r="AB165" s="6"/>
      <c r="AC165" s="6"/>
      <c r="AD165" s="6"/>
      <c r="AE165" s="2" cm="1">
        <f t="array" ref="AE165">IF(AF165&lt;6,SUM(E165:AD165),SUM(LARGE(E165:AD165,{1;2;3;4;5;6})))</f>
        <v>4</v>
      </c>
      <c r="AF165" s="26">
        <f t="shared" si="5"/>
        <v>1</v>
      </c>
      <c r="AV165" s="9"/>
      <c r="BE165" s="10"/>
      <c r="BF165" s="10"/>
    </row>
    <row r="166" spans="1:58" x14ac:dyDescent="0.3">
      <c r="A166" s="32">
        <f>RANK(AE166,$AE$2:AE228)</f>
        <v>161</v>
      </c>
      <c r="B166" s="129" t="s">
        <v>44</v>
      </c>
      <c r="C166" s="134"/>
      <c r="D166" s="120" t="s">
        <v>813</v>
      </c>
      <c r="E166" s="109"/>
      <c r="F166" s="109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108">
        <v>4</v>
      </c>
      <c r="V166" s="6"/>
      <c r="W166" s="6"/>
      <c r="X166" s="125"/>
      <c r="Y166" s="6"/>
      <c r="Z166" s="6"/>
      <c r="AA166" s="6"/>
      <c r="AB166" s="6"/>
      <c r="AC166" s="6"/>
      <c r="AD166" s="6"/>
      <c r="AE166" s="2" cm="1">
        <f t="array" ref="AE166">IF(AF166&lt;6,SUM(E166:AD166),SUM(LARGE(E166:AD166,{1;2;3;4;5;6})))</f>
        <v>4</v>
      </c>
      <c r="AF166" s="26">
        <f t="shared" si="5"/>
        <v>1</v>
      </c>
      <c r="AV166" s="9"/>
      <c r="BE166" s="10"/>
      <c r="BF166" s="10"/>
    </row>
    <row r="167" spans="1:58" x14ac:dyDescent="0.3">
      <c r="A167" s="32">
        <f>RANK(AE167,$AE$2:AE229)</f>
        <v>161</v>
      </c>
      <c r="B167" s="129" t="s">
        <v>44</v>
      </c>
      <c r="C167" s="134" t="s">
        <v>216</v>
      </c>
      <c r="D167" s="120" t="s">
        <v>954</v>
      </c>
      <c r="E167" s="109"/>
      <c r="F167" s="109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108">
        <v>4</v>
      </c>
      <c r="V167" s="6"/>
      <c r="W167" s="6"/>
      <c r="X167" s="125"/>
      <c r="Y167" s="6"/>
      <c r="Z167" s="6"/>
      <c r="AA167" s="6"/>
      <c r="AB167" s="6"/>
      <c r="AC167" s="6"/>
      <c r="AD167" s="6"/>
      <c r="AE167" s="2" cm="1">
        <f t="array" ref="AE167">IF(AF167&lt;6,SUM(E167:AD167),SUM(LARGE(E167:AD167,{1;2;3;4;5;6})))</f>
        <v>4</v>
      </c>
      <c r="AF167" s="26">
        <f t="shared" si="5"/>
        <v>1</v>
      </c>
      <c r="AV167" s="9"/>
      <c r="BE167" s="10"/>
      <c r="BF167" s="10"/>
    </row>
    <row r="168" spans="1:58" x14ac:dyDescent="0.3">
      <c r="A168" s="32">
        <f>RANK(AE168,$AE$2:AE230)</f>
        <v>161</v>
      </c>
      <c r="B168" s="129" t="s">
        <v>44</v>
      </c>
      <c r="C168" s="134"/>
      <c r="D168" s="120" t="s">
        <v>763</v>
      </c>
      <c r="E168" s="109"/>
      <c r="F168" s="109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108">
        <v>4</v>
      </c>
      <c r="V168" s="6"/>
      <c r="W168" s="6"/>
      <c r="X168" s="125"/>
      <c r="Y168" s="6"/>
      <c r="Z168" s="6"/>
      <c r="AA168" s="6"/>
      <c r="AB168" s="6"/>
      <c r="AC168" s="6"/>
      <c r="AD168" s="6"/>
      <c r="AE168" s="2" cm="1">
        <f t="array" ref="AE168">IF(AF168&lt;6,SUM(E168:AD168),SUM(LARGE(E168:AD168,{1;2;3;4;5;6})))</f>
        <v>4</v>
      </c>
      <c r="AF168" s="26">
        <f t="shared" si="5"/>
        <v>1</v>
      </c>
      <c r="AV168" s="9"/>
      <c r="BE168" s="10"/>
      <c r="BF168" s="10"/>
    </row>
    <row r="169" spans="1:58" x14ac:dyDescent="0.3">
      <c r="A169" s="32">
        <f>RANK(AE169,$AE$2:AE231)</f>
        <v>161</v>
      </c>
      <c r="B169" s="129" t="s">
        <v>44</v>
      </c>
      <c r="C169" s="134" t="s">
        <v>262</v>
      </c>
      <c r="D169" s="120" t="s">
        <v>353</v>
      </c>
      <c r="E169" s="1"/>
      <c r="F169" s="1"/>
      <c r="G169" s="1"/>
      <c r="H169" s="1"/>
      <c r="I169" s="1"/>
      <c r="J169" s="1"/>
      <c r="K169" s="1"/>
      <c r="L169" s="1"/>
      <c r="M169" s="108">
        <v>4</v>
      </c>
      <c r="N169" s="1"/>
      <c r="O169" s="108"/>
      <c r="P169" s="108"/>
      <c r="Q169" s="108"/>
      <c r="R169" s="108"/>
      <c r="S169" s="6"/>
      <c r="T169" s="6"/>
      <c r="U169" s="6"/>
      <c r="V169" s="6"/>
      <c r="W169" s="6"/>
      <c r="X169" s="125"/>
      <c r="Y169" s="6"/>
      <c r="Z169" s="6"/>
      <c r="AA169" s="6"/>
      <c r="AB169" s="6"/>
      <c r="AC169" s="6"/>
      <c r="AD169" s="6"/>
      <c r="AE169" s="2" cm="1">
        <f t="array" ref="AE169">IF(AF169&lt;6,SUM(E169:AD169),SUM(LARGE(E169:AD169,{1;2;3;4;5;6})))</f>
        <v>4</v>
      </c>
      <c r="AF169" s="26">
        <f t="shared" si="5"/>
        <v>1</v>
      </c>
      <c r="AV169" s="9"/>
      <c r="BE169" s="10"/>
      <c r="BF169" s="10"/>
    </row>
    <row r="170" spans="1:58" x14ac:dyDescent="0.3">
      <c r="A170" s="32">
        <f>RANK(AE170,$AE$2:AE232)</f>
        <v>161</v>
      </c>
      <c r="B170" s="129" t="s">
        <v>44</v>
      </c>
      <c r="C170" s="134" t="s">
        <v>476</v>
      </c>
      <c r="D170" s="120" t="s">
        <v>498</v>
      </c>
      <c r="E170" s="109"/>
      <c r="F170" s="109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108">
        <v>4</v>
      </c>
      <c r="U170" s="6"/>
      <c r="V170" s="6"/>
      <c r="W170" s="6"/>
      <c r="X170" s="125"/>
      <c r="Y170" s="6"/>
      <c r="Z170" s="6"/>
      <c r="AA170" s="6"/>
      <c r="AB170" s="6"/>
      <c r="AC170" s="6"/>
      <c r="AD170" s="6"/>
      <c r="AE170" s="2" cm="1">
        <f t="array" ref="AE170">IF(AF170&lt;6,SUM(E170:AD170),SUM(LARGE(E170:AD170,{1;2;3;4;5;6})))</f>
        <v>4</v>
      </c>
      <c r="AF170" s="26">
        <f t="shared" si="5"/>
        <v>1</v>
      </c>
      <c r="AV170" s="9"/>
      <c r="BE170" s="10"/>
      <c r="BF170" s="10"/>
    </row>
    <row r="171" spans="1:58" x14ac:dyDescent="0.3">
      <c r="A171" s="32">
        <f>RANK(AE171,$AE$2:AE233)</f>
        <v>161</v>
      </c>
      <c r="B171" s="129" t="s">
        <v>44</v>
      </c>
      <c r="C171" s="134" t="s">
        <v>476</v>
      </c>
      <c r="D171" s="120" t="s">
        <v>900</v>
      </c>
      <c r="E171" s="109"/>
      <c r="F171" s="109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108">
        <v>4</v>
      </c>
      <c r="U171" s="6"/>
      <c r="V171" s="6"/>
      <c r="W171" s="6"/>
      <c r="X171" s="125"/>
      <c r="Y171" s="6"/>
      <c r="Z171" s="6"/>
      <c r="AA171" s="6"/>
      <c r="AB171" s="6"/>
      <c r="AC171" s="6"/>
      <c r="AD171" s="6"/>
      <c r="AE171" s="2" cm="1">
        <f t="array" ref="AE171">IF(AF171&lt;6,SUM(E171:AD171),SUM(LARGE(E171:AD171,{1;2;3;4;5;6})))</f>
        <v>4</v>
      </c>
      <c r="AF171" s="26">
        <f t="shared" si="5"/>
        <v>1</v>
      </c>
      <c r="AV171" s="9"/>
      <c r="BE171" s="10"/>
      <c r="BF171" s="10"/>
    </row>
    <row r="172" spans="1:58" x14ac:dyDescent="0.3">
      <c r="A172" s="32">
        <f>RANK(AE172,$AE$2:AE234)</f>
        <v>161</v>
      </c>
      <c r="B172" s="126" t="s">
        <v>44</v>
      </c>
      <c r="C172" s="134" t="s">
        <v>85</v>
      </c>
      <c r="D172" s="120" t="s">
        <v>715</v>
      </c>
      <c r="E172" s="109"/>
      <c r="F172" s="109"/>
      <c r="G172" s="6"/>
      <c r="H172" s="6"/>
      <c r="I172" s="6"/>
      <c r="J172" s="6"/>
      <c r="K172" s="6"/>
      <c r="L172" s="6"/>
      <c r="M172" s="108">
        <v>4</v>
      </c>
      <c r="N172" s="6"/>
      <c r="O172" s="108"/>
      <c r="P172" s="108"/>
      <c r="Q172" s="108"/>
      <c r="R172" s="108"/>
      <c r="S172" s="6"/>
      <c r="T172" s="6"/>
      <c r="U172" s="6"/>
      <c r="V172" s="6"/>
      <c r="W172" s="6"/>
      <c r="X172" s="125"/>
      <c r="Y172" s="6"/>
      <c r="Z172" s="6"/>
      <c r="AA172" s="6"/>
      <c r="AB172" s="6"/>
      <c r="AC172" s="6"/>
      <c r="AD172" s="6"/>
      <c r="AE172" s="2" cm="1">
        <f t="array" ref="AE172">IF(AF172&lt;6,SUM(E172:AD172),SUM(LARGE(E172:AD172,{1;2;3;4;5;6})))</f>
        <v>4</v>
      </c>
      <c r="AF172" s="26">
        <f t="shared" si="5"/>
        <v>1</v>
      </c>
      <c r="AV172" s="9"/>
      <c r="BE172" s="10"/>
      <c r="BF172" s="10"/>
    </row>
    <row r="173" spans="1:58" x14ac:dyDescent="0.3">
      <c r="A173" s="32">
        <f>RANK(AE173,$AE$2:AE235)</f>
        <v>161</v>
      </c>
      <c r="B173" s="126" t="s">
        <v>44</v>
      </c>
      <c r="C173" s="134"/>
      <c r="D173" s="120" t="s">
        <v>690</v>
      </c>
      <c r="E173" s="109"/>
      <c r="F173" s="109"/>
      <c r="G173" s="108">
        <v>4</v>
      </c>
      <c r="H173" s="6"/>
      <c r="I173" s="108"/>
      <c r="J173" s="108"/>
      <c r="K173" s="108"/>
      <c r="L173" s="108"/>
      <c r="M173" s="108"/>
      <c r="N173" s="108"/>
      <c r="O173" s="108"/>
      <c r="P173" s="108"/>
      <c r="Q173" s="108"/>
      <c r="R173" s="108"/>
      <c r="S173" s="6"/>
      <c r="T173" s="6"/>
      <c r="U173" s="6"/>
      <c r="V173" s="6"/>
      <c r="W173" s="6"/>
      <c r="X173" s="125"/>
      <c r="Y173" s="6"/>
      <c r="Z173" s="6"/>
      <c r="AA173" s="6"/>
      <c r="AB173" s="6"/>
      <c r="AC173" s="6"/>
      <c r="AD173" s="6"/>
      <c r="AE173" s="2" cm="1">
        <f t="array" ref="AE173">IF(AF173&lt;6,SUM(E173:AD173),SUM(LARGE(E173:AD173,{1;2;3;4;5;6})))</f>
        <v>4</v>
      </c>
      <c r="AF173" s="26">
        <f t="shared" si="5"/>
        <v>1</v>
      </c>
      <c r="AV173" s="9"/>
      <c r="BE173" s="10"/>
      <c r="BF173" s="10"/>
    </row>
    <row r="174" spans="1:58" x14ac:dyDescent="0.3">
      <c r="A174" s="32">
        <f>RANK(AE174,$AE$2:AE236)</f>
        <v>161</v>
      </c>
      <c r="B174" s="129" t="s">
        <v>44</v>
      </c>
      <c r="C174" s="134"/>
      <c r="D174" s="120" t="s">
        <v>632</v>
      </c>
      <c r="E174" s="1">
        <v>4</v>
      </c>
      <c r="F174" s="1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6"/>
      <c r="T174" s="6"/>
      <c r="U174" s="6"/>
      <c r="V174" s="6"/>
      <c r="W174" s="6"/>
      <c r="X174" s="125"/>
      <c r="Y174" s="6"/>
      <c r="Z174" s="6"/>
      <c r="AA174" s="6"/>
      <c r="AB174" s="6"/>
      <c r="AC174" s="6"/>
      <c r="AD174" s="6"/>
      <c r="AE174" s="2" cm="1">
        <f t="array" ref="AE174">IF(AF174&lt;6,SUM(E174:AD174),SUM(LARGE(E174:AD174,{1;2;3;4;5;6})))</f>
        <v>4</v>
      </c>
      <c r="AF174" s="26">
        <f t="shared" si="5"/>
        <v>1</v>
      </c>
      <c r="AV174" s="9"/>
      <c r="BE174" s="10"/>
      <c r="BF174" s="10"/>
    </row>
    <row r="175" spans="1:58" x14ac:dyDescent="0.3">
      <c r="A175" s="32">
        <f>RANK(AE175,$AE$2:AE237)</f>
        <v>174</v>
      </c>
      <c r="B175" s="129" t="s">
        <v>44</v>
      </c>
      <c r="C175" s="134" t="s">
        <v>45</v>
      </c>
      <c r="D175" s="120" t="s">
        <v>528</v>
      </c>
      <c r="E175" s="1"/>
      <c r="F175" s="1"/>
      <c r="G175" s="14"/>
      <c r="H175" s="14"/>
      <c r="I175" s="108">
        <v>3</v>
      </c>
      <c r="J175" s="14"/>
      <c r="K175" s="14"/>
      <c r="L175" s="108"/>
      <c r="M175" s="14"/>
      <c r="N175" s="14"/>
      <c r="O175" s="14"/>
      <c r="P175" s="14"/>
      <c r="Q175" s="14"/>
      <c r="R175" s="14"/>
      <c r="S175" s="6"/>
      <c r="T175" s="6"/>
      <c r="U175" s="6"/>
      <c r="V175" s="6"/>
      <c r="W175" s="6"/>
      <c r="X175" s="125"/>
      <c r="Y175" s="6"/>
      <c r="Z175" s="6"/>
      <c r="AA175" s="6"/>
      <c r="AB175" s="6"/>
      <c r="AC175" s="6"/>
      <c r="AD175" s="6"/>
      <c r="AE175" s="2" cm="1">
        <f t="array" ref="AE175">IF(AF175&lt;6,SUM(E175:AD175),SUM(LARGE(E175:AD175,{1;2;3;4;5;6})))</f>
        <v>3</v>
      </c>
      <c r="AF175" s="26">
        <f t="shared" si="5"/>
        <v>1</v>
      </c>
      <c r="AV175" s="9"/>
      <c r="BE175" s="10"/>
      <c r="BF175" s="10"/>
    </row>
    <row r="176" spans="1:58" x14ac:dyDescent="0.3">
      <c r="A176" s="32">
        <f>RANK(AE176,$AE$2:AE238)</f>
        <v>174</v>
      </c>
      <c r="B176" s="129" t="s">
        <v>44</v>
      </c>
      <c r="C176" s="134" t="s">
        <v>216</v>
      </c>
      <c r="D176" s="120" t="s">
        <v>955</v>
      </c>
      <c r="E176" s="109"/>
      <c r="F176" s="109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108">
        <v>3</v>
      </c>
      <c r="V176" s="6"/>
      <c r="W176" s="6"/>
      <c r="X176" s="125"/>
      <c r="Y176" s="6"/>
      <c r="Z176" s="6"/>
      <c r="AA176" s="6"/>
      <c r="AB176" s="6"/>
      <c r="AC176" s="6"/>
      <c r="AD176" s="6"/>
      <c r="AE176" s="2" cm="1">
        <f t="array" ref="AE176">IF(AF176&lt;6,SUM(E176:AD176),SUM(LARGE(E176:AD176,{1;2;3;4;5;6})))</f>
        <v>3</v>
      </c>
      <c r="AF176" s="26">
        <f t="shared" si="5"/>
        <v>1</v>
      </c>
      <c r="AV176" s="9"/>
      <c r="BE176" s="10"/>
      <c r="BF176" s="10"/>
    </row>
    <row r="177" spans="1:58" x14ac:dyDescent="0.3">
      <c r="A177" s="32">
        <f>RANK(AE177,$AE$2:AE239)</f>
        <v>174</v>
      </c>
      <c r="B177" s="129" t="s">
        <v>44</v>
      </c>
      <c r="C177" s="134" t="s">
        <v>476</v>
      </c>
      <c r="D177" s="120" t="s">
        <v>901</v>
      </c>
      <c r="E177" s="109"/>
      <c r="F177" s="109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108">
        <v>3</v>
      </c>
      <c r="U177" s="6"/>
      <c r="V177" s="6"/>
      <c r="W177" s="6"/>
      <c r="X177" s="125"/>
      <c r="Y177" s="6"/>
      <c r="Z177" s="6"/>
      <c r="AA177" s="6"/>
      <c r="AB177" s="6"/>
      <c r="AC177" s="6"/>
      <c r="AD177" s="6"/>
      <c r="AE177" s="2" cm="1">
        <f t="array" ref="AE177">IF(AF177&lt;6,SUM(E177:AD177),SUM(LARGE(E177:AD177,{1;2;3;4;5;6})))</f>
        <v>3</v>
      </c>
      <c r="AF177" s="26">
        <f t="shared" si="5"/>
        <v>1</v>
      </c>
      <c r="AV177" s="9"/>
      <c r="BE177" s="10"/>
      <c r="BF177" s="10"/>
    </row>
    <row r="178" spans="1:58" x14ac:dyDescent="0.3">
      <c r="A178" s="32">
        <f>RANK(AE178,$AE$2:AE240)</f>
        <v>174</v>
      </c>
      <c r="B178" s="126" t="s">
        <v>44</v>
      </c>
      <c r="C178" s="134" t="s">
        <v>476</v>
      </c>
      <c r="D178" s="120" t="s">
        <v>739</v>
      </c>
      <c r="E178" s="109"/>
      <c r="F178" s="109"/>
      <c r="G178" s="6"/>
      <c r="H178" s="6"/>
      <c r="I178" s="108">
        <v>3</v>
      </c>
      <c r="J178" s="6"/>
      <c r="K178" s="6"/>
      <c r="L178" s="108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125"/>
      <c r="Y178" s="6"/>
      <c r="Z178" s="6"/>
      <c r="AA178" s="6"/>
      <c r="AB178" s="6"/>
      <c r="AC178" s="6"/>
      <c r="AD178" s="6"/>
      <c r="AE178" s="2" cm="1">
        <f t="array" ref="AE178">IF(AF178&lt;6,SUM(E178:AD178),SUM(LARGE(E178:AD178,{1;2;3;4;5;6})))</f>
        <v>3</v>
      </c>
      <c r="AF178" s="26">
        <f t="shared" si="5"/>
        <v>1</v>
      </c>
      <c r="AV178" s="9"/>
      <c r="BE178" s="10"/>
      <c r="BF178" s="10"/>
    </row>
    <row r="179" spans="1:58" x14ac:dyDescent="0.3">
      <c r="A179" s="32">
        <f>RANK(AE179,$AE$2:AE241)</f>
        <v>174</v>
      </c>
      <c r="B179" s="126" t="s">
        <v>44</v>
      </c>
      <c r="C179" s="134" t="s">
        <v>85</v>
      </c>
      <c r="D179" s="120" t="s">
        <v>779</v>
      </c>
      <c r="E179" s="109"/>
      <c r="F179" s="109"/>
      <c r="G179" s="6"/>
      <c r="H179" s="6"/>
      <c r="I179" s="6"/>
      <c r="J179" s="6"/>
      <c r="K179" s="6"/>
      <c r="L179" s="6"/>
      <c r="M179" s="108">
        <v>3</v>
      </c>
      <c r="N179" s="6"/>
      <c r="O179" s="108"/>
      <c r="P179" s="108"/>
      <c r="Q179" s="108"/>
      <c r="R179" s="108"/>
      <c r="S179" s="6"/>
      <c r="T179" s="6"/>
      <c r="U179" s="6"/>
      <c r="V179" s="6"/>
      <c r="W179" s="6"/>
      <c r="X179" s="125"/>
      <c r="Y179" s="6"/>
      <c r="Z179" s="6"/>
      <c r="AA179" s="6"/>
      <c r="AB179" s="6"/>
      <c r="AC179" s="6"/>
      <c r="AD179" s="6"/>
      <c r="AE179" s="2" cm="1">
        <f t="array" ref="AE179">IF(AF179&lt;6,SUM(E179:AD179),SUM(LARGE(E179:AD179,{1;2;3;4;5;6})))</f>
        <v>3</v>
      </c>
      <c r="AF179" s="26">
        <f t="shared" si="5"/>
        <v>1</v>
      </c>
      <c r="AV179" s="9"/>
      <c r="BE179" s="10"/>
      <c r="BF179" s="10"/>
    </row>
    <row r="180" spans="1:58" x14ac:dyDescent="0.3">
      <c r="A180" s="32">
        <f>RANK(AE180,$AE$2:AE242)</f>
        <v>174</v>
      </c>
      <c r="B180" s="126" t="s">
        <v>44</v>
      </c>
      <c r="C180" s="134" t="s">
        <v>85</v>
      </c>
      <c r="D180" s="120" t="s">
        <v>780</v>
      </c>
      <c r="E180" s="109"/>
      <c r="F180" s="109"/>
      <c r="G180" s="6"/>
      <c r="H180" s="6"/>
      <c r="I180" s="6"/>
      <c r="J180" s="6"/>
      <c r="K180" s="6"/>
      <c r="L180" s="6"/>
      <c r="M180" s="108">
        <v>3</v>
      </c>
      <c r="N180" s="6"/>
      <c r="O180" s="108"/>
      <c r="P180" s="108"/>
      <c r="Q180" s="108"/>
      <c r="R180" s="108"/>
      <c r="S180" s="6"/>
      <c r="T180" s="6"/>
      <c r="U180" s="6"/>
      <c r="V180" s="6"/>
      <c r="W180" s="6"/>
      <c r="X180" s="125"/>
      <c r="Y180" s="6"/>
      <c r="Z180" s="6"/>
      <c r="AA180" s="6"/>
      <c r="AB180" s="6"/>
      <c r="AC180" s="6"/>
      <c r="AD180" s="6"/>
      <c r="AE180" s="2" cm="1">
        <f t="array" ref="AE180">IF(AF180&lt;6,SUM(E180:AD180),SUM(LARGE(E180:AD180,{1;2;3;4;5;6})))</f>
        <v>3</v>
      </c>
      <c r="AF180" s="26">
        <f t="shared" si="5"/>
        <v>1</v>
      </c>
      <c r="AV180" s="9"/>
      <c r="BE180" s="10"/>
      <c r="BF180" s="10"/>
    </row>
    <row r="181" spans="1:58" x14ac:dyDescent="0.3">
      <c r="A181" s="32">
        <f>RANK(AE181,$AE$2:AE243)</f>
        <v>174</v>
      </c>
      <c r="B181" s="129" t="s">
        <v>44</v>
      </c>
      <c r="C181" s="134" t="s">
        <v>45</v>
      </c>
      <c r="D181" s="120" t="s">
        <v>355</v>
      </c>
      <c r="E181" s="1"/>
      <c r="F181" s="1"/>
      <c r="G181" s="1"/>
      <c r="H181" s="1"/>
      <c r="I181" s="1"/>
      <c r="J181" s="1"/>
      <c r="K181" s="1"/>
      <c r="L181" s="1"/>
      <c r="M181" s="108">
        <v>3</v>
      </c>
      <c r="N181" s="1"/>
      <c r="O181" s="108"/>
      <c r="P181" s="108"/>
      <c r="Q181" s="108"/>
      <c r="R181" s="108"/>
      <c r="S181" s="6"/>
      <c r="T181" s="6"/>
      <c r="U181" s="6"/>
      <c r="V181" s="6"/>
      <c r="W181" s="6"/>
      <c r="X181" s="125"/>
      <c r="Y181" s="6"/>
      <c r="Z181" s="6"/>
      <c r="AA181" s="6"/>
      <c r="AB181" s="6"/>
      <c r="AC181" s="6"/>
      <c r="AD181" s="6"/>
      <c r="AE181" s="2" cm="1">
        <f t="array" ref="AE181">IF(AF181&lt;6,SUM(E181:AD181),SUM(LARGE(E181:AD181,{1;2;3;4;5;6})))</f>
        <v>3</v>
      </c>
      <c r="AF181" s="26">
        <f t="shared" si="5"/>
        <v>1</v>
      </c>
      <c r="AV181" s="9"/>
      <c r="BE181" s="10"/>
      <c r="BF181" s="10"/>
    </row>
    <row r="182" spans="1:58" x14ac:dyDescent="0.3">
      <c r="A182" s="32">
        <f>RANK(AE182,$AE$2:AE244)</f>
        <v>181</v>
      </c>
      <c r="B182" s="126" t="s">
        <v>44</v>
      </c>
      <c r="C182" s="134" t="s">
        <v>85</v>
      </c>
      <c r="D182" s="120" t="s">
        <v>781</v>
      </c>
      <c r="E182" s="109"/>
      <c r="F182" s="109"/>
      <c r="G182" s="6"/>
      <c r="H182" s="6"/>
      <c r="I182" s="6"/>
      <c r="J182" s="6"/>
      <c r="K182" s="6"/>
      <c r="L182" s="6"/>
      <c r="M182" s="108">
        <v>2</v>
      </c>
      <c r="N182" s="6"/>
      <c r="O182" s="108"/>
      <c r="P182" s="108"/>
      <c r="Q182" s="108"/>
      <c r="R182" s="108"/>
      <c r="S182" s="6"/>
      <c r="T182" s="6"/>
      <c r="U182" s="6"/>
      <c r="V182" s="6"/>
      <c r="W182" s="6"/>
      <c r="X182" s="125"/>
      <c r="Y182" s="6"/>
      <c r="Z182" s="6"/>
      <c r="AA182" s="6"/>
      <c r="AB182" s="6"/>
      <c r="AC182" s="6"/>
      <c r="AD182" s="6"/>
      <c r="AE182" s="2" cm="1">
        <f t="array" ref="AE182">IF(AF182&lt;6,SUM(E182:AD182),SUM(LARGE(E182:AD182,{1;2;3;4;5;6})))</f>
        <v>2</v>
      </c>
      <c r="AF182" s="26">
        <f t="shared" si="5"/>
        <v>1</v>
      </c>
      <c r="AV182" s="9"/>
      <c r="BE182" s="10"/>
      <c r="BF182" s="10"/>
    </row>
    <row r="183" spans="1:58" x14ac:dyDescent="0.3">
      <c r="A183" s="32">
        <f>RANK(AE183,$AE$2:AE245)</f>
        <v>182</v>
      </c>
      <c r="B183" s="129" t="s">
        <v>44</v>
      </c>
      <c r="C183" s="134" t="s">
        <v>50</v>
      </c>
      <c r="D183" s="6" t="s">
        <v>580</v>
      </c>
      <c r="E183" s="109"/>
      <c r="F183" s="109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125"/>
      <c r="Y183" s="13">
        <v>0</v>
      </c>
      <c r="Z183" s="6"/>
      <c r="AA183" s="6"/>
      <c r="AB183" s="6"/>
      <c r="AC183" s="13"/>
      <c r="AD183" s="6"/>
      <c r="AE183" s="2" cm="1">
        <f t="array" ref="AE183">IF(AF183&lt;6,SUM(E183:AD183),SUM(LARGE(E183:AD183,{1;2;3;4;5;6})))</f>
        <v>0</v>
      </c>
      <c r="AF183" s="26">
        <f t="shared" si="5"/>
        <v>1</v>
      </c>
      <c r="AV183" s="9"/>
      <c r="BE183" s="10"/>
      <c r="BF183" s="10"/>
    </row>
    <row r="184" spans="1:58" x14ac:dyDescent="0.3">
      <c r="A184" s="32">
        <f>RANK(AE184,$AE$2:AE246)</f>
        <v>182</v>
      </c>
      <c r="B184" s="129" t="s">
        <v>44</v>
      </c>
      <c r="C184" s="134" t="s">
        <v>262</v>
      </c>
      <c r="D184" s="120" t="s">
        <v>309</v>
      </c>
      <c r="E184" s="1"/>
      <c r="F184" s="1"/>
      <c r="G184" s="13">
        <v>0</v>
      </c>
      <c r="H184" s="25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6"/>
      <c r="T184" s="6"/>
      <c r="U184" s="6"/>
      <c r="V184" s="6"/>
      <c r="W184" s="6"/>
      <c r="X184" s="125"/>
      <c r="Y184" s="6"/>
      <c r="Z184" s="6"/>
      <c r="AA184" s="6"/>
      <c r="AB184" s="6"/>
      <c r="AC184" s="6"/>
      <c r="AD184" s="6"/>
      <c r="AE184" s="2" cm="1">
        <f t="array" ref="AE184">IF(AF184&lt;6,SUM(E184:AD184),SUM(LARGE(E184:AD184,{1;2;3;4;5;6})))</f>
        <v>0</v>
      </c>
      <c r="AF184" s="26">
        <f t="shared" si="5"/>
        <v>1</v>
      </c>
      <c r="AV184" s="9"/>
      <c r="BE184" s="10"/>
      <c r="BF184" s="10"/>
    </row>
    <row r="185" spans="1:58" x14ac:dyDescent="0.3">
      <c r="A185" s="32">
        <f>RANK(AE185,$AE$2:AE247)</f>
        <v>182</v>
      </c>
      <c r="B185" s="129" t="s">
        <v>44</v>
      </c>
      <c r="C185" s="134" t="s">
        <v>262</v>
      </c>
      <c r="D185" s="120" t="s">
        <v>447</v>
      </c>
      <c r="E185" s="13"/>
      <c r="F185" s="13"/>
      <c r="G185" s="14"/>
      <c r="H185" s="14"/>
      <c r="I185" s="110">
        <v>0</v>
      </c>
      <c r="J185" s="14"/>
      <c r="K185" s="14"/>
      <c r="L185" s="110"/>
      <c r="M185" s="14"/>
      <c r="N185" s="14"/>
      <c r="O185" s="14"/>
      <c r="P185" s="14"/>
      <c r="Q185" s="14"/>
      <c r="R185" s="14"/>
      <c r="S185" s="6"/>
      <c r="T185" s="6"/>
      <c r="U185" s="6"/>
      <c r="V185" s="6"/>
      <c r="W185" s="6"/>
      <c r="X185" s="125"/>
      <c r="Y185" s="6"/>
      <c r="Z185" s="6"/>
      <c r="AA185" s="6"/>
      <c r="AB185" s="6"/>
      <c r="AC185" s="6"/>
      <c r="AD185" s="6"/>
      <c r="AE185" s="2" cm="1">
        <f t="array" ref="AE185">IF(AF185&lt;6,SUM(E185:AD185),SUM(LARGE(E185:AD185,{1;2;3;4;5;6})))</f>
        <v>0</v>
      </c>
      <c r="AF185" s="26">
        <f t="shared" si="5"/>
        <v>1</v>
      </c>
      <c r="AV185" s="9"/>
      <c r="BE185" s="10"/>
      <c r="BF185" s="10"/>
    </row>
    <row r="186" spans="1:58" ht="14.4" x14ac:dyDescent="0.3">
      <c r="A186" s="32">
        <f>RANK(AE186,$AE$2:AE248)</f>
        <v>182</v>
      </c>
      <c r="B186" s="126" t="s">
        <v>44</v>
      </c>
      <c r="C186" s="134" t="s">
        <v>45</v>
      </c>
      <c r="D186" s="120" t="s">
        <v>887</v>
      </c>
      <c r="E186" s="109"/>
      <c r="F186" s="109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133">
        <v>0</v>
      </c>
      <c r="T186" s="6"/>
      <c r="U186" s="6"/>
      <c r="V186" s="133"/>
      <c r="W186" s="133"/>
      <c r="X186" s="135"/>
      <c r="Y186" s="6"/>
      <c r="Z186" s="133"/>
      <c r="AA186" s="133"/>
      <c r="AB186" s="133"/>
      <c r="AC186" s="6"/>
      <c r="AD186" s="133"/>
      <c r="AE186" s="2" cm="1">
        <f t="array" ref="AE186">IF(AF186&lt;6,SUM(E186:AD186),SUM(LARGE(E186:AD186,{1;2;3;4;5;6})))</f>
        <v>0</v>
      </c>
      <c r="AF186" s="26">
        <f t="shared" si="5"/>
        <v>1</v>
      </c>
      <c r="AV186" s="9"/>
      <c r="BE186" s="10"/>
      <c r="BF186" s="10"/>
    </row>
    <row r="187" spans="1:58" ht="14.4" x14ac:dyDescent="0.3">
      <c r="A187" s="32">
        <f>RANK(AE187,$AE$2:AE249)</f>
        <v>182</v>
      </c>
      <c r="B187" s="126" t="s">
        <v>44</v>
      </c>
      <c r="C187" s="134" t="s">
        <v>45</v>
      </c>
      <c r="D187" s="120" t="s">
        <v>888</v>
      </c>
      <c r="E187" s="109"/>
      <c r="F187" s="109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133">
        <v>0</v>
      </c>
      <c r="T187" s="6"/>
      <c r="U187" s="6"/>
      <c r="V187" s="133"/>
      <c r="W187" s="133"/>
      <c r="X187" s="135"/>
      <c r="Y187" s="6"/>
      <c r="Z187" s="133"/>
      <c r="AA187" s="133"/>
      <c r="AB187" s="133"/>
      <c r="AC187" s="6"/>
      <c r="AD187" s="133"/>
      <c r="AE187" s="2" cm="1">
        <f t="array" ref="AE187">IF(AF187&lt;6,SUM(E187:AD187),SUM(LARGE(E187:AD187,{1;2;3;4;5;6})))</f>
        <v>0</v>
      </c>
      <c r="AF187" s="26">
        <f t="shared" si="5"/>
        <v>1</v>
      </c>
      <c r="AV187" s="9"/>
      <c r="BE187" s="10"/>
      <c r="BF187" s="10"/>
    </row>
    <row r="188" spans="1:58" x14ac:dyDescent="0.3">
      <c r="A188" s="32">
        <f>RANK(AE188,$AE$2:AE250)</f>
        <v>182</v>
      </c>
      <c r="B188" s="126" t="s">
        <v>44</v>
      </c>
      <c r="C188" s="134" t="s">
        <v>45</v>
      </c>
      <c r="D188" s="120" t="s">
        <v>777</v>
      </c>
      <c r="E188" s="109"/>
      <c r="F188" s="109"/>
      <c r="G188" s="6"/>
      <c r="H188" s="6"/>
      <c r="I188" s="6"/>
      <c r="J188" s="6"/>
      <c r="K188" s="6"/>
      <c r="L188" s="6"/>
      <c r="M188" s="110">
        <v>0</v>
      </c>
      <c r="N188" s="6"/>
      <c r="O188" s="110"/>
      <c r="P188" s="110"/>
      <c r="Q188" s="110"/>
      <c r="R188" s="110"/>
      <c r="S188" s="6"/>
      <c r="T188" s="6"/>
      <c r="U188" s="6"/>
      <c r="V188" s="6"/>
      <c r="W188" s="6"/>
      <c r="X188" s="125"/>
      <c r="Y188" s="6"/>
      <c r="Z188" s="6"/>
      <c r="AA188" s="6"/>
      <c r="AB188" s="6"/>
      <c r="AC188" s="6"/>
      <c r="AD188" s="6"/>
      <c r="AE188" s="2" cm="1">
        <f t="array" ref="AE188">IF(AF188&lt;6,SUM(E188:AD188),SUM(LARGE(E188:AD188,{1;2;3;4;5;6})))</f>
        <v>0</v>
      </c>
      <c r="AF188" s="26">
        <f t="shared" si="5"/>
        <v>1</v>
      </c>
      <c r="AV188" s="9"/>
      <c r="BE188" s="10"/>
      <c r="BF188" s="10"/>
    </row>
    <row r="189" spans="1:58" x14ac:dyDescent="0.3">
      <c r="A189" s="32">
        <f>RANK(AE189,$AE$2:AE251)</f>
        <v>182</v>
      </c>
      <c r="B189" s="129" t="s">
        <v>44</v>
      </c>
      <c r="C189" s="134" t="s">
        <v>46</v>
      </c>
      <c r="D189" s="120" t="s">
        <v>555</v>
      </c>
      <c r="E189" s="1"/>
      <c r="F189" s="1"/>
      <c r="G189" s="14"/>
      <c r="H189" s="14"/>
      <c r="I189" s="14"/>
      <c r="J189" s="14"/>
      <c r="K189" s="14"/>
      <c r="L189" s="14"/>
      <c r="M189" s="14"/>
      <c r="N189" s="110">
        <v>0</v>
      </c>
      <c r="O189" s="14"/>
      <c r="P189" s="14"/>
      <c r="Q189" s="14"/>
      <c r="R189" s="14"/>
      <c r="S189" s="6"/>
      <c r="T189" s="6"/>
      <c r="U189" s="6"/>
      <c r="V189" s="6"/>
      <c r="W189" s="6"/>
      <c r="X189" s="125"/>
      <c r="Y189" s="6"/>
      <c r="Z189" s="6"/>
      <c r="AA189" s="6"/>
      <c r="AB189" s="6"/>
      <c r="AC189" s="6"/>
      <c r="AD189" s="6"/>
      <c r="AE189" s="2" cm="1">
        <f t="array" ref="AE189">IF(AF189&lt;6,SUM(E189:AD189),SUM(LARGE(E189:AD189,{1;2;3;4;5;6})))</f>
        <v>0</v>
      </c>
      <c r="AF189" s="26">
        <f t="shared" si="5"/>
        <v>1</v>
      </c>
      <c r="AV189" s="9"/>
      <c r="BE189" s="10"/>
      <c r="BF189" s="10"/>
    </row>
    <row r="190" spans="1:58" x14ac:dyDescent="0.3">
      <c r="A190" s="32">
        <f>RANK(AE190,$AE$2:AE252)</f>
        <v>182</v>
      </c>
      <c r="B190" s="129" t="s">
        <v>44</v>
      </c>
      <c r="C190" s="134" t="s">
        <v>50</v>
      </c>
      <c r="D190" s="120" t="s">
        <v>504</v>
      </c>
      <c r="E190" s="13"/>
      <c r="F190" s="13"/>
      <c r="G190" s="14"/>
      <c r="H190" s="14"/>
      <c r="I190" s="14"/>
      <c r="J190" s="14"/>
      <c r="K190" s="14"/>
      <c r="L190" s="14"/>
      <c r="M190" s="110">
        <v>0</v>
      </c>
      <c r="N190" s="14"/>
      <c r="O190" s="110"/>
      <c r="P190" s="110"/>
      <c r="Q190" s="110"/>
      <c r="R190" s="110"/>
      <c r="S190" s="6"/>
      <c r="T190" s="6"/>
      <c r="U190" s="6"/>
      <c r="V190" s="6"/>
      <c r="W190" s="6"/>
      <c r="X190" s="125"/>
      <c r="Y190" s="6"/>
      <c r="Z190" s="6"/>
      <c r="AA190" s="6"/>
      <c r="AB190" s="6"/>
      <c r="AC190" s="6"/>
      <c r="AD190" s="6"/>
      <c r="AE190" s="2" cm="1">
        <f t="array" ref="AE190">IF(AF190&lt;6,SUM(E190:AD190),SUM(LARGE(E190:AD190,{1;2;3;4;5;6})))</f>
        <v>0</v>
      </c>
      <c r="AF190" s="26">
        <f t="shared" si="5"/>
        <v>1</v>
      </c>
      <c r="AV190" s="9"/>
      <c r="BE190" s="10"/>
      <c r="BF190" s="10"/>
    </row>
    <row r="191" spans="1:58" x14ac:dyDescent="0.3">
      <c r="A191" s="32">
        <f>RANK(AE191,$AE$2:AE253)</f>
        <v>182</v>
      </c>
      <c r="B191" s="126" t="s">
        <v>44</v>
      </c>
      <c r="C191" s="134" t="s">
        <v>50</v>
      </c>
      <c r="D191" s="120" t="s">
        <v>732</v>
      </c>
      <c r="E191" s="109"/>
      <c r="F191" s="109"/>
      <c r="G191" s="6"/>
      <c r="H191" s="6"/>
      <c r="I191" s="6"/>
      <c r="J191" s="6"/>
      <c r="K191" s="110">
        <v>0</v>
      </c>
      <c r="L191" s="6"/>
      <c r="M191" s="110"/>
      <c r="N191" s="110"/>
      <c r="O191" s="110"/>
      <c r="P191" s="110"/>
      <c r="Q191" s="110"/>
      <c r="R191" s="110"/>
      <c r="S191" s="6"/>
      <c r="T191" s="6"/>
      <c r="U191" s="6"/>
      <c r="V191" s="6"/>
      <c r="W191" s="6"/>
      <c r="X191" s="125"/>
      <c r="Y191" s="6"/>
      <c r="Z191" s="6"/>
      <c r="AA191" s="6"/>
      <c r="AB191" s="6"/>
      <c r="AC191" s="6"/>
      <c r="AD191" s="6"/>
      <c r="AE191" s="2" cm="1">
        <f t="array" ref="AE191">IF(AF191&lt;6,SUM(E191:AD191),SUM(LARGE(E191:AD191,{1;2;3;4;5;6})))</f>
        <v>0</v>
      </c>
      <c r="AF191" s="26">
        <f t="shared" si="5"/>
        <v>1</v>
      </c>
      <c r="AV191" s="9"/>
      <c r="BE191" s="10"/>
      <c r="BF191" s="10"/>
    </row>
    <row r="192" spans="1:58" x14ac:dyDescent="0.3">
      <c r="A192" s="32">
        <f>RANK(AE192,$AE$2:AE254)</f>
        <v>182</v>
      </c>
      <c r="B192" s="129" t="s">
        <v>44</v>
      </c>
      <c r="C192" s="134" t="s">
        <v>49</v>
      </c>
      <c r="D192" s="121" t="s">
        <v>600</v>
      </c>
      <c r="E192" s="109"/>
      <c r="F192" s="109"/>
      <c r="G192" s="6"/>
      <c r="H192" s="6"/>
      <c r="I192" s="6"/>
      <c r="J192" s="6"/>
      <c r="K192" s="6"/>
      <c r="L192" s="6"/>
      <c r="M192" s="6"/>
      <c r="N192" s="110">
        <v>0</v>
      </c>
      <c r="O192" s="6"/>
      <c r="P192" s="6"/>
      <c r="Q192" s="6"/>
      <c r="R192" s="6"/>
      <c r="S192" s="6"/>
      <c r="T192" s="6"/>
      <c r="U192" s="6"/>
      <c r="V192" s="6"/>
      <c r="W192" s="6"/>
      <c r="X192" s="125"/>
      <c r="Y192" s="6"/>
      <c r="Z192" s="6"/>
      <c r="AA192" s="6"/>
      <c r="AB192" s="6"/>
      <c r="AC192" s="6"/>
      <c r="AD192" s="6"/>
      <c r="AE192" s="2" cm="1">
        <f t="array" ref="AE192">IF(AF192&lt;6,SUM(E192:AD192),SUM(LARGE(E192:AD192,{1;2;3;4;5;6})))</f>
        <v>0</v>
      </c>
      <c r="AF192" s="26">
        <f t="shared" si="5"/>
        <v>1</v>
      </c>
      <c r="AV192" s="9"/>
      <c r="BE192" s="10"/>
      <c r="BF192" s="10"/>
    </row>
    <row r="193" spans="1:58" x14ac:dyDescent="0.3">
      <c r="A193" s="32">
        <f>RANK(AE193,$AE$2:AE255)</f>
        <v>182</v>
      </c>
      <c r="B193" s="126" t="s">
        <v>44</v>
      </c>
      <c r="C193" s="134" t="s">
        <v>216</v>
      </c>
      <c r="D193" s="120" t="s">
        <v>702</v>
      </c>
      <c r="E193" s="109"/>
      <c r="F193" s="109"/>
      <c r="G193" s="6"/>
      <c r="H193" s="13">
        <v>0</v>
      </c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125"/>
      <c r="Y193" s="6"/>
      <c r="Z193" s="6"/>
      <c r="AA193" s="6"/>
      <c r="AB193" s="6"/>
      <c r="AC193" s="6"/>
      <c r="AD193" s="6"/>
      <c r="AE193" s="2" cm="1">
        <f t="array" ref="AE193">IF(AF193&lt;6,SUM(E193:AD193),SUM(LARGE(E193:AD193,{1;2;3;4;5;6})))</f>
        <v>0</v>
      </c>
      <c r="AF193" s="26">
        <f t="shared" si="5"/>
        <v>1</v>
      </c>
      <c r="AV193" s="9"/>
      <c r="BE193" s="10"/>
      <c r="BF193" s="10"/>
    </row>
    <row r="194" spans="1:58" x14ac:dyDescent="0.3">
      <c r="A194" s="32">
        <f>RANK(AE194,$AE$2:AE256)</f>
        <v>182</v>
      </c>
      <c r="B194" s="126" t="s">
        <v>44</v>
      </c>
      <c r="C194" s="134" t="s">
        <v>106</v>
      </c>
      <c r="D194" s="121" t="s">
        <v>561</v>
      </c>
      <c r="E194" s="109"/>
      <c r="F194" s="109"/>
      <c r="G194" s="6"/>
      <c r="H194" s="6"/>
      <c r="I194" s="6"/>
      <c r="J194" s="6"/>
      <c r="K194" s="6"/>
      <c r="L194" s="6"/>
      <c r="M194" s="6"/>
      <c r="N194" s="110">
        <v>0</v>
      </c>
      <c r="O194" s="6"/>
      <c r="P194" s="6"/>
      <c r="Q194" s="6"/>
      <c r="R194" s="6"/>
      <c r="S194" s="6"/>
      <c r="T194" s="6"/>
      <c r="U194" s="6"/>
      <c r="V194" s="6"/>
      <c r="W194" s="6"/>
      <c r="X194" s="125"/>
      <c r="Y194" s="6"/>
      <c r="Z194" s="6"/>
      <c r="AA194" s="6"/>
      <c r="AB194" s="6"/>
      <c r="AC194" s="6"/>
      <c r="AD194" s="6"/>
      <c r="AE194" s="2" cm="1">
        <f t="array" ref="AE194">IF(AF194&lt;6,SUM(E194:AD194),SUM(LARGE(E194:AD194,{1;2;3;4;5;6})))</f>
        <v>0</v>
      </c>
      <c r="AF194" s="26">
        <f t="shared" si="5"/>
        <v>1</v>
      </c>
      <c r="AV194" s="9"/>
      <c r="BE194" s="10"/>
      <c r="BF194" s="10"/>
    </row>
    <row r="195" spans="1:58" x14ac:dyDescent="0.3">
      <c r="A195" s="32">
        <f>RANK(AE195,$AE$2:AE257)</f>
        <v>182</v>
      </c>
      <c r="B195" s="129" t="s">
        <v>44</v>
      </c>
      <c r="C195" s="134"/>
      <c r="D195" s="120" t="s">
        <v>620</v>
      </c>
      <c r="E195" s="109"/>
      <c r="F195" s="109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13">
        <v>0</v>
      </c>
      <c r="U195" s="6"/>
      <c r="V195" s="6"/>
      <c r="W195" s="6"/>
      <c r="X195" s="125"/>
      <c r="Y195" s="6"/>
      <c r="Z195" s="6"/>
      <c r="AA195" s="6"/>
      <c r="AB195" s="6"/>
      <c r="AC195" s="6"/>
      <c r="AD195" s="6"/>
      <c r="AE195" s="2" cm="1">
        <f t="array" ref="AE195">IF(AF195&lt;6,SUM(E195:AD195),SUM(LARGE(E195:AD195,{1;2;3;4;5;6})))</f>
        <v>0</v>
      </c>
      <c r="AF195" s="26">
        <f t="shared" si="5"/>
        <v>1</v>
      </c>
      <c r="AV195" s="9"/>
      <c r="BE195" s="10"/>
      <c r="BF195" s="10"/>
    </row>
    <row r="196" spans="1:58" x14ac:dyDescent="0.3">
      <c r="A196" s="32">
        <f>RANK(AE196,$AE$2:AE258)</f>
        <v>182</v>
      </c>
      <c r="B196" s="129" t="s">
        <v>44</v>
      </c>
      <c r="C196" s="134"/>
      <c r="D196" s="121" t="s">
        <v>837</v>
      </c>
      <c r="E196" s="109"/>
      <c r="F196" s="109"/>
      <c r="G196" s="6"/>
      <c r="H196" s="6"/>
      <c r="I196" s="6"/>
      <c r="J196" s="6"/>
      <c r="K196" s="6"/>
      <c r="L196" s="6"/>
      <c r="M196" s="6"/>
      <c r="N196" s="110">
        <v>0</v>
      </c>
      <c r="O196" s="6"/>
      <c r="P196" s="6"/>
      <c r="Q196" s="6"/>
      <c r="R196" s="6"/>
      <c r="S196" s="6"/>
      <c r="T196" s="6"/>
      <c r="U196" s="6"/>
      <c r="V196" s="6"/>
      <c r="W196" s="6"/>
      <c r="X196" s="125"/>
      <c r="Y196" s="6"/>
      <c r="Z196" s="6"/>
      <c r="AA196" s="6"/>
      <c r="AB196" s="6"/>
      <c r="AC196" s="6"/>
      <c r="AD196" s="6"/>
      <c r="AE196" s="2" cm="1">
        <f t="array" ref="AE196">IF(AF196&lt;6,SUM(E196:AD196),SUM(LARGE(E196:AD196,{1;2;3;4;5;6})))</f>
        <v>0</v>
      </c>
      <c r="AF196" s="26">
        <f t="shared" si="5"/>
        <v>1</v>
      </c>
      <c r="AV196" s="9"/>
      <c r="BE196" s="10"/>
      <c r="BF196" s="10"/>
    </row>
  </sheetData>
  <autoFilter ref="A1:AF1" xr:uid="{00000000-0001-0000-0000-000000000000}">
    <sortState xmlns:xlrd2="http://schemas.microsoft.com/office/spreadsheetml/2017/richdata2" ref="A2:AF196">
      <sortCondition descending="1" ref="AE1"/>
    </sortState>
  </autoFilter>
  <phoneticPr fontId="1" type="noConversion"/>
  <conditionalFormatting sqref="D1:D114 D116:D1048576">
    <cfRule type="duplicateValues" dxfId="39" priority="672"/>
  </conditionalFormatting>
  <conditionalFormatting sqref="D1:D1048576">
    <cfRule type="duplicateValues" dxfId="38" priority="1"/>
  </conditionalFormatting>
  <pageMargins left="0.75" right="0.75" top="1" bottom="1" header="0.5" footer="0.5"/>
  <pageSetup paperSize="9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BK91"/>
  <sheetViews>
    <sheetView zoomScaleNormal="100" workbookViewId="0">
      <pane ySplit="1" topLeftCell="A2" activePane="bottomLeft" state="frozen"/>
      <selection activeCell="D139" sqref="D139"/>
      <selection pane="bottomLeft"/>
    </sheetView>
  </sheetViews>
  <sheetFormatPr defaultColWidth="9.109375" defaultRowHeight="13.8" outlineLevelCol="1" x14ac:dyDescent="0.3"/>
  <cols>
    <col min="1" max="1" width="5.109375" style="101" bestFit="1" customWidth="1"/>
    <col min="2" max="2" width="6.88671875" style="128" customWidth="1"/>
    <col min="3" max="3" width="16" style="3" customWidth="1"/>
    <col min="4" max="4" width="23.44140625" style="122" customWidth="1"/>
    <col min="5" max="5" width="10.44140625" style="34" hidden="1" customWidth="1" outlineLevel="1"/>
    <col min="6" max="6" width="11.44140625" style="34" hidden="1" customWidth="1" outlineLevel="1"/>
    <col min="7" max="7" width="12.33203125" style="34" hidden="1" customWidth="1" outlineLevel="1"/>
    <col min="8" max="8" width="11.33203125" style="3" hidden="1" customWidth="1" outlineLevel="1"/>
    <col min="9" max="9" width="10.44140625" style="3" hidden="1" customWidth="1" outlineLevel="1" collapsed="1"/>
    <col min="10" max="10" width="11.21875" style="3" hidden="1" customWidth="1" outlineLevel="1"/>
    <col min="11" max="11" width="11.44140625" style="3" hidden="1" customWidth="1" outlineLevel="1"/>
    <col min="12" max="12" width="11.33203125" style="3" hidden="1" customWidth="1" outlineLevel="1" collapsed="1"/>
    <col min="13" max="13" width="11.109375" style="3" hidden="1" customWidth="1" outlineLevel="1"/>
    <col min="14" max="14" width="11.6640625" style="3" hidden="1" customWidth="1" outlineLevel="1"/>
    <col min="15" max="15" width="10.44140625" style="3" hidden="1" customWidth="1" outlineLevel="1" collapsed="1"/>
    <col min="16" max="16" width="11.21875" style="3" hidden="1" customWidth="1" outlineLevel="1"/>
    <col min="17" max="17" width="11.33203125" style="3" hidden="1" customWidth="1" outlineLevel="1" collapsed="1"/>
    <col min="18" max="18" width="11" hidden="1" customWidth="1" outlineLevel="1" collapsed="1"/>
    <col min="19" max="19" width="10.21875" style="3" hidden="1" customWidth="1" outlineLevel="1" collapsed="1"/>
    <col min="20" max="20" width="10.6640625" style="3" hidden="1" customWidth="1" outlineLevel="1" collapsed="1"/>
    <col min="21" max="24" width="10.21875" style="3" hidden="1" customWidth="1" outlineLevel="1" collapsed="1"/>
    <col min="25" max="25" width="11.33203125" style="3" hidden="1" customWidth="1" outlineLevel="1" collapsed="1"/>
    <col min="26" max="26" width="11" style="3" hidden="1" customWidth="1" outlineLevel="1" collapsed="1"/>
    <col min="27" max="27" width="10.21875" style="3" hidden="1" customWidth="1" outlineLevel="1" collapsed="1"/>
    <col min="28" max="28" width="11.109375" style="3" hidden="1" customWidth="1" outlineLevel="1" collapsed="1"/>
    <col min="29" max="29" width="11.21875" style="3" hidden="1" customWidth="1" outlineLevel="1" collapsed="1"/>
    <col min="30" max="30" width="10.21875" style="3" hidden="1" customWidth="1" outlineLevel="1" collapsed="1"/>
    <col min="31" max="31" width="11.6640625" style="3" hidden="1" customWidth="1" outlineLevel="1" collapsed="1"/>
    <col min="32" max="32" width="12.77734375" style="3" hidden="1" customWidth="1" outlineLevel="1" collapsed="1"/>
    <col min="33" max="33" width="11.44140625" style="3" hidden="1" customWidth="1" outlineLevel="1" collapsed="1"/>
    <col min="34" max="35" width="11.6640625" style="3" hidden="1" customWidth="1" outlineLevel="1" collapsed="1"/>
    <col min="36" max="36" width="10.33203125" style="3" hidden="1" customWidth="1" outlineLevel="1" collapsed="1"/>
    <col min="37" max="37" width="10.21875" style="3" hidden="1" customWidth="1" outlineLevel="1" collapsed="1"/>
    <col min="38" max="38" width="10.44140625" style="3" hidden="1" customWidth="1" outlineLevel="1"/>
    <col min="39" max="39" width="11.6640625" style="3" hidden="1" customWidth="1" outlineLevel="1" collapsed="1"/>
    <col min="40" max="40" width="10.6640625" style="3" hidden="1" customWidth="1" outlineLevel="1" collapsed="1"/>
    <col min="41" max="41" width="12.88671875" style="3" hidden="1" customWidth="1" outlineLevel="1" collapsed="1"/>
    <col min="42" max="42" width="7.88671875" style="12" customWidth="1" collapsed="1"/>
    <col min="43" max="43" width="9.109375" style="27" customWidth="1"/>
    <col min="44" max="57" width="9.109375" style="3" customWidth="1"/>
    <col min="58" max="58" width="5.109375" style="7" customWidth="1"/>
    <col min="59" max="62" width="6.5546875" style="3" customWidth="1"/>
    <col min="63" max="63" width="6.5546875" style="5" customWidth="1"/>
    <col min="64" max="16384" width="9.109375" style="3"/>
  </cols>
  <sheetData>
    <row r="1" spans="1:58" s="12" customFormat="1" ht="47.4" customHeight="1" x14ac:dyDescent="0.3">
      <c r="A1" s="131" t="s">
        <v>8</v>
      </c>
      <c r="B1" s="97" t="s">
        <v>43</v>
      </c>
      <c r="C1" s="97" t="s">
        <v>42</v>
      </c>
      <c r="D1" s="119" t="s">
        <v>0</v>
      </c>
      <c r="E1" s="97" t="s">
        <v>750</v>
      </c>
      <c r="F1" s="106" t="s">
        <v>637</v>
      </c>
      <c r="G1" s="106" t="s">
        <v>693</v>
      </c>
      <c r="H1" s="97" t="s">
        <v>634</v>
      </c>
      <c r="I1" s="97" t="s">
        <v>692</v>
      </c>
      <c r="J1" s="111" t="s">
        <v>681</v>
      </c>
      <c r="K1" s="111" t="s">
        <v>682</v>
      </c>
      <c r="L1" s="97" t="s">
        <v>687</v>
      </c>
      <c r="M1" s="111" t="s">
        <v>683</v>
      </c>
      <c r="N1" s="111" t="s">
        <v>685</v>
      </c>
      <c r="O1" s="97" t="s">
        <v>728</v>
      </c>
      <c r="P1" s="17" t="s">
        <v>752</v>
      </c>
      <c r="Q1" s="97" t="s">
        <v>727</v>
      </c>
      <c r="R1" s="17" t="s">
        <v>871</v>
      </c>
      <c r="S1" s="17" t="s">
        <v>774</v>
      </c>
      <c r="T1" s="17" t="s">
        <v>854</v>
      </c>
      <c r="U1" s="17" t="s">
        <v>849</v>
      </c>
      <c r="V1" s="97" t="s">
        <v>852</v>
      </c>
      <c r="W1" s="17" t="s">
        <v>850</v>
      </c>
      <c r="X1" s="17" t="s">
        <v>851</v>
      </c>
      <c r="Y1" s="17" t="s">
        <v>873</v>
      </c>
      <c r="Z1" s="17" t="s">
        <v>878</v>
      </c>
      <c r="AA1" s="17" t="s">
        <v>872</v>
      </c>
      <c r="AB1" s="97" t="s">
        <v>874</v>
      </c>
      <c r="AC1" s="17" t="s">
        <v>948</v>
      </c>
      <c r="AD1" s="97" t="s">
        <v>949</v>
      </c>
      <c r="AE1" s="17" t="s">
        <v>950</v>
      </c>
      <c r="AF1" s="17" t="s">
        <v>952</v>
      </c>
      <c r="AG1" s="136" t="s">
        <v>970</v>
      </c>
      <c r="AH1" s="113" t="s">
        <v>971</v>
      </c>
      <c r="AI1" s="136" t="s">
        <v>968</v>
      </c>
      <c r="AJ1" s="113" t="s">
        <v>1001</v>
      </c>
      <c r="AK1" s="136" t="s">
        <v>1034</v>
      </c>
      <c r="AL1" s="136" t="s">
        <v>1035</v>
      </c>
      <c r="AM1" s="17" t="s">
        <v>1002</v>
      </c>
      <c r="AN1" s="136" t="s">
        <v>1033</v>
      </c>
      <c r="AO1" s="97" t="s">
        <v>1036</v>
      </c>
      <c r="AP1" s="97" t="s">
        <v>1037</v>
      </c>
      <c r="AQ1" s="99" t="s">
        <v>26</v>
      </c>
      <c r="BF1" s="100"/>
    </row>
    <row r="2" spans="1:58" ht="12.75" customHeight="1" x14ac:dyDescent="0.3">
      <c r="A2" s="15">
        <f>RANK(AP2,AP$2:$AP213)</f>
        <v>1</v>
      </c>
      <c r="B2" s="126" t="s">
        <v>44</v>
      </c>
      <c r="C2" s="6" t="s">
        <v>46</v>
      </c>
      <c r="D2" s="120" t="s">
        <v>10</v>
      </c>
      <c r="E2" s="1"/>
      <c r="F2" s="1">
        <v>1520</v>
      </c>
      <c r="G2" s="1"/>
      <c r="H2" s="1"/>
      <c r="I2" s="1"/>
      <c r="J2" s="1">
        <v>1520</v>
      </c>
      <c r="K2" s="1"/>
      <c r="L2" s="1"/>
      <c r="M2" s="1">
        <v>3600</v>
      </c>
      <c r="N2" s="1"/>
      <c r="O2" s="1"/>
      <c r="P2" s="1">
        <v>550</v>
      </c>
      <c r="Q2" s="1"/>
      <c r="R2" s="108">
        <v>1775</v>
      </c>
      <c r="S2" s="1"/>
      <c r="T2" s="108">
        <v>660</v>
      </c>
      <c r="U2" s="1">
        <v>550</v>
      </c>
      <c r="V2" s="8"/>
      <c r="W2" s="8"/>
      <c r="X2" s="108">
        <v>1200</v>
      </c>
      <c r="Y2" s="8">
        <v>1651</v>
      </c>
      <c r="Z2" s="8"/>
      <c r="AA2" s="8"/>
      <c r="AB2" s="8">
        <v>1750</v>
      </c>
      <c r="AC2" s="8"/>
      <c r="AD2" s="8"/>
      <c r="AE2" s="8"/>
      <c r="AF2" s="8">
        <v>880</v>
      </c>
      <c r="AG2" s="8"/>
      <c r="AH2" s="8"/>
      <c r="AI2" s="8"/>
      <c r="AJ2" s="8"/>
      <c r="AK2" s="8"/>
      <c r="AL2" s="8">
        <v>920</v>
      </c>
      <c r="AM2" s="8"/>
      <c r="AN2" s="8"/>
      <c r="AO2" s="8">
        <v>1450</v>
      </c>
      <c r="AP2" s="2" cm="1">
        <f t="array" ref="AP2">IF(AQ2&lt;6,SUM(E2:AO2),SUM(LARGE(E2:AO2,{1;2;3;4;5;6})))</f>
        <v>11816</v>
      </c>
      <c r="AQ2" s="26">
        <f t="shared" ref="AQ2:AQ33" si="0">COUNT(E2:AO2)</f>
        <v>13</v>
      </c>
      <c r="BF2" s="4"/>
    </row>
    <row r="3" spans="1:58" ht="12.75" customHeight="1" x14ac:dyDescent="0.3">
      <c r="A3" s="15">
        <f>RANK(AP3,AP$2:$AP214)</f>
        <v>2</v>
      </c>
      <c r="B3" s="126" t="s">
        <v>44</v>
      </c>
      <c r="C3" s="6" t="s">
        <v>46</v>
      </c>
      <c r="D3" s="120" t="s">
        <v>27</v>
      </c>
      <c r="E3" s="1"/>
      <c r="F3" s="1"/>
      <c r="G3" s="1">
        <v>920</v>
      </c>
      <c r="H3" s="1"/>
      <c r="I3" s="1"/>
      <c r="J3" s="1"/>
      <c r="K3" s="1"/>
      <c r="L3" s="1"/>
      <c r="M3" s="1"/>
      <c r="N3" s="1"/>
      <c r="O3" s="1"/>
      <c r="P3" s="1">
        <v>920</v>
      </c>
      <c r="Q3" s="1"/>
      <c r="R3" s="108">
        <v>562</v>
      </c>
      <c r="S3" s="1"/>
      <c r="T3" s="108">
        <v>500</v>
      </c>
      <c r="U3" s="1">
        <v>210</v>
      </c>
      <c r="V3" s="8">
        <v>100</v>
      </c>
      <c r="W3" s="8"/>
      <c r="X3" s="108">
        <v>1020</v>
      </c>
      <c r="Y3" s="8">
        <v>460</v>
      </c>
      <c r="Z3" s="8"/>
      <c r="AA3" s="8"/>
      <c r="AB3" s="8">
        <v>100</v>
      </c>
      <c r="AC3" s="8"/>
      <c r="AD3" s="8">
        <v>170</v>
      </c>
      <c r="AE3" s="8">
        <v>350</v>
      </c>
      <c r="AF3" s="8"/>
      <c r="AG3" s="8">
        <v>350</v>
      </c>
      <c r="AH3" s="8">
        <v>920</v>
      </c>
      <c r="AI3" s="8"/>
      <c r="AJ3" s="8">
        <v>600</v>
      </c>
      <c r="AK3" s="8">
        <v>550</v>
      </c>
      <c r="AL3" s="8"/>
      <c r="AM3" s="8">
        <v>600</v>
      </c>
      <c r="AN3" s="8"/>
      <c r="AO3" s="8"/>
      <c r="AP3" s="2" cm="1">
        <f t="array" ref="AP3">IF(AQ3&lt;6,SUM(E3:AO3),SUM(LARGE(E3:AO3,{1;2;3;4;5;6})))</f>
        <v>4980</v>
      </c>
      <c r="AQ3" s="26">
        <f t="shared" si="0"/>
        <v>16</v>
      </c>
    </row>
    <row r="4" spans="1:58" ht="12.75" customHeight="1" x14ac:dyDescent="0.3">
      <c r="A4" s="15">
        <f>RANK(AP4,AP$2:$AP215)</f>
        <v>3</v>
      </c>
      <c r="B4" s="126" t="s">
        <v>44</v>
      </c>
      <c r="C4" s="6" t="s">
        <v>45</v>
      </c>
      <c r="D4" s="120" t="s">
        <v>16</v>
      </c>
      <c r="E4" s="1"/>
      <c r="F4" s="1"/>
      <c r="G4" s="1">
        <v>600</v>
      </c>
      <c r="H4" s="1">
        <v>550</v>
      </c>
      <c r="I4" s="1"/>
      <c r="J4" s="1"/>
      <c r="K4" s="1">
        <v>600</v>
      </c>
      <c r="L4" s="108">
        <v>660</v>
      </c>
      <c r="M4" s="1"/>
      <c r="N4" s="1">
        <v>170</v>
      </c>
      <c r="O4" s="1"/>
      <c r="P4" s="1">
        <v>920</v>
      </c>
      <c r="Q4" s="108">
        <v>660</v>
      </c>
      <c r="R4" s="108">
        <v>661</v>
      </c>
      <c r="S4" s="108"/>
      <c r="T4" s="108">
        <v>560</v>
      </c>
      <c r="U4" s="1">
        <v>210</v>
      </c>
      <c r="V4" s="124"/>
      <c r="W4" s="124"/>
      <c r="X4" s="108">
        <v>920</v>
      </c>
      <c r="Y4" s="124">
        <v>591</v>
      </c>
      <c r="Z4" s="8">
        <v>660</v>
      </c>
      <c r="AA4" s="8"/>
      <c r="AB4" s="124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2" cm="1">
        <f t="array" ref="AP4">IF(AQ4&lt;6,SUM(E4:AO4),SUM(LARGE(E4:AO4,{1;2;3;4;5;6})))</f>
        <v>4481</v>
      </c>
      <c r="AQ4" s="26">
        <f t="shared" si="0"/>
        <v>13</v>
      </c>
    </row>
    <row r="5" spans="1:58" ht="12.75" customHeight="1" x14ac:dyDescent="0.3">
      <c r="A5" s="15">
        <f>RANK(AP5,AP$2:$AP216)</f>
        <v>4</v>
      </c>
      <c r="B5" s="126" t="s">
        <v>44</v>
      </c>
      <c r="C5" s="6" t="s">
        <v>50</v>
      </c>
      <c r="D5" s="120" t="s">
        <v>105</v>
      </c>
      <c r="E5" s="1"/>
      <c r="F5" s="1"/>
      <c r="G5" s="1"/>
      <c r="H5" s="1"/>
      <c r="I5" s="1"/>
      <c r="J5" s="1"/>
      <c r="K5" s="1"/>
      <c r="L5" s="108">
        <v>360</v>
      </c>
      <c r="M5" s="1"/>
      <c r="N5" s="1"/>
      <c r="O5" s="1"/>
      <c r="P5" s="1"/>
      <c r="Q5" s="108">
        <v>560</v>
      </c>
      <c r="R5" s="117"/>
      <c r="S5" s="108"/>
      <c r="T5" s="108">
        <v>326.5</v>
      </c>
      <c r="U5" s="108"/>
      <c r="V5" s="124"/>
      <c r="W5" s="124"/>
      <c r="X5" s="108">
        <v>660</v>
      </c>
      <c r="Y5" s="124"/>
      <c r="Z5" s="8">
        <v>460</v>
      </c>
      <c r="AA5" s="8"/>
      <c r="AB5" s="124"/>
      <c r="AC5" s="8"/>
      <c r="AD5" s="8"/>
      <c r="AE5" s="8"/>
      <c r="AF5" s="8"/>
      <c r="AG5" s="8"/>
      <c r="AH5" s="8"/>
      <c r="AI5" s="8">
        <v>660</v>
      </c>
      <c r="AJ5" s="8"/>
      <c r="AK5" s="8"/>
      <c r="AL5" s="8"/>
      <c r="AM5" s="8">
        <v>130</v>
      </c>
      <c r="AN5" s="8"/>
      <c r="AO5" s="8"/>
      <c r="AP5" s="2" cm="1">
        <f t="array" ref="AP5">IF(AQ5&lt;6,SUM(E5:AO5),SUM(LARGE(E5:AO5,{1;2;3;4;5;6})))</f>
        <v>3026.5</v>
      </c>
      <c r="AQ5" s="26">
        <f t="shared" si="0"/>
        <v>7</v>
      </c>
    </row>
    <row r="6" spans="1:58" ht="12.75" customHeight="1" x14ac:dyDescent="0.3">
      <c r="A6" s="15">
        <f>RANK(AP6,AP$2:$AP217)</f>
        <v>5</v>
      </c>
      <c r="B6" s="126" t="s">
        <v>44</v>
      </c>
      <c r="C6" s="6" t="s">
        <v>45</v>
      </c>
      <c r="D6" s="120" t="s">
        <v>228</v>
      </c>
      <c r="E6" s="1"/>
      <c r="F6" s="1"/>
      <c r="G6" s="1"/>
      <c r="H6" s="1"/>
      <c r="I6" s="1"/>
      <c r="J6" s="1"/>
      <c r="K6" s="1"/>
      <c r="L6" s="108">
        <v>500</v>
      </c>
      <c r="M6" s="1"/>
      <c r="N6" s="1"/>
      <c r="O6" s="1"/>
      <c r="P6" s="1"/>
      <c r="Q6" s="108">
        <v>360</v>
      </c>
      <c r="R6" s="117"/>
      <c r="S6" s="108"/>
      <c r="T6" s="108"/>
      <c r="U6" s="1">
        <v>40</v>
      </c>
      <c r="V6" s="124"/>
      <c r="W6" s="124"/>
      <c r="X6" s="108">
        <v>660</v>
      </c>
      <c r="Y6" s="124"/>
      <c r="Z6" s="8">
        <v>360</v>
      </c>
      <c r="AA6" s="8"/>
      <c r="AB6" s="124"/>
      <c r="AC6" s="8"/>
      <c r="AD6" s="8"/>
      <c r="AE6" s="8"/>
      <c r="AF6" s="8"/>
      <c r="AG6" s="8"/>
      <c r="AH6" s="8"/>
      <c r="AI6" s="8">
        <v>360</v>
      </c>
      <c r="AJ6" s="8"/>
      <c r="AK6" s="8"/>
      <c r="AL6" s="8"/>
      <c r="AM6" s="8"/>
      <c r="AN6" s="8"/>
      <c r="AO6" s="8"/>
      <c r="AP6" s="2" cm="1">
        <f t="array" ref="AP6">IF(AQ6&lt;6,SUM(E6:AO6),SUM(LARGE(E6:AO6,{1;2;3;4;5;6})))</f>
        <v>2280</v>
      </c>
      <c r="AQ6" s="26">
        <f t="shared" si="0"/>
        <v>6</v>
      </c>
    </row>
    <row r="7" spans="1:58" ht="12.75" customHeight="1" x14ac:dyDescent="0.3">
      <c r="A7" s="15">
        <f>RANK(AP7,AP$2:$AP218)</f>
        <v>6</v>
      </c>
      <c r="B7" s="126" t="s">
        <v>44</v>
      </c>
      <c r="C7" s="6" t="s">
        <v>46</v>
      </c>
      <c r="D7" s="120" t="s">
        <v>55</v>
      </c>
      <c r="E7" s="1"/>
      <c r="F7" s="1"/>
      <c r="G7" s="1">
        <v>60</v>
      </c>
      <c r="H7" s="1"/>
      <c r="I7" s="1"/>
      <c r="J7" s="1"/>
      <c r="K7" s="1"/>
      <c r="L7" s="108">
        <v>460</v>
      </c>
      <c r="M7" s="1"/>
      <c r="N7" s="1"/>
      <c r="O7" s="1"/>
      <c r="P7" s="1"/>
      <c r="Q7" s="1"/>
      <c r="R7" s="117"/>
      <c r="S7" s="1"/>
      <c r="T7" s="1"/>
      <c r="U7" s="1">
        <v>40</v>
      </c>
      <c r="V7" s="8"/>
      <c r="W7" s="8"/>
      <c r="X7" s="108">
        <v>840</v>
      </c>
      <c r="Y7" s="8"/>
      <c r="Z7" s="8">
        <v>560</v>
      </c>
      <c r="AA7" s="8"/>
      <c r="AB7" s="8"/>
      <c r="AC7" s="8"/>
      <c r="AD7" s="8"/>
      <c r="AE7" s="8"/>
      <c r="AF7" s="8"/>
      <c r="AG7" s="8"/>
      <c r="AH7" s="8">
        <v>20</v>
      </c>
      <c r="AI7" s="8"/>
      <c r="AJ7" s="8"/>
      <c r="AK7" s="8"/>
      <c r="AL7" s="8"/>
      <c r="AM7" s="8">
        <v>20</v>
      </c>
      <c r="AN7" s="8"/>
      <c r="AO7" s="8"/>
      <c r="AP7" s="2" cm="1">
        <f t="array" ref="AP7">IF(AQ7&lt;6,SUM(E7:AO7),SUM(LARGE(E7:AO7,{1;2;3;4;5;6})))</f>
        <v>1980</v>
      </c>
      <c r="AQ7" s="26">
        <f t="shared" si="0"/>
        <v>7</v>
      </c>
    </row>
    <row r="8" spans="1:58" ht="12.75" customHeight="1" x14ac:dyDescent="0.3">
      <c r="A8" s="15">
        <f>RANK(AP8,AP$2:$AP219)</f>
        <v>7</v>
      </c>
      <c r="B8" s="126" t="s">
        <v>44</v>
      </c>
      <c r="C8" s="6" t="s">
        <v>46</v>
      </c>
      <c r="D8" s="120" t="s">
        <v>152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08">
        <v>460</v>
      </c>
      <c r="R8" s="117"/>
      <c r="S8" s="108"/>
      <c r="T8" s="108">
        <v>393.5</v>
      </c>
      <c r="U8" s="1">
        <v>40</v>
      </c>
      <c r="V8" s="124"/>
      <c r="W8" s="124"/>
      <c r="X8" s="108">
        <v>660</v>
      </c>
      <c r="Y8" s="124"/>
      <c r="Z8" s="8"/>
      <c r="AA8" s="8"/>
      <c r="AB8" s="124"/>
      <c r="AC8" s="8"/>
      <c r="AD8" s="8"/>
      <c r="AE8" s="8"/>
      <c r="AF8" s="8"/>
      <c r="AG8" s="8"/>
      <c r="AH8" s="8">
        <v>350</v>
      </c>
      <c r="AI8" s="8"/>
      <c r="AJ8" s="8"/>
      <c r="AK8" s="8"/>
      <c r="AL8" s="8"/>
      <c r="AM8" s="8"/>
      <c r="AN8" s="8"/>
      <c r="AO8" s="8"/>
      <c r="AP8" s="2" cm="1">
        <f t="array" ref="AP8">IF(AQ8&lt;6,SUM(E8:AO8),SUM(LARGE(E8:AO8,{1;2;3;4;5;6})))</f>
        <v>1903.5</v>
      </c>
      <c r="AQ8" s="26">
        <f t="shared" si="0"/>
        <v>5</v>
      </c>
    </row>
    <row r="9" spans="1:58" ht="12.75" customHeight="1" x14ac:dyDescent="0.3">
      <c r="A9" s="15">
        <f>RANK(AP9,AP$2:$AP220)</f>
        <v>8</v>
      </c>
      <c r="B9" s="126" t="s">
        <v>44</v>
      </c>
      <c r="C9" s="6" t="s">
        <v>45</v>
      </c>
      <c r="D9" s="120" t="s">
        <v>431</v>
      </c>
      <c r="E9" s="1"/>
      <c r="F9" s="1"/>
      <c r="G9" s="1"/>
      <c r="H9" s="1"/>
      <c r="I9" s="1"/>
      <c r="J9" s="1"/>
      <c r="K9" s="1"/>
      <c r="L9" s="108">
        <v>560</v>
      </c>
      <c r="M9" s="1"/>
      <c r="N9" s="1"/>
      <c r="O9" s="1"/>
      <c r="P9" s="1"/>
      <c r="Q9" s="1"/>
      <c r="R9" s="117"/>
      <c r="S9" s="1"/>
      <c r="T9" s="1"/>
      <c r="U9" s="1"/>
      <c r="V9" s="8"/>
      <c r="W9" s="9"/>
      <c r="X9" s="108">
        <v>480</v>
      </c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>
        <v>350</v>
      </c>
      <c r="AN9" s="8">
        <v>350</v>
      </c>
      <c r="AO9" s="8"/>
      <c r="AP9" s="2" cm="1">
        <f t="array" ref="AP9">IF(AQ9&lt;6,SUM(E9:AO9),SUM(LARGE(E9:AO9,{1;2;3;4;5;6})))</f>
        <v>1740</v>
      </c>
      <c r="AQ9" s="26">
        <f t="shared" si="0"/>
        <v>4</v>
      </c>
    </row>
    <row r="10" spans="1:58" ht="12.75" customHeight="1" x14ac:dyDescent="0.3">
      <c r="A10" s="15">
        <f>RANK(AP10,AP$2:$AP221)</f>
        <v>9</v>
      </c>
      <c r="B10" s="126" t="s">
        <v>44</v>
      </c>
      <c r="C10" s="6" t="s">
        <v>46</v>
      </c>
      <c r="D10" s="120" t="s">
        <v>153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08">
        <v>500</v>
      </c>
      <c r="R10" s="117"/>
      <c r="S10" s="108"/>
      <c r="T10" s="108">
        <v>393.5</v>
      </c>
      <c r="U10" s="1">
        <v>210</v>
      </c>
      <c r="V10" s="124"/>
      <c r="W10" s="124"/>
      <c r="X10" s="108">
        <v>480</v>
      </c>
      <c r="Y10" s="124"/>
      <c r="Z10" s="8"/>
      <c r="AA10" s="8"/>
      <c r="AB10" s="124"/>
      <c r="AC10" s="8"/>
      <c r="AD10" s="8"/>
      <c r="AE10" s="8"/>
      <c r="AF10" s="8"/>
      <c r="AG10" s="8"/>
      <c r="AH10" s="8">
        <v>130</v>
      </c>
      <c r="AI10" s="8"/>
      <c r="AJ10" s="8"/>
      <c r="AK10" s="8"/>
      <c r="AL10" s="8"/>
      <c r="AM10" s="8"/>
      <c r="AN10" s="8"/>
      <c r="AO10" s="8"/>
      <c r="AP10" s="2" cm="1">
        <f t="array" ref="AP10">IF(AQ10&lt;6,SUM(E10:AO10),SUM(LARGE(E10:AO10,{1;2;3;4;5;6})))</f>
        <v>1713.5</v>
      </c>
      <c r="AQ10" s="26">
        <f t="shared" si="0"/>
        <v>5</v>
      </c>
    </row>
    <row r="11" spans="1:58" ht="12.75" customHeight="1" x14ac:dyDescent="0.3">
      <c r="A11" s="15">
        <f>RANK(AP11,AP$2:$AP222)</f>
        <v>10</v>
      </c>
      <c r="B11" s="126" t="s">
        <v>44</v>
      </c>
      <c r="C11" s="6" t="s">
        <v>50</v>
      </c>
      <c r="D11" s="120" t="s">
        <v>338</v>
      </c>
      <c r="E11" s="1"/>
      <c r="F11" s="1"/>
      <c r="G11" s="1"/>
      <c r="H11" s="1"/>
      <c r="I11" s="108">
        <v>35</v>
      </c>
      <c r="J11" s="1"/>
      <c r="K11" s="1"/>
      <c r="L11" s="108">
        <v>130</v>
      </c>
      <c r="M11" s="1"/>
      <c r="N11" s="1"/>
      <c r="O11" s="1"/>
      <c r="P11" s="1"/>
      <c r="Q11" s="108">
        <v>215</v>
      </c>
      <c r="R11" s="117"/>
      <c r="S11" s="108"/>
      <c r="T11" s="108">
        <v>250</v>
      </c>
      <c r="U11" s="108"/>
      <c r="V11" s="124"/>
      <c r="W11" s="124"/>
      <c r="X11" s="108">
        <v>480</v>
      </c>
      <c r="Y11" s="124"/>
      <c r="Z11" s="8">
        <v>300</v>
      </c>
      <c r="AA11" s="8"/>
      <c r="AB11" s="124"/>
      <c r="AC11" s="8"/>
      <c r="AD11" s="8"/>
      <c r="AE11" s="8"/>
      <c r="AF11" s="8"/>
      <c r="AG11" s="8"/>
      <c r="AH11" s="8"/>
      <c r="AI11" s="8">
        <v>300</v>
      </c>
      <c r="AJ11" s="8"/>
      <c r="AK11" s="8"/>
      <c r="AL11" s="8"/>
      <c r="AM11" s="8"/>
      <c r="AN11" s="8"/>
      <c r="AO11" s="8"/>
      <c r="AP11" s="2" cm="1">
        <f t="array" ref="AP11">IF(AQ11&lt;6,SUM(E11:AO11),SUM(LARGE(E11:AO11,{1;2;3;4;5;6})))</f>
        <v>1675</v>
      </c>
      <c r="AQ11" s="26">
        <f t="shared" si="0"/>
        <v>7</v>
      </c>
    </row>
    <row r="12" spans="1:58" ht="12.75" customHeight="1" x14ac:dyDescent="0.3">
      <c r="A12" s="28">
        <f>RANK(AP12,AP$2:$AP223)</f>
        <v>11</v>
      </c>
      <c r="B12" s="126" t="s">
        <v>44</v>
      </c>
      <c r="C12" s="6" t="s">
        <v>50</v>
      </c>
      <c r="D12" s="120" t="s">
        <v>184</v>
      </c>
      <c r="E12" s="1"/>
      <c r="F12" s="1"/>
      <c r="G12" s="1"/>
      <c r="H12" s="1"/>
      <c r="I12" s="1"/>
      <c r="J12" s="1"/>
      <c r="K12" s="1"/>
      <c r="L12" s="108">
        <v>360</v>
      </c>
      <c r="M12" s="1"/>
      <c r="N12" s="1"/>
      <c r="O12" s="1"/>
      <c r="P12" s="1"/>
      <c r="Q12" s="1"/>
      <c r="R12" s="117"/>
      <c r="S12" s="1"/>
      <c r="T12" s="108">
        <v>326.5</v>
      </c>
      <c r="U12" s="1">
        <v>40</v>
      </c>
      <c r="V12" s="8"/>
      <c r="W12" s="108">
        <v>45</v>
      </c>
      <c r="X12" s="108">
        <v>480</v>
      </c>
      <c r="Y12" s="108"/>
      <c r="Z12" s="8">
        <v>360</v>
      </c>
      <c r="AA12" s="8"/>
      <c r="AB12" s="10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>
        <v>20</v>
      </c>
      <c r="AN12" s="8"/>
      <c r="AO12" s="8"/>
      <c r="AP12" s="2" cm="1">
        <f t="array" ref="AP12">IF(AQ12&lt;6,SUM(E12:AO12),SUM(LARGE(E12:AO12,{1;2;3;4;5;6})))</f>
        <v>1611.5</v>
      </c>
      <c r="AQ12" s="26">
        <f t="shared" si="0"/>
        <v>7</v>
      </c>
    </row>
    <row r="13" spans="1:58" ht="12.75" customHeight="1" x14ac:dyDescent="0.3">
      <c r="A13" s="28">
        <f>RANK(AP13,AP$2:$AP224)</f>
        <v>12</v>
      </c>
      <c r="B13" s="126" t="s">
        <v>44</v>
      </c>
      <c r="C13" s="6" t="s">
        <v>45</v>
      </c>
      <c r="D13" s="120" t="s">
        <v>499</v>
      </c>
      <c r="E13" s="6"/>
      <c r="F13" s="6"/>
      <c r="G13" s="6"/>
      <c r="H13" s="1"/>
      <c r="I13" s="1">
        <v>80</v>
      </c>
      <c r="J13" s="1"/>
      <c r="K13" s="1"/>
      <c r="L13" s="108">
        <v>250</v>
      </c>
      <c r="M13" s="1"/>
      <c r="N13" s="1"/>
      <c r="O13" s="108">
        <v>55</v>
      </c>
      <c r="P13" s="1"/>
      <c r="Q13" s="108">
        <v>300</v>
      </c>
      <c r="R13" s="117"/>
      <c r="S13" s="108"/>
      <c r="T13" s="108"/>
      <c r="U13" s="108"/>
      <c r="V13" s="124"/>
      <c r="W13" s="108">
        <v>80</v>
      </c>
      <c r="X13" s="108">
        <v>480</v>
      </c>
      <c r="Y13" s="108"/>
      <c r="Z13" s="8">
        <v>360</v>
      </c>
      <c r="AA13" s="8">
        <v>60</v>
      </c>
      <c r="AB13" s="10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2" cm="1">
        <f t="array" ref="AP13">IF(AQ13&lt;6,SUM(E13:AO13),SUM(LARGE(E13:AO13,{1;2;3;4;5;6})))</f>
        <v>1550</v>
      </c>
      <c r="AQ13" s="26">
        <f t="shared" si="0"/>
        <v>8</v>
      </c>
    </row>
    <row r="14" spans="1:58" ht="12.75" customHeight="1" x14ac:dyDescent="0.3">
      <c r="A14" s="28">
        <f>RANK(AP14,AP$2:$AP225)</f>
        <v>13</v>
      </c>
      <c r="B14" s="126" t="s">
        <v>44</v>
      </c>
      <c r="C14" s="6" t="s">
        <v>45</v>
      </c>
      <c r="D14" s="120" t="s">
        <v>229</v>
      </c>
      <c r="E14" s="109"/>
      <c r="F14" s="109"/>
      <c r="G14" s="109"/>
      <c r="H14" s="6"/>
      <c r="I14" s="6"/>
      <c r="J14" s="6"/>
      <c r="K14" s="6"/>
      <c r="L14" s="6"/>
      <c r="M14" s="6"/>
      <c r="N14" s="6"/>
      <c r="O14" s="6"/>
      <c r="P14" s="6"/>
      <c r="Q14" s="6"/>
      <c r="R14" s="117"/>
      <c r="S14" s="6"/>
      <c r="T14" s="6"/>
      <c r="U14" s="6"/>
      <c r="V14" s="125"/>
      <c r="W14" s="125"/>
      <c r="X14" s="108">
        <v>480</v>
      </c>
      <c r="Y14" s="125"/>
      <c r="Z14" s="8">
        <v>360</v>
      </c>
      <c r="AA14" s="8"/>
      <c r="AB14" s="125"/>
      <c r="AC14" s="8"/>
      <c r="AD14" s="8"/>
      <c r="AE14" s="8"/>
      <c r="AF14" s="8"/>
      <c r="AG14" s="8"/>
      <c r="AH14" s="8"/>
      <c r="AI14" s="8">
        <v>460</v>
      </c>
      <c r="AJ14" s="8"/>
      <c r="AK14" s="8"/>
      <c r="AL14" s="8"/>
      <c r="AM14" s="8"/>
      <c r="AN14" s="8"/>
      <c r="AO14" s="8"/>
      <c r="AP14" s="2" cm="1">
        <f t="array" ref="AP14">IF(AQ14&lt;6,SUM(E14:AO14),SUM(LARGE(E14:AO14,{1;2;3;4;5;6})))</f>
        <v>1300</v>
      </c>
      <c r="AQ14" s="26">
        <f t="shared" si="0"/>
        <v>3</v>
      </c>
    </row>
    <row r="15" spans="1:58" ht="12.75" customHeight="1" x14ac:dyDescent="0.3">
      <c r="A15" s="28">
        <f>RANK(AP15,AP$2:$AP226)</f>
        <v>14</v>
      </c>
      <c r="B15" s="126" t="s">
        <v>44</v>
      </c>
      <c r="C15" s="6" t="s">
        <v>48</v>
      </c>
      <c r="D15" s="120" t="s">
        <v>183</v>
      </c>
      <c r="E15" s="13"/>
      <c r="F15" s="13"/>
      <c r="G15" s="13"/>
      <c r="H15" s="1"/>
      <c r="I15" s="1"/>
      <c r="J15" s="1"/>
      <c r="K15" s="1"/>
      <c r="L15" s="108">
        <v>215</v>
      </c>
      <c r="M15" s="1"/>
      <c r="N15" s="1"/>
      <c r="O15" s="1"/>
      <c r="P15" s="1"/>
      <c r="Q15" s="1"/>
      <c r="R15" s="117"/>
      <c r="S15" s="1"/>
      <c r="T15" s="108">
        <v>215</v>
      </c>
      <c r="U15" s="1"/>
      <c r="V15" s="8"/>
      <c r="W15" s="8"/>
      <c r="X15" s="108">
        <v>480</v>
      </c>
      <c r="Y15" s="8"/>
      <c r="Z15" s="8">
        <v>250</v>
      </c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2" cm="1">
        <f t="array" ref="AP15">IF(AQ15&lt;6,SUM(E15:AO15),SUM(LARGE(E15:AO15,{1;2;3;4;5;6})))</f>
        <v>1160</v>
      </c>
      <c r="AQ15" s="26">
        <f t="shared" si="0"/>
        <v>4</v>
      </c>
    </row>
    <row r="16" spans="1:58" ht="12.75" customHeight="1" x14ac:dyDescent="0.3">
      <c r="A16" s="28">
        <f>RANK(AP16,AP$2:$AP227)</f>
        <v>14</v>
      </c>
      <c r="B16" s="126" t="s">
        <v>44</v>
      </c>
      <c r="C16" s="6" t="s">
        <v>85</v>
      </c>
      <c r="D16" s="108" t="s">
        <v>870</v>
      </c>
      <c r="E16" s="1"/>
      <c r="F16" s="1"/>
      <c r="G16" s="1"/>
      <c r="H16" s="1"/>
      <c r="I16" s="1"/>
      <c r="J16" s="1"/>
      <c r="K16" s="1"/>
      <c r="L16" s="108">
        <v>300</v>
      </c>
      <c r="M16" s="1"/>
      <c r="N16" s="1"/>
      <c r="O16" s="1"/>
      <c r="P16" s="1"/>
      <c r="Q16" s="1"/>
      <c r="R16" s="117"/>
      <c r="S16" s="1"/>
      <c r="T16" s="108">
        <v>300</v>
      </c>
      <c r="U16" s="1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>
        <v>560</v>
      </c>
      <c r="AJ16" s="8"/>
      <c r="AK16" s="8"/>
      <c r="AL16" s="8"/>
      <c r="AM16" s="8"/>
      <c r="AN16" s="8"/>
      <c r="AO16" s="8"/>
      <c r="AP16" s="2" cm="1">
        <f t="array" ref="AP16">IF(AQ16&lt;6,SUM(E16:AO16),SUM(LARGE(E16:AO16,{1;2;3;4;5;6})))</f>
        <v>1160</v>
      </c>
      <c r="AQ16" s="26">
        <f t="shared" si="0"/>
        <v>3</v>
      </c>
    </row>
    <row r="17" spans="1:43" ht="12.75" customHeight="1" x14ac:dyDescent="0.3">
      <c r="A17" s="28">
        <f>RANK(AP17,AP$2:$AP228)</f>
        <v>16</v>
      </c>
      <c r="B17" s="126" t="s">
        <v>44</v>
      </c>
      <c r="C17" s="6" t="s">
        <v>46</v>
      </c>
      <c r="D17" s="121" t="s">
        <v>710</v>
      </c>
      <c r="E17" s="109"/>
      <c r="F17" s="109"/>
      <c r="G17" s="109"/>
      <c r="H17" s="6"/>
      <c r="I17" s="6"/>
      <c r="J17" s="6"/>
      <c r="K17" s="6"/>
      <c r="L17" s="6"/>
      <c r="M17" s="6"/>
      <c r="N17" s="6"/>
      <c r="O17" s="6"/>
      <c r="P17" s="6"/>
      <c r="Q17" s="6"/>
      <c r="R17" s="117"/>
      <c r="S17" s="6"/>
      <c r="T17" s="108">
        <v>393.5</v>
      </c>
      <c r="U17" s="6"/>
      <c r="V17" s="125"/>
      <c r="W17" s="125"/>
      <c r="X17" s="108">
        <v>660</v>
      </c>
      <c r="Y17" s="125"/>
      <c r="Z17" s="8"/>
      <c r="AA17" s="8"/>
      <c r="AB17" s="125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2" cm="1">
        <f t="array" ref="AP17">IF(AQ17&lt;6,SUM(E17:AO17),SUM(LARGE(E17:AO17,{1;2;3;4;5;6})))</f>
        <v>1053.5</v>
      </c>
      <c r="AQ17" s="26">
        <f t="shared" si="0"/>
        <v>2</v>
      </c>
    </row>
    <row r="18" spans="1:43" ht="12.75" customHeight="1" x14ac:dyDescent="0.3">
      <c r="A18" s="28">
        <f>RANK(AP18,AP$2:$AP229)</f>
        <v>17</v>
      </c>
      <c r="B18" s="126" t="s">
        <v>44</v>
      </c>
      <c r="C18" s="6" t="s">
        <v>50</v>
      </c>
      <c r="D18" s="120" t="s">
        <v>402</v>
      </c>
      <c r="E18" s="13">
        <v>0</v>
      </c>
      <c r="F18" s="1"/>
      <c r="G18" s="1"/>
      <c r="H18" s="1"/>
      <c r="I18" s="108">
        <v>30</v>
      </c>
      <c r="J18" s="1"/>
      <c r="K18" s="1"/>
      <c r="L18" s="108">
        <v>70</v>
      </c>
      <c r="M18" s="1"/>
      <c r="N18" s="1"/>
      <c r="O18" s="108">
        <v>20</v>
      </c>
      <c r="P18" s="1"/>
      <c r="Q18" s="108">
        <v>130</v>
      </c>
      <c r="R18" s="117"/>
      <c r="S18" s="108"/>
      <c r="T18" s="108">
        <v>170</v>
      </c>
      <c r="U18" s="108"/>
      <c r="V18" s="124"/>
      <c r="W18" s="124"/>
      <c r="X18" s="124"/>
      <c r="Y18" s="124"/>
      <c r="Z18" s="8">
        <v>190</v>
      </c>
      <c r="AA18" s="8"/>
      <c r="AB18" s="124"/>
      <c r="AC18" s="8"/>
      <c r="AD18" s="8"/>
      <c r="AE18" s="8"/>
      <c r="AF18" s="8"/>
      <c r="AG18" s="8"/>
      <c r="AH18" s="8"/>
      <c r="AI18" s="8">
        <v>250</v>
      </c>
      <c r="AJ18" s="8"/>
      <c r="AK18" s="8"/>
      <c r="AL18" s="8"/>
      <c r="AM18" s="8">
        <v>20</v>
      </c>
      <c r="AN18" s="8"/>
      <c r="AO18" s="8"/>
      <c r="AP18" s="2" cm="1">
        <f t="array" ref="AP18">IF(AQ18&lt;6,SUM(E18:AO18),SUM(LARGE(E18:AO18,{1;2;3;4;5;6})))</f>
        <v>840</v>
      </c>
      <c r="AQ18" s="26">
        <f t="shared" si="0"/>
        <v>9</v>
      </c>
    </row>
    <row r="19" spans="1:43" ht="12.75" customHeight="1" x14ac:dyDescent="0.3">
      <c r="A19" s="28">
        <f>RANK(AP19,AP$2:$AP230)</f>
        <v>18</v>
      </c>
      <c r="B19" s="126" t="s">
        <v>44</v>
      </c>
      <c r="C19" s="6" t="s">
        <v>46</v>
      </c>
      <c r="D19" s="120" t="s">
        <v>404</v>
      </c>
      <c r="E19" s="13"/>
      <c r="F19" s="13"/>
      <c r="G19" s="13"/>
      <c r="H19" s="1"/>
      <c r="I19" s="1"/>
      <c r="J19" s="1"/>
      <c r="K19" s="1"/>
      <c r="L19" s="110">
        <v>0</v>
      </c>
      <c r="M19" s="1"/>
      <c r="N19" s="1"/>
      <c r="O19" s="1"/>
      <c r="P19" s="1"/>
      <c r="Q19" s="108">
        <v>160</v>
      </c>
      <c r="R19" s="117"/>
      <c r="S19" s="108"/>
      <c r="T19" s="110">
        <v>0</v>
      </c>
      <c r="U19" s="108"/>
      <c r="V19" s="124"/>
      <c r="W19" s="124"/>
      <c r="X19" s="108">
        <v>300</v>
      </c>
      <c r="Y19" s="124"/>
      <c r="Z19" s="8">
        <v>160</v>
      </c>
      <c r="AA19" s="8"/>
      <c r="AB19" s="124"/>
      <c r="AC19" s="8"/>
      <c r="AD19" s="8"/>
      <c r="AE19" s="8"/>
      <c r="AF19" s="8"/>
      <c r="AG19" s="8"/>
      <c r="AH19" s="8"/>
      <c r="AI19" s="8">
        <v>190</v>
      </c>
      <c r="AJ19" s="8"/>
      <c r="AK19" s="8"/>
      <c r="AL19" s="8"/>
      <c r="AM19" s="8"/>
      <c r="AN19" s="8"/>
      <c r="AO19" s="8"/>
      <c r="AP19" s="2" cm="1">
        <f t="array" ref="AP19">IF(AQ19&lt;6,SUM(E19:AO19),SUM(LARGE(E19:AO19,{1;2;3;4;5;6})))</f>
        <v>810</v>
      </c>
      <c r="AQ19" s="26">
        <f t="shared" si="0"/>
        <v>6</v>
      </c>
    </row>
    <row r="20" spans="1:43" ht="12.75" customHeight="1" x14ac:dyDescent="0.3">
      <c r="A20" s="28">
        <f>RANK(AP20,AP$2:$AP231)</f>
        <v>19</v>
      </c>
      <c r="B20" s="126" t="s">
        <v>44</v>
      </c>
      <c r="C20" s="6" t="s">
        <v>476</v>
      </c>
      <c r="D20" s="120" t="s">
        <v>250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17"/>
      <c r="S20" s="1"/>
      <c r="T20" s="1"/>
      <c r="U20" s="1">
        <v>40</v>
      </c>
      <c r="V20" s="8"/>
      <c r="W20" s="8"/>
      <c r="X20" s="108">
        <v>300</v>
      </c>
      <c r="Y20" s="8"/>
      <c r="Z20" s="8">
        <v>460</v>
      </c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2" cm="1">
        <f t="array" ref="AP20">IF(AQ20&lt;6,SUM(E20:AO20),SUM(LARGE(E20:AO20,{1;2;3;4;5;6})))</f>
        <v>800</v>
      </c>
      <c r="AQ20" s="26">
        <f t="shared" si="0"/>
        <v>3</v>
      </c>
    </row>
    <row r="21" spans="1:43" ht="12.75" customHeight="1" x14ac:dyDescent="0.3">
      <c r="A21" s="28">
        <f>RANK(AP21,AP$2:$AP232)</f>
        <v>20</v>
      </c>
      <c r="B21" s="126" t="s">
        <v>44</v>
      </c>
      <c r="C21" s="6" t="s">
        <v>106</v>
      </c>
      <c r="D21" s="120" t="s">
        <v>347</v>
      </c>
      <c r="E21" s="1"/>
      <c r="F21" s="1"/>
      <c r="G21" s="1"/>
      <c r="H21" s="1"/>
      <c r="I21" s="1"/>
      <c r="J21" s="1"/>
      <c r="K21" s="1"/>
      <c r="L21" s="108">
        <v>190</v>
      </c>
      <c r="M21" s="1"/>
      <c r="N21" s="1"/>
      <c r="O21" s="1"/>
      <c r="P21" s="1"/>
      <c r="Q21" s="1"/>
      <c r="R21" s="117"/>
      <c r="S21" s="1"/>
      <c r="T21" s="108">
        <v>148.5</v>
      </c>
      <c r="U21" s="1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>
        <v>215</v>
      </c>
      <c r="AJ21" s="8"/>
      <c r="AK21" s="8"/>
      <c r="AL21" s="8"/>
      <c r="AM21" s="8"/>
      <c r="AN21" s="8"/>
      <c r="AO21" s="8"/>
      <c r="AP21" s="2" cm="1">
        <f t="array" ref="AP21">IF(AQ21&lt;6,SUM(E21:AO21),SUM(LARGE(E21:AO21,{1;2;3;4;5;6})))</f>
        <v>553.5</v>
      </c>
      <c r="AQ21" s="26">
        <f t="shared" si="0"/>
        <v>3</v>
      </c>
    </row>
    <row r="22" spans="1:43" ht="12.75" customHeight="1" x14ac:dyDescent="0.3">
      <c r="A22" s="28">
        <f>RANK(AP22,AP$2:$AP233)</f>
        <v>21</v>
      </c>
      <c r="B22" s="129" t="s">
        <v>47</v>
      </c>
      <c r="C22" s="6"/>
      <c r="D22" s="120" t="s">
        <v>569</v>
      </c>
      <c r="E22" s="6"/>
      <c r="F22" s="6"/>
      <c r="G22" s="6"/>
      <c r="H22" s="1"/>
      <c r="I22" s="1"/>
      <c r="J22" s="1"/>
      <c r="K22" s="1"/>
      <c r="L22" s="1"/>
      <c r="M22" s="1"/>
      <c r="N22" s="1"/>
      <c r="O22" s="1"/>
      <c r="P22" s="1"/>
      <c r="Q22" s="1"/>
      <c r="R22" s="117"/>
      <c r="S22" s="1"/>
      <c r="T22" s="1"/>
      <c r="U22" s="1"/>
      <c r="V22" s="8"/>
      <c r="W22" s="8"/>
      <c r="X22" s="8"/>
      <c r="Y22" s="8"/>
      <c r="Z22" s="8"/>
      <c r="AA22" s="108">
        <v>45</v>
      </c>
      <c r="AB22" s="8"/>
      <c r="AC22" s="8"/>
      <c r="AD22" s="108"/>
      <c r="AE22" s="108"/>
      <c r="AF22" s="108"/>
      <c r="AG22" s="108"/>
      <c r="AH22" s="108"/>
      <c r="AI22" s="8">
        <v>460</v>
      </c>
      <c r="AJ22" s="108"/>
      <c r="AK22" s="8"/>
      <c r="AL22" s="8"/>
      <c r="AM22" s="8"/>
      <c r="AN22" s="8"/>
      <c r="AO22" s="8"/>
      <c r="AP22" s="2" cm="1">
        <f t="array" ref="AP22">IF(AQ22&lt;6,SUM(E22:AO22),SUM(LARGE(E22:AO22,{1;2;3;4;5;6})))</f>
        <v>505</v>
      </c>
      <c r="AQ22" s="26">
        <f t="shared" si="0"/>
        <v>2</v>
      </c>
    </row>
    <row r="23" spans="1:43" ht="12.75" customHeight="1" x14ac:dyDescent="0.3">
      <c r="A23" s="28">
        <f>RANK(AP23,AP$2:$AP234)</f>
        <v>22</v>
      </c>
      <c r="B23" s="126" t="s">
        <v>44</v>
      </c>
      <c r="C23" s="6" t="s">
        <v>45</v>
      </c>
      <c r="D23" s="120" t="s">
        <v>89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17"/>
      <c r="S23" s="1"/>
      <c r="T23" s="1"/>
      <c r="U23" s="1"/>
      <c r="V23" s="8"/>
      <c r="W23" s="8"/>
      <c r="X23" s="108">
        <v>480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2" cm="1">
        <f t="array" ref="AP23">IF(AQ23&lt;6,SUM(E23:AO23),SUM(LARGE(E23:AO23,{1;2;3;4;5;6})))</f>
        <v>480</v>
      </c>
      <c r="AQ23" s="26">
        <f t="shared" si="0"/>
        <v>1</v>
      </c>
    </row>
    <row r="24" spans="1:43" ht="12.75" customHeight="1" x14ac:dyDescent="0.3">
      <c r="A24" s="28">
        <f>RANK(AP24,AP$2:$AP235)</f>
        <v>23</v>
      </c>
      <c r="B24" s="126" t="s">
        <v>44</v>
      </c>
      <c r="C24" s="6" t="s">
        <v>50</v>
      </c>
      <c r="D24" s="120" t="s">
        <v>449</v>
      </c>
      <c r="E24" s="1">
        <v>100</v>
      </c>
      <c r="F24" s="1"/>
      <c r="G24" s="1"/>
      <c r="H24" s="1"/>
      <c r="I24" s="1"/>
      <c r="J24" s="1"/>
      <c r="K24" s="1"/>
      <c r="L24" s="108">
        <v>55</v>
      </c>
      <c r="M24" s="1"/>
      <c r="N24" s="1"/>
      <c r="O24" s="1"/>
      <c r="P24" s="1"/>
      <c r="Q24" s="1"/>
      <c r="R24" s="117"/>
      <c r="S24" s="1"/>
      <c r="T24" s="110">
        <v>0</v>
      </c>
      <c r="U24" s="1"/>
      <c r="V24" s="8"/>
      <c r="W24" s="8"/>
      <c r="X24" s="8"/>
      <c r="Y24" s="8"/>
      <c r="Z24" s="8">
        <v>160</v>
      </c>
      <c r="AA24" s="8"/>
      <c r="AB24" s="8"/>
      <c r="AC24" s="8"/>
      <c r="AD24" s="8"/>
      <c r="AE24" s="8"/>
      <c r="AF24" s="8"/>
      <c r="AG24" s="8"/>
      <c r="AH24" s="8"/>
      <c r="AI24" s="8">
        <v>160</v>
      </c>
      <c r="AJ24" s="8"/>
      <c r="AK24" s="8"/>
      <c r="AL24" s="8"/>
      <c r="AM24" s="8"/>
      <c r="AN24" s="8"/>
      <c r="AO24" s="8"/>
      <c r="AP24" s="2" cm="1">
        <f t="array" ref="AP24">IF(AQ24&lt;6,SUM(E24:AO24),SUM(LARGE(E24:AO24,{1;2;3;4;5;6})))</f>
        <v>475</v>
      </c>
      <c r="AQ24" s="26">
        <f t="shared" si="0"/>
        <v>5</v>
      </c>
    </row>
    <row r="25" spans="1:43" ht="12.75" customHeight="1" x14ac:dyDescent="0.3">
      <c r="A25" s="28">
        <f>RANK(AP25,AP$2:$AP236)</f>
        <v>24</v>
      </c>
      <c r="B25" s="126" t="s">
        <v>44</v>
      </c>
      <c r="C25" s="6" t="s">
        <v>49</v>
      </c>
      <c r="D25" s="120" t="s">
        <v>382</v>
      </c>
      <c r="E25" s="1"/>
      <c r="F25" s="1"/>
      <c r="G25" s="1"/>
      <c r="H25" s="1"/>
      <c r="I25" s="1"/>
      <c r="J25" s="1"/>
      <c r="K25" s="1"/>
      <c r="L25" s="108">
        <v>55</v>
      </c>
      <c r="M25" s="1"/>
      <c r="N25" s="1"/>
      <c r="O25" s="1"/>
      <c r="P25" s="1"/>
      <c r="Q25" s="108">
        <v>100</v>
      </c>
      <c r="R25" s="117"/>
      <c r="S25" s="108"/>
      <c r="T25" s="108">
        <v>100</v>
      </c>
      <c r="U25" s="108"/>
      <c r="V25" s="124"/>
      <c r="W25" s="124"/>
      <c r="X25" s="124"/>
      <c r="Y25" s="124"/>
      <c r="Z25" s="8">
        <v>160</v>
      </c>
      <c r="AA25" s="8"/>
      <c r="AB25" s="124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2" cm="1">
        <f t="array" ref="AP25">IF(AQ25&lt;6,SUM(E25:AO25),SUM(LARGE(E25:AO25,{1;2;3;4;5;6})))</f>
        <v>415</v>
      </c>
      <c r="AQ25" s="26">
        <f t="shared" si="0"/>
        <v>4</v>
      </c>
    </row>
    <row r="26" spans="1:43" ht="12.75" customHeight="1" x14ac:dyDescent="0.3">
      <c r="A26" s="29">
        <f>RANK(AP26,AP$2:$AP236)</f>
        <v>25</v>
      </c>
      <c r="B26" s="126" t="s">
        <v>44</v>
      </c>
      <c r="C26" s="6" t="s">
        <v>49</v>
      </c>
      <c r="D26" s="120" t="s">
        <v>104</v>
      </c>
      <c r="E26" s="1"/>
      <c r="F26" s="1"/>
      <c r="G26" s="1"/>
      <c r="H26" s="1"/>
      <c r="I26" s="1"/>
      <c r="J26" s="1"/>
      <c r="K26" s="1"/>
      <c r="L26" s="108">
        <v>160</v>
      </c>
      <c r="M26" s="1"/>
      <c r="N26" s="1"/>
      <c r="O26" s="1"/>
      <c r="P26" s="1"/>
      <c r="Q26" s="108">
        <v>190</v>
      </c>
      <c r="R26" s="117"/>
      <c r="S26" s="108"/>
      <c r="T26" s="110">
        <v>0</v>
      </c>
      <c r="U26" s="108"/>
      <c r="V26" s="124"/>
      <c r="W26" s="124"/>
      <c r="X26" s="124"/>
      <c r="Y26" s="124"/>
      <c r="Z26" s="8"/>
      <c r="AA26" s="8"/>
      <c r="AB26" s="124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2" cm="1">
        <f t="array" ref="AP26">IF(AQ26&lt;6,SUM(E26:AO26),SUM(LARGE(E26:AO26,{1;2;3;4;5;6})))</f>
        <v>350</v>
      </c>
      <c r="AQ26" s="26">
        <f t="shared" si="0"/>
        <v>3</v>
      </c>
    </row>
    <row r="27" spans="1:43" ht="12.75" customHeight="1" x14ac:dyDescent="0.3">
      <c r="A27" s="29">
        <f>RANK(AP27,AP$2:$AP237)</f>
        <v>26</v>
      </c>
      <c r="B27" s="126" t="s">
        <v>44</v>
      </c>
      <c r="C27" s="6" t="s">
        <v>162</v>
      </c>
      <c r="D27" s="120" t="s">
        <v>367</v>
      </c>
      <c r="E27" s="1">
        <v>35</v>
      </c>
      <c r="F27" s="1"/>
      <c r="G27" s="1"/>
      <c r="H27" s="1"/>
      <c r="I27" s="1"/>
      <c r="J27" s="1"/>
      <c r="K27" s="1"/>
      <c r="L27" s="108">
        <v>100</v>
      </c>
      <c r="M27" s="1"/>
      <c r="N27" s="1"/>
      <c r="O27" s="1"/>
      <c r="P27" s="1"/>
      <c r="Q27" s="1"/>
      <c r="R27" s="117"/>
      <c r="S27" s="1"/>
      <c r="T27" s="1"/>
      <c r="U27" s="1"/>
      <c r="V27" s="8"/>
      <c r="W27" s="8"/>
      <c r="X27" s="8"/>
      <c r="Y27" s="8"/>
      <c r="Z27" s="8">
        <v>70</v>
      </c>
      <c r="AA27" s="8"/>
      <c r="AB27" s="8"/>
      <c r="AC27" s="8"/>
      <c r="AD27" s="8"/>
      <c r="AE27" s="8"/>
      <c r="AF27" s="8"/>
      <c r="AG27" s="8"/>
      <c r="AH27" s="8"/>
      <c r="AI27" s="8">
        <v>130</v>
      </c>
      <c r="AJ27" s="8"/>
      <c r="AK27" s="8"/>
      <c r="AL27" s="8"/>
      <c r="AM27" s="8"/>
      <c r="AN27" s="8"/>
      <c r="AO27" s="8"/>
      <c r="AP27" s="2" cm="1">
        <f t="array" ref="AP27">IF(AQ27&lt;6,SUM(E27:AO27),SUM(LARGE(E27:AO27,{1;2;3;4;5;6})))</f>
        <v>335</v>
      </c>
      <c r="AQ27" s="26">
        <f t="shared" si="0"/>
        <v>4</v>
      </c>
    </row>
    <row r="28" spans="1:43" ht="12.75" customHeight="1" x14ac:dyDescent="0.3">
      <c r="A28" s="29">
        <f>RANK(AP28,AP$2:$AP238)</f>
        <v>27</v>
      </c>
      <c r="B28" s="126" t="s">
        <v>44</v>
      </c>
      <c r="C28" s="6" t="s">
        <v>50</v>
      </c>
      <c r="D28" s="120" t="s">
        <v>318</v>
      </c>
      <c r="E28" s="1"/>
      <c r="F28" s="1"/>
      <c r="G28" s="1"/>
      <c r="H28" s="1"/>
      <c r="I28" s="108">
        <v>25</v>
      </c>
      <c r="J28" s="1"/>
      <c r="K28" s="1"/>
      <c r="L28" s="108">
        <v>80</v>
      </c>
      <c r="M28" s="1"/>
      <c r="N28" s="1"/>
      <c r="O28" s="1"/>
      <c r="P28" s="1"/>
      <c r="Q28" s="108">
        <v>55</v>
      </c>
      <c r="R28" s="117"/>
      <c r="S28" s="108"/>
      <c r="T28" s="108">
        <v>130</v>
      </c>
      <c r="U28" s="108"/>
      <c r="V28" s="124"/>
      <c r="W28" s="124"/>
      <c r="X28" s="124"/>
      <c r="Y28" s="124"/>
      <c r="Z28" s="105">
        <v>0</v>
      </c>
      <c r="AA28" s="8"/>
      <c r="AB28" s="124"/>
      <c r="AC28" s="8"/>
      <c r="AD28" s="8"/>
      <c r="AE28" s="8"/>
      <c r="AF28" s="8"/>
      <c r="AG28" s="8"/>
      <c r="AH28" s="8"/>
      <c r="AI28" s="105">
        <v>0</v>
      </c>
      <c r="AJ28" s="8"/>
      <c r="AK28" s="105"/>
      <c r="AL28" s="105"/>
      <c r="AM28" s="105"/>
      <c r="AN28" s="105"/>
      <c r="AO28" s="105"/>
      <c r="AP28" s="2" cm="1">
        <f t="array" ref="AP28">IF(AQ28&lt;6,SUM(E28:AO28),SUM(LARGE(E28:AO28,{1;2;3;4;5;6})))</f>
        <v>290</v>
      </c>
      <c r="AQ28" s="26">
        <f t="shared" si="0"/>
        <v>6</v>
      </c>
    </row>
    <row r="29" spans="1:43" ht="12.75" customHeight="1" x14ac:dyDescent="0.3">
      <c r="A29" s="29">
        <f>RANK(AP29,AP$2:$AP239)</f>
        <v>28</v>
      </c>
      <c r="B29" s="126" t="s">
        <v>44</v>
      </c>
      <c r="C29" s="6" t="s">
        <v>45</v>
      </c>
      <c r="D29" s="120" t="s">
        <v>239</v>
      </c>
      <c r="E29" s="1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17"/>
      <c r="S29" s="1"/>
      <c r="T29" s="1"/>
      <c r="U29" s="1"/>
      <c r="V29" s="8"/>
      <c r="W29" s="8"/>
      <c r="X29" s="8"/>
      <c r="Y29" s="8"/>
      <c r="Z29" s="8">
        <v>190</v>
      </c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2" cm="1">
        <f t="array" ref="AP29">IF(AQ29&lt;6,SUM(E29:AO29),SUM(LARGE(E29:AO29,{1;2;3;4;5;6})))</f>
        <v>270</v>
      </c>
      <c r="AQ29" s="26">
        <f t="shared" si="0"/>
        <v>2</v>
      </c>
    </row>
    <row r="30" spans="1:43" ht="12.75" customHeight="1" x14ac:dyDescent="0.3">
      <c r="A30" s="29">
        <f>RANK(AP30,AP$2:$AP240)</f>
        <v>29</v>
      </c>
      <c r="B30" s="126" t="s">
        <v>44</v>
      </c>
      <c r="C30" s="6" t="s">
        <v>161</v>
      </c>
      <c r="D30" s="120" t="s">
        <v>98</v>
      </c>
      <c r="E30" s="1"/>
      <c r="F30" s="1"/>
      <c r="G30" s="1"/>
      <c r="H30" s="1"/>
      <c r="I30" s="108">
        <v>25</v>
      </c>
      <c r="J30" s="1"/>
      <c r="K30" s="1"/>
      <c r="L30" s="108">
        <v>55</v>
      </c>
      <c r="M30" s="1"/>
      <c r="N30" s="1"/>
      <c r="O30" s="1"/>
      <c r="P30" s="1"/>
      <c r="Q30" s="108">
        <v>55</v>
      </c>
      <c r="R30" s="117"/>
      <c r="S30" s="108"/>
      <c r="T30" s="108"/>
      <c r="U30" s="108"/>
      <c r="V30" s="124"/>
      <c r="W30" s="143"/>
      <c r="X30" s="124"/>
      <c r="Y30" s="143"/>
      <c r="Z30" s="8">
        <v>55</v>
      </c>
      <c r="AA30" s="8">
        <v>8</v>
      </c>
      <c r="AB30" s="143"/>
      <c r="AC30" s="8"/>
      <c r="AD30" s="9"/>
      <c r="AE30" s="8"/>
      <c r="AF30" s="9"/>
      <c r="AG30" s="9"/>
      <c r="AH30" s="9"/>
      <c r="AI30" s="8">
        <v>55</v>
      </c>
      <c r="AJ30" s="9"/>
      <c r="AK30" s="9"/>
      <c r="AL30" s="9"/>
      <c r="AM30" s="9"/>
      <c r="AN30" s="9"/>
      <c r="AO30" s="9"/>
      <c r="AP30" s="2" cm="1">
        <f t="array" ref="AP30">IF(AQ30&lt;6,SUM(E30:AO30),SUM(LARGE(E30:AO30,{1;2;3;4;5;6})))</f>
        <v>253</v>
      </c>
      <c r="AQ30" s="26">
        <f t="shared" si="0"/>
        <v>6</v>
      </c>
    </row>
    <row r="31" spans="1:43" ht="12.75" customHeight="1" x14ac:dyDescent="0.3">
      <c r="A31" s="29">
        <f>RANK(AP31,AP$2:$AP241)</f>
        <v>30</v>
      </c>
      <c r="B31" s="126" t="s">
        <v>44</v>
      </c>
      <c r="C31" s="6" t="s">
        <v>106</v>
      </c>
      <c r="D31" s="120" t="s">
        <v>385</v>
      </c>
      <c r="E31" s="109"/>
      <c r="F31" s="109"/>
      <c r="G31" s="109"/>
      <c r="H31" s="6"/>
      <c r="I31" s="6"/>
      <c r="J31" s="6"/>
      <c r="K31" s="6"/>
      <c r="L31" s="6"/>
      <c r="M31" s="6"/>
      <c r="N31" s="6"/>
      <c r="O31" s="6"/>
      <c r="P31" s="6"/>
      <c r="Q31" s="108">
        <v>250</v>
      </c>
      <c r="R31" s="117"/>
      <c r="S31" s="108"/>
      <c r="T31" s="108"/>
      <c r="U31" s="108"/>
      <c r="V31" s="124"/>
      <c r="W31" s="124"/>
      <c r="X31" s="124"/>
      <c r="Y31" s="124"/>
      <c r="Z31" s="8"/>
      <c r="AA31" s="8"/>
      <c r="AB31" s="124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2" cm="1">
        <f t="array" ref="AP31">IF(AQ31&lt;6,SUM(E31:AO31),SUM(LARGE(E31:AO31,{1;2;3;4;5;6})))</f>
        <v>250</v>
      </c>
      <c r="AQ31" s="26">
        <f t="shared" si="0"/>
        <v>1</v>
      </c>
    </row>
    <row r="32" spans="1:43" ht="12.75" customHeight="1" x14ac:dyDescent="0.3">
      <c r="A32" s="29">
        <f>RANK(AP32,AP$2:$AP242)</f>
        <v>31</v>
      </c>
      <c r="B32" s="126" t="s">
        <v>44</v>
      </c>
      <c r="C32" s="6" t="s">
        <v>46</v>
      </c>
      <c r="D32" s="121" t="s">
        <v>603</v>
      </c>
      <c r="E32" s="109"/>
      <c r="F32" s="109"/>
      <c r="G32" s="109"/>
      <c r="H32" s="6"/>
      <c r="I32" s="6"/>
      <c r="J32" s="6"/>
      <c r="K32" s="6"/>
      <c r="L32" s="6"/>
      <c r="M32" s="6"/>
      <c r="N32" s="6"/>
      <c r="O32" s="6"/>
      <c r="P32" s="6"/>
      <c r="Q32" s="6"/>
      <c r="R32" s="117"/>
      <c r="S32" s="6"/>
      <c r="T32" s="108">
        <v>80</v>
      </c>
      <c r="U32" s="6"/>
      <c r="V32" s="125"/>
      <c r="W32" s="125"/>
      <c r="X32" s="125"/>
      <c r="Y32" s="125"/>
      <c r="Z32" s="8">
        <v>130</v>
      </c>
      <c r="AA32" s="8"/>
      <c r="AB32" s="125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2" cm="1">
        <f t="array" ref="AP32">IF(AQ32&lt;6,SUM(E32:AO32),SUM(LARGE(E32:AO32,{1;2;3;4;5;6})))</f>
        <v>210</v>
      </c>
      <c r="AQ32" s="26">
        <f t="shared" si="0"/>
        <v>2</v>
      </c>
    </row>
    <row r="33" spans="1:43" ht="12.75" customHeight="1" x14ac:dyDescent="0.3">
      <c r="A33" s="29">
        <f>RANK(AP33,AP$2:$AP243)</f>
        <v>32</v>
      </c>
      <c r="B33" s="126" t="s">
        <v>44</v>
      </c>
      <c r="C33" s="6" t="s">
        <v>46</v>
      </c>
      <c r="D33" s="120" t="s">
        <v>221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17"/>
      <c r="S33" s="1"/>
      <c r="T33" s="108">
        <v>170</v>
      </c>
      <c r="U33" s="1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2" cm="1">
        <f t="array" ref="AP33">IF(AQ33&lt;6,SUM(E33:AO33),SUM(LARGE(E33:AO33,{1;2;3;4;5;6})))</f>
        <v>170</v>
      </c>
      <c r="AQ33" s="26">
        <f t="shared" si="0"/>
        <v>1</v>
      </c>
    </row>
    <row r="34" spans="1:43" ht="12.75" customHeight="1" x14ac:dyDescent="0.3">
      <c r="A34" s="29">
        <f>RANK(AP34,AP$2:$AP244)</f>
        <v>33</v>
      </c>
      <c r="B34" s="126" t="s">
        <v>44</v>
      </c>
      <c r="C34" s="6" t="s">
        <v>50</v>
      </c>
      <c r="D34" s="120" t="s">
        <v>450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08">
        <v>55</v>
      </c>
      <c r="R34" s="117"/>
      <c r="S34" s="108"/>
      <c r="T34" s="108"/>
      <c r="U34" s="108"/>
      <c r="V34" s="124"/>
      <c r="W34" s="124"/>
      <c r="X34" s="124"/>
      <c r="Y34" s="124"/>
      <c r="Z34" s="8"/>
      <c r="AA34" s="8"/>
      <c r="AB34" s="124"/>
      <c r="AC34" s="8"/>
      <c r="AD34" s="8"/>
      <c r="AE34" s="8"/>
      <c r="AF34" s="8"/>
      <c r="AG34" s="8"/>
      <c r="AH34" s="8"/>
      <c r="AI34" s="8">
        <v>100</v>
      </c>
      <c r="AJ34" s="8"/>
      <c r="AK34" s="8"/>
      <c r="AL34" s="8"/>
      <c r="AM34" s="8"/>
      <c r="AN34" s="8"/>
      <c r="AO34" s="8"/>
      <c r="AP34" s="2" cm="1">
        <f t="array" ref="AP34">IF(AQ34&lt;6,SUM(E34:AO34),SUM(LARGE(E34:AO34,{1;2;3;4;5;6})))</f>
        <v>155</v>
      </c>
      <c r="AQ34" s="26">
        <f t="shared" ref="AQ34:AQ65" si="1">COUNT(E34:AO34)</f>
        <v>2</v>
      </c>
    </row>
    <row r="35" spans="1:43" ht="12.75" customHeight="1" x14ac:dyDescent="0.3">
      <c r="A35" s="29">
        <f>RANK(AP35,AP$2:$AP245)</f>
        <v>34</v>
      </c>
      <c r="B35" s="126" t="s">
        <v>44</v>
      </c>
      <c r="C35" s="6" t="s">
        <v>49</v>
      </c>
      <c r="D35" s="120" t="s">
        <v>383</v>
      </c>
      <c r="E35" s="1"/>
      <c r="F35" s="1"/>
      <c r="G35" s="1"/>
      <c r="H35" s="1"/>
      <c r="I35" s="1"/>
      <c r="J35" s="1"/>
      <c r="K35" s="1"/>
      <c r="L35" s="110">
        <v>0</v>
      </c>
      <c r="M35" s="1"/>
      <c r="N35" s="1"/>
      <c r="O35" s="1"/>
      <c r="P35" s="1"/>
      <c r="Q35" s="108">
        <v>80</v>
      </c>
      <c r="R35" s="117"/>
      <c r="S35" s="108"/>
      <c r="T35" s="108">
        <v>70</v>
      </c>
      <c r="U35" s="108"/>
      <c r="V35" s="124"/>
      <c r="W35" s="124"/>
      <c r="X35" s="124"/>
      <c r="Y35" s="124"/>
      <c r="Z35" s="8"/>
      <c r="AA35" s="8"/>
      <c r="AB35" s="124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2" cm="1">
        <f t="array" ref="AP35">IF(AQ35&lt;6,SUM(E35:AO35),SUM(LARGE(E35:AO35,{1;2;3;4;5;6})))</f>
        <v>150</v>
      </c>
      <c r="AQ35" s="26">
        <f t="shared" si="1"/>
        <v>3</v>
      </c>
    </row>
    <row r="36" spans="1:43" ht="12.75" customHeight="1" x14ac:dyDescent="0.3">
      <c r="A36" s="29">
        <f>RANK(AP36,AP$2:$AP246)</f>
        <v>35</v>
      </c>
      <c r="B36" s="126" t="s">
        <v>44</v>
      </c>
      <c r="C36" s="6" t="s">
        <v>206</v>
      </c>
      <c r="D36" s="120" t="s">
        <v>64</v>
      </c>
      <c r="E36" s="1">
        <v>130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17"/>
      <c r="S36" s="1"/>
      <c r="T36" s="1"/>
      <c r="U36" s="1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2" cm="1">
        <f t="array" ref="AP36">IF(AQ36&lt;6,SUM(E36:AO36),SUM(LARGE(E36:AO36,{1;2;3;4;5;6})))</f>
        <v>130</v>
      </c>
      <c r="AQ36" s="26">
        <f t="shared" si="1"/>
        <v>1</v>
      </c>
    </row>
    <row r="37" spans="1:43" ht="12.75" customHeight="1" x14ac:dyDescent="0.3">
      <c r="A37" s="29">
        <f>RANK(AP37,AP$2:$AP247)</f>
        <v>36</v>
      </c>
      <c r="B37" s="126" t="s">
        <v>44</v>
      </c>
      <c r="C37" s="6" t="s">
        <v>953</v>
      </c>
      <c r="D37" s="120" t="s">
        <v>534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17"/>
      <c r="S37" s="108">
        <v>10</v>
      </c>
      <c r="T37" s="1"/>
      <c r="U37" s="108"/>
      <c r="V37" s="124"/>
      <c r="W37" s="124"/>
      <c r="X37" s="124"/>
      <c r="Y37" s="124"/>
      <c r="Z37" s="8">
        <v>35</v>
      </c>
      <c r="AA37" s="8"/>
      <c r="AB37" s="124"/>
      <c r="AC37" s="8"/>
      <c r="AD37" s="8"/>
      <c r="AE37" s="8"/>
      <c r="AF37" s="8"/>
      <c r="AG37" s="8"/>
      <c r="AH37" s="8"/>
      <c r="AI37" s="8">
        <v>80</v>
      </c>
      <c r="AJ37" s="8"/>
      <c r="AK37" s="8"/>
      <c r="AL37" s="8"/>
      <c r="AM37" s="8"/>
      <c r="AN37" s="8"/>
      <c r="AO37" s="8"/>
      <c r="AP37" s="2" cm="1">
        <f t="array" ref="AP37">IF(AQ37&lt;6,SUM(E37:AO37),SUM(LARGE(E37:AO37,{1;2;3;4;5;6})))</f>
        <v>125</v>
      </c>
      <c r="AQ37" s="26">
        <f t="shared" si="1"/>
        <v>3</v>
      </c>
    </row>
    <row r="38" spans="1:43" ht="12.75" customHeight="1" x14ac:dyDescent="0.3">
      <c r="A38" s="29">
        <f>RANK(AP38,AP$2:$AP248)</f>
        <v>37</v>
      </c>
      <c r="B38" s="126" t="s">
        <v>44</v>
      </c>
      <c r="C38" s="6" t="s">
        <v>45</v>
      </c>
      <c r="D38" s="120" t="s">
        <v>377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08">
        <v>14</v>
      </c>
      <c r="P38" s="1"/>
      <c r="Q38" s="1"/>
      <c r="R38" s="117"/>
      <c r="S38" s="1"/>
      <c r="T38" s="1"/>
      <c r="U38" s="1"/>
      <c r="V38" s="8"/>
      <c r="W38" s="8"/>
      <c r="X38" s="8"/>
      <c r="Y38" s="8"/>
      <c r="Z38" s="8">
        <v>100</v>
      </c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2" cm="1">
        <f t="array" ref="AP38">IF(AQ38&lt;6,SUM(E38:AO38),SUM(LARGE(E38:AO38,{1;2;3;4;5;6})))</f>
        <v>114</v>
      </c>
      <c r="AQ38" s="26">
        <f t="shared" si="1"/>
        <v>2</v>
      </c>
    </row>
    <row r="39" spans="1:43" ht="12.75" customHeight="1" x14ac:dyDescent="0.3">
      <c r="A39" s="29">
        <f>RANK(AP39,AP$2:$AP249)</f>
        <v>38</v>
      </c>
      <c r="B39" s="126" t="s">
        <v>44</v>
      </c>
      <c r="C39" s="6" t="s">
        <v>50</v>
      </c>
      <c r="D39" s="120" t="s">
        <v>235</v>
      </c>
      <c r="E39" s="109"/>
      <c r="F39" s="109"/>
      <c r="G39" s="109"/>
      <c r="H39" s="6"/>
      <c r="I39" s="6"/>
      <c r="J39" s="6"/>
      <c r="K39" s="6"/>
      <c r="L39" s="6"/>
      <c r="M39" s="6"/>
      <c r="N39" s="6"/>
      <c r="O39" s="6"/>
      <c r="P39" s="6"/>
      <c r="Q39" s="6"/>
      <c r="R39" s="117"/>
      <c r="S39" s="6"/>
      <c r="T39" s="6"/>
      <c r="U39" s="6"/>
      <c r="V39" s="6"/>
      <c r="W39" s="6"/>
      <c r="X39" s="6"/>
      <c r="Y39" s="6"/>
      <c r="Z39" s="108">
        <v>80</v>
      </c>
      <c r="AA39" s="8"/>
      <c r="AB39" s="6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2" cm="1">
        <f t="array" ref="AP39">IF(AQ39&lt;6,SUM(E39:AO39),SUM(LARGE(E39:AO39,{1;2;3;4;5;6})))</f>
        <v>80</v>
      </c>
      <c r="AQ39" s="26">
        <f t="shared" si="1"/>
        <v>1</v>
      </c>
    </row>
    <row r="40" spans="1:43" ht="12.75" customHeight="1" x14ac:dyDescent="0.3">
      <c r="A40" s="29">
        <f>RANK(AP40,AP$2:$AP250)</f>
        <v>39</v>
      </c>
      <c r="B40" s="126" t="s">
        <v>44</v>
      </c>
      <c r="C40" s="6" t="s">
        <v>206</v>
      </c>
      <c r="D40" s="120" t="s">
        <v>378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08">
        <v>70</v>
      </c>
      <c r="R40" s="117"/>
      <c r="S40" s="108"/>
      <c r="T40" s="108"/>
      <c r="U40" s="108"/>
      <c r="V40" s="124"/>
      <c r="W40" s="124"/>
      <c r="X40" s="124"/>
      <c r="Y40" s="124"/>
      <c r="Z40" s="8"/>
      <c r="AA40" s="8"/>
      <c r="AB40" s="124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2" cm="1">
        <f t="array" ref="AP40">IF(AQ40&lt;6,SUM(E40:AO40),SUM(LARGE(E40:AO40,{1;2;3;4;5;6})))</f>
        <v>70</v>
      </c>
      <c r="AQ40" s="26">
        <f t="shared" si="1"/>
        <v>1</v>
      </c>
    </row>
    <row r="41" spans="1:43" ht="12.75" customHeight="1" x14ac:dyDescent="0.3">
      <c r="A41" s="29">
        <f>RANK(AP41,AP$2:$AP251)</f>
        <v>39</v>
      </c>
      <c r="B41" s="126" t="s">
        <v>44</v>
      </c>
      <c r="C41" s="6" t="s">
        <v>121</v>
      </c>
      <c r="D41" s="6" t="s">
        <v>517</v>
      </c>
      <c r="E41" s="109"/>
      <c r="F41" s="109"/>
      <c r="G41" s="109"/>
      <c r="H41" s="6"/>
      <c r="I41" s="6"/>
      <c r="J41" s="6"/>
      <c r="K41" s="6"/>
      <c r="L41" s="6"/>
      <c r="M41" s="6"/>
      <c r="N41" s="6"/>
      <c r="O41" s="6"/>
      <c r="P41" s="6"/>
      <c r="Q41" s="6"/>
      <c r="R41" s="117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8">
        <v>70</v>
      </c>
      <c r="AJ41" s="6"/>
      <c r="AK41" s="8"/>
      <c r="AL41" s="8"/>
      <c r="AM41" s="8"/>
      <c r="AN41" s="8"/>
      <c r="AO41" s="8"/>
      <c r="AP41" s="2" cm="1">
        <f t="array" ref="AP41">IF(AQ41&lt;6,SUM(E41:AO41),SUM(LARGE(E41:AO41,{1;2;3;4;5;6})))</f>
        <v>70</v>
      </c>
      <c r="AQ41" s="26">
        <f t="shared" si="1"/>
        <v>1</v>
      </c>
    </row>
    <row r="42" spans="1:43" x14ac:dyDescent="0.3">
      <c r="A42" s="29">
        <f>RANK(AP42,AP$2:$AP252)</f>
        <v>41</v>
      </c>
      <c r="B42" s="126" t="s">
        <v>44</v>
      </c>
      <c r="C42" s="6" t="s">
        <v>49</v>
      </c>
      <c r="D42" s="120" t="s">
        <v>56</v>
      </c>
      <c r="E42" s="1"/>
      <c r="F42" s="1"/>
      <c r="G42" s="1">
        <v>60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17"/>
      <c r="S42" s="1"/>
      <c r="T42" s="1"/>
      <c r="U42" s="1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2" cm="1">
        <f t="array" ref="AP42">IF(AQ42&lt;6,SUM(E42:AO42),SUM(LARGE(E42:AO42,{1;2;3;4;5;6})))</f>
        <v>60</v>
      </c>
      <c r="AQ42" s="26">
        <f t="shared" si="1"/>
        <v>1</v>
      </c>
    </row>
    <row r="43" spans="1:43" x14ac:dyDescent="0.3">
      <c r="A43" s="29">
        <f>RANK(AP43,AP$2:$AP253)</f>
        <v>42</v>
      </c>
      <c r="B43" s="126" t="s">
        <v>44</v>
      </c>
      <c r="C43" s="6" t="s">
        <v>46</v>
      </c>
      <c r="D43" s="120" t="s">
        <v>558</v>
      </c>
      <c r="E43" s="13"/>
      <c r="F43" s="13"/>
      <c r="G43" s="13"/>
      <c r="H43" s="1"/>
      <c r="I43" s="1"/>
      <c r="J43" s="1"/>
      <c r="K43" s="1"/>
      <c r="L43" s="1"/>
      <c r="M43" s="1"/>
      <c r="N43" s="1"/>
      <c r="O43" s="1"/>
      <c r="P43" s="1"/>
      <c r="Q43" s="1"/>
      <c r="R43" s="117"/>
      <c r="S43" s="1"/>
      <c r="T43" s="108">
        <v>55</v>
      </c>
      <c r="U43" s="1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2" cm="1">
        <f t="array" ref="AP43">IF(AQ43&lt;6,SUM(E43:AO43),SUM(LARGE(E43:AO43,{1;2;3;4;5;6})))</f>
        <v>55</v>
      </c>
      <c r="AQ43" s="26">
        <f t="shared" si="1"/>
        <v>1</v>
      </c>
    </row>
    <row r="44" spans="1:43" x14ac:dyDescent="0.3">
      <c r="A44" s="29">
        <f>RANK(AP44,AP$2:$AP254)</f>
        <v>43</v>
      </c>
      <c r="B44" s="126" t="s">
        <v>44</v>
      </c>
      <c r="C44" s="6" t="s">
        <v>476</v>
      </c>
      <c r="D44" s="120" t="s">
        <v>536</v>
      </c>
      <c r="E44" s="1">
        <v>6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17"/>
      <c r="S44" s="1"/>
      <c r="T44" s="1"/>
      <c r="U44" s="1"/>
      <c r="V44" s="8"/>
      <c r="W44" s="108">
        <v>17</v>
      </c>
      <c r="X44" s="8"/>
      <c r="Y44" s="108"/>
      <c r="Z44" s="8"/>
      <c r="AA44" s="8"/>
      <c r="AB44" s="108"/>
      <c r="AC44" s="8"/>
      <c r="AD44" s="8"/>
      <c r="AE44" s="8"/>
      <c r="AF44" s="8"/>
      <c r="AG44" s="8"/>
      <c r="AH44" s="8"/>
      <c r="AI44" s="8">
        <v>30</v>
      </c>
      <c r="AJ44" s="8"/>
      <c r="AK44" s="8"/>
      <c r="AL44" s="8"/>
      <c r="AM44" s="8"/>
      <c r="AN44" s="8"/>
      <c r="AO44" s="8"/>
      <c r="AP44" s="2" cm="1">
        <f t="array" ref="AP44">IF(AQ44&lt;6,SUM(E44:AO44),SUM(LARGE(E44:AO44,{1;2;3;4;5;6})))</f>
        <v>53</v>
      </c>
      <c r="AQ44" s="26">
        <f t="shared" si="1"/>
        <v>3</v>
      </c>
    </row>
    <row r="45" spans="1:43" x14ac:dyDescent="0.3">
      <c r="A45" s="29">
        <f>RANK(AP45,AP$2:$AP255)</f>
        <v>44</v>
      </c>
      <c r="B45" s="126" t="s">
        <v>44</v>
      </c>
      <c r="C45" s="6" t="s">
        <v>46</v>
      </c>
      <c r="D45" s="120" t="s">
        <v>659</v>
      </c>
      <c r="E45" s="109"/>
      <c r="F45" s="109"/>
      <c r="G45" s="109"/>
      <c r="H45" s="6"/>
      <c r="I45" s="6"/>
      <c r="J45" s="6"/>
      <c r="K45" s="6"/>
      <c r="L45" s="6"/>
      <c r="M45" s="6"/>
      <c r="N45" s="6"/>
      <c r="O45" s="6"/>
      <c r="P45" s="6"/>
      <c r="Q45" s="6"/>
      <c r="R45" s="117"/>
      <c r="S45" s="6"/>
      <c r="T45" s="6"/>
      <c r="U45" s="6"/>
      <c r="V45" s="6"/>
      <c r="W45" s="6"/>
      <c r="X45" s="6"/>
      <c r="Y45" s="6"/>
      <c r="Z45" s="108">
        <v>25</v>
      </c>
      <c r="AA45" s="8"/>
      <c r="AB45" s="6"/>
      <c r="AC45" s="8"/>
      <c r="AD45" s="8"/>
      <c r="AE45" s="8"/>
      <c r="AF45" s="8"/>
      <c r="AG45" s="8"/>
      <c r="AH45" s="8"/>
      <c r="AI45" s="8">
        <v>25</v>
      </c>
      <c r="AJ45" s="8"/>
      <c r="AK45" s="8"/>
      <c r="AL45" s="8"/>
      <c r="AM45" s="8"/>
      <c r="AN45" s="8"/>
      <c r="AO45" s="8"/>
      <c r="AP45" s="2" cm="1">
        <f t="array" ref="AP45">IF(AQ45&lt;6,SUM(E45:AO45),SUM(LARGE(E45:AO45,{1;2;3;4;5;6})))</f>
        <v>50</v>
      </c>
      <c r="AQ45" s="26">
        <f t="shared" si="1"/>
        <v>2</v>
      </c>
    </row>
    <row r="46" spans="1:43" x14ac:dyDescent="0.3">
      <c r="A46" s="29">
        <f>RANK(AP46,AP$2:$AP256)</f>
        <v>45</v>
      </c>
      <c r="B46" s="126" t="s">
        <v>44</v>
      </c>
      <c r="C46" s="6" t="s">
        <v>50</v>
      </c>
      <c r="D46" s="120" t="s">
        <v>185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17"/>
      <c r="S46" s="1"/>
      <c r="T46" s="1"/>
      <c r="U46" s="1">
        <v>40</v>
      </c>
      <c r="V46" s="8"/>
      <c r="W46" s="9"/>
      <c r="X46" s="8"/>
      <c r="Y46" s="9"/>
      <c r="Z46" s="8"/>
      <c r="AA46" s="8"/>
      <c r="AB46" s="9"/>
      <c r="AC46" s="8"/>
      <c r="AD46" s="9"/>
      <c r="AE46" s="9"/>
      <c r="AF46" s="9"/>
      <c r="AG46" s="9"/>
      <c r="AH46" s="9"/>
      <c r="AI46" s="8"/>
      <c r="AJ46" s="9"/>
      <c r="AK46" s="9"/>
      <c r="AL46" s="9"/>
      <c r="AM46" s="9"/>
      <c r="AN46" s="9"/>
      <c r="AO46" s="9"/>
      <c r="AP46" s="2" cm="1">
        <f t="array" ref="AP46">IF(AQ46&lt;6,SUM(E46:AO46),SUM(LARGE(E46:AO46,{1;2;3;4;5;6})))</f>
        <v>40</v>
      </c>
      <c r="AQ46" s="26">
        <f t="shared" si="1"/>
        <v>1</v>
      </c>
    </row>
    <row r="47" spans="1:43" x14ac:dyDescent="0.3">
      <c r="A47" s="29">
        <f>RANK(AP47,AP$2:$AP257)</f>
        <v>46</v>
      </c>
      <c r="B47" s="126" t="s">
        <v>44</v>
      </c>
      <c r="C47" s="6" t="s">
        <v>45</v>
      </c>
      <c r="D47" s="120" t="s">
        <v>302</v>
      </c>
      <c r="E47" s="1">
        <v>25</v>
      </c>
      <c r="F47" s="1"/>
      <c r="G47" s="1"/>
      <c r="H47" s="1"/>
      <c r="I47" s="108">
        <v>14</v>
      </c>
      <c r="J47" s="1"/>
      <c r="K47" s="1"/>
      <c r="L47" s="1"/>
      <c r="M47" s="1"/>
      <c r="N47" s="1"/>
      <c r="O47" s="1"/>
      <c r="P47" s="1"/>
      <c r="Q47" s="1"/>
      <c r="R47" s="117"/>
      <c r="S47" s="1"/>
      <c r="T47" s="1"/>
      <c r="U47" s="1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2" cm="1">
        <f t="array" ref="AP47">IF(AQ47&lt;6,SUM(E47:AO47),SUM(LARGE(E47:AO47,{1;2;3;4;5;6})))</f>
        <v>39</v>
      </c>
      <c r="AQ47" s="26">
        <f t="shared" si="1"/>
        <v>2</v>
      </c>
    </row>
    <row r="48" spans="1:43" x14ac:dyDescent="0.3">
      <c r="A48" s="29">
        <f>RANK(AP48,AP$2:$AP258)</f>
        <v>47</v>
      </c>
      <c r="B48" s="126" t="s">
        <v>44</v>
      </c>
      <c r="C48" s="6" t="s">
        <v>50</v>
      </c>
      <c r="D48" s="120" t="s">
        <v>470</v>
      </c>
      <c r="E48" s="1"/>
      <c r="F48" s="1"/>
      <c r="G48" s="1"/>
      <c r="H48" s="1"/>
      <c r="I48" s="1"/>
      <c r="J48" s="1"/>
      <c r="K48" s="1"/>
      <c r="L48" s="108">
        <v>35</v>
      </c>
      <c r="M48" s="1"/>
      <c r="N48" s="1"/>
      <c r="O48" s="1"/>
      <c r="P48" s="1"/>
      <c r="Q48" s="1"/>
      <c r="R48" s="117"/>
      <c r="S48" s="1"/>
      <c r="T48" s="1"/>
      <c r="U48" s="1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2" cm="1">
        <f t="array" ref="AP48">IF(AQ48&lt;6,SUM(E48:AO48),SUM(LARGE(E48:AO48,{1;2;3;4;5;6})))</f>
        <v>35</v>
      </c>
      <c r="AQ48" s="26">
        <f t="shared" si="1"/>
        <v>1</v>
      </c>
    </row>
    <row r="49" spans="1:43" x14ac:dyDescent="0.3">
      <c r="A49" s="29">
        <f>RANK(AP49,AP$2:$AP259)</f>
        <v>47</v>
      </c>
      <c r="B49" s="126" t="s">
        <v>44</v>
      </c>
      <c r="C49" s="6" t="s">
        <v>45</v>
      </c>
      <c r="D49" s="6" t="s">
        <v>979</v>
      </c>
      <c r="E49" s="109"/>
      <c r="F49" s="109"/>
      <c r="G49" s="109"/>
      <c r="H49" s="6"/>
      <c r="I49" s="6"/>
      <c r="J49" s="6"/>
      <c r="K49" s="6"/>
      <c r="L49" s="6"/>
      <c r="M49" s="6"/>
      <c r="N49" s="6"/>
      <c r="O49" s="6"/>
      <c r="P49" s="6"/>
      <c r="Q49" s="6"/>
      <c r="R49" s="117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8">
        <v>35</v>
      </c>
      <c r="AJ49" s="6"/>
      <c r="AK49" s="8"/>
      <c r="AL49" s="8"/>
      <c r="AM49" s="8"/>
      <c r="AN49" s="8"/>
      <c r="AO49" s="8"/>
      <c r="AP49" s="2" cm="1">
        <f t="array" ref="AP49">IF(AQ49&lt;6,SUM(E49:AO49),SUM(LARGE(E49:AO49,{1;2;3;4;5;6})))</f>
        <v>35</v>
      </c>
      <c r="AQ49" s="26">
        <f t="shared" si="1"/>
        <v>1</v>
      </c>
    </row>
    <row r="50" spans="1:43" x14ac:dyDescent="0.3">
      <c r="A50" s="30">
        <f>RANK(AP50,AP$2:$AP260)</f>
        <v>49</v>
      </c>
      <c r="B50" s="126" t="s">
        <v>44</v>
      </c>
      <c r="C50" s="6" t="s">
        <v>85</v>
      </c>
      <c r="D50" s="120" t="s">
        <v>866</v>
      </c>
      <c r="E50" s="109"/>
      <c r="F50" s="109"/>
      <c r="G50" s="109"/>
      <c r="H50" s="6"/>
      <c r="I50" s="6"/>
      <c r="J50" s="6"/>
      <c r="K50" s="6"/>
      <c r="L50" s="6"/>
      <c r="M50" s="6"/>
      <c r="N50" s="6"/>
      <c r="O50" s="6"/>
      <c r="P50" s="6"/>
      <c r="Q50" s="6"/>
      <c r="R50" s="117"/>
      <c r="S50" s="6"/>
      <c r="T50" s="6"/>
      <c r="U50" s="6"/>
      <c r="V50" s="6"/>
      <c r="W50" s="110">
        <v>0</v>
      </c>
      <c r="X50" s="6"/>
      <c r="Y50" s="110"/>
      <c r="Z50" s="8"/>
      <c r="AA50" s="8"/>
      <c r="AB50" s="110"/>
      <c r="AC50" s="8">
        <v>8</v>
      </c>
      <c r="AD50" s="8"/>
      <c r="AE50" s="8"/>
      <c r="AF50" s="8"/>
      <c r="AG50" s="8"/>
      <c r="AH50" s="8"/>
      <c r="AI50" s="8">
        <v>25</v>
      </c>
      <c r="AJ50" s="8"/>
      <c r="AK50" s="8"/>
      <c r="AL50" s="8"/>
      <c r="AM50" s="8"/>
      <c r="AN50" s="8"/>
      <c r="AO50" s="8"/>
      <c r="AP50" s="2" cm="1">
        <f t="array" ref="AP50">IF(AQ50&lt;6,SUM(E50:AO50),SUM(LARGE(E50:AO50,{1;2;3;4;5;6})))</f>
        <v>33</v>
      </c>
      <c r="AQ50" s="26">
        <f t="shared" si="1"/>
        <v>3</v>
      </c>
    </row>
    <row r="51" spans="1:43" x14ac:dyDescent="0.3">
      <c r="A51" s="30">
        <f>RANK(AP51,AP$2:$AP261)</f>
        <v>50</v>
      </c>
      <c r="B51" s="126" t="s">
        <v>44</v>
      </c>
      <c r="C51" s="6" t="s">
        <v>50</v>
      </c>
      <c r="D51" s="120" t="s">
        <v>398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17"/>
      <c r="S51" s="1"/>
      <c r="T51" s="1"/>
      <c r="U51" s="1"/>
      <c r="V51" s="8"/>
      <c r="W51" s="108">
        <v>20</v>
      </c>
      <c r="X51" s="8"/>
      <c r="Y51" s="108"/>
      <c r="Z51" s="8"/>
      <c r="AA51" s="8"/>
      <c r="AB51" s="108"/>
      <c r="AC51" s="8">
        <v>10</v>
      </c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2" cm="1">
        <f t="array" ref="AP51">IF(AQ51&lt;6,SUM(E51:AO51),SUM(LARGE(E51:AO51,{1;2;3;4;5;6})))</f>
        <v>30</v>
      </c>
      <c r="AQ51" s="26">
        <f t="shared" si="1"/>
        <v>2</v>
      </c>
    </row>
    <row r="52" spans="1:43" x14ac:dyDescent="0.3">
      <c r="A52" s="30">
        <f>RANK(AP52,AP$2:$AP262)</f>
        <v>50</v>
      </c>
      <c r="B52" s="126" t="s">
        <v>44</v>
      </c>
      <c r="C52" s="6" t="s">
        <v>46</v>
      </c>
      <c r="D52" s="120" t="s">
        <v>889</v>
      </c>
      <c r="E52" s="109"/>
      <c r="F52" s="109"/>
      <c r="G52" s="109"/>
      <c r="H52" s="6"/>
      <c r="I52" s="6"/>
      <c r="J52" s="6"/>
      <c r="K52" s="6"/>
      <c r="L52" s="6"/>
      <c r="M52" s="6"/>
      <c r="N52" s="6"/>
      <c r="O52" s="6"/>
      <c r="P52" s="6"/>
      <c r="Q52" s="6"/>
      <c r="R52" s="117"/>
      <c r="S52" s="6"/>
      <c r="T52" s="6"/>
      <c r="U52" s="6"/>
      <c r="V52" s="6"/>
      <c r="W52" s="6"/>
      <c r="X52" s="6"/>
      <c r="Y52" s="6"/>
      <c r="Z52" s="108">
        <v>30</v>
      </c>
      <c r="AA52" s="8"/>
      <c r="AB52" s="6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2" cm="1">
        <f t="array" ref="AP52">IF(AQ52&lt;6,SUM(E52:AO52),SUM(LARGE(E52:AO52,{1;2;3;4;5;6})))</f>
        <v>30</v>
      </c>
      <c r="AQ52" s="26">
        <f t="shared" si="1"/>
        <v>1</v>
      </c>
    </row>
    <row r="53" spans="1:43" x14ac:dyDescent="0.3">
      <c r="A53" s="30">
        <f>RANK(AP53,AP$2:$AP263)</f>
        <v>50</v>
      </c>
      <c r="B53" s="126" t="s">
        <v>44</v>
      </c>
      <c r="C53" s="6" t="s">
        <v>476</v>
      </c>
      <c r="D53" s="120" t="s">
        <v>419</v>
      </c>
      <c r="E53" s="1">
        <v>30</v>
      </c>
      <c r="F53" s="13"/>
      <c r="G53" s="13"/>
      <c r="H53" s="1"/>
      <c r="I53" s="1"/>
      <c r="J53" s="1"/>
      <c r="K53" s="1"/>
      <c r="L53" s="1"/>
      <c r="M53" s="1"/>
      <c r="N53" s="1"/>
      <c r="O53" s="1"/>
      <c r="P53" s="1"/>
      <c r="Q53" s="1"/>
      <c r="R53" s="117"/>
      <c r="S53" s="1"/>
      <c r="T53" s="1"/>
      <c r="U53" s="1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2" cm="1">
        <f t="array" ref="AP53">IF(AQ53&lt;6,SUM(E53:AO53),SUM(LARGE(E53:AO53,{1;2;3;4;5;6})))</f>
        <v>30</v>
      </c>
      <c r="AQ53" s="26">
        <f t="shared" si="1"/>
        <v>1</v>
      </c>
    </row>
    <row r="54" spans="1:43" x14ac:dyDescent="0.3">
      <c r="A54" s="30">
        <f>RANK(AP54,AP$2:$AP264)</f>
        <v>50</v>
      </c>
      <c r="B54" s="126" t="s">
        <v>44</v>
      </c>
      <c r="C54" s="6" t="s">
        <v>216</v>
      </c>
      <c r="D54" s="120" t="s">
        <v>704</v>
      </c>
      <c r="E54" s="109"/>
      <c r="F54" s="109"/>
      <c r="G54" s="109"/>
      <c r="H54" s="6"/>
      <c r="I54" s="6"/>
      <c r="J54" s="6"/>
      <c r="K54" s="6"/>
      <c r="L54" s="108">
        <v>30</v>
      </c>
      <c r="M54" s="6"/>
      <c r="N54" s="6"/>
      <c r="O54" s="6"/>
      <c r="P54" s="6"/>
      <c r="Q54" s="6"/>
      <c r="R54" s="117"/>
      <c r="S54" s="6"/>
      <c r="T54" s="6"/>
      <c r="U54" s="6"/>
      <c r="V54" s="125"/>
      <c r="W54" s="125"/>
      <c r="X54" s="125"/>
      <c r="Y54" s="125"/>
      <c r="Z54" s="8"/>
      <c r="AA54" s="8"/>
      <c r="AB54" s="125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2" cm="1">
        <f t="array" ref="AP54">IF(AQ54&lt;6,SUM(E54:AO54),SUM(LARGE(E54:AO54,{1;2;3;4;5;6})))</f>
        <v>30</v>
      </c>
      <c r="AQ54" s="26">
        <f t="shared" si="1"/>
        <v>1</v>
      </c>
    </row>
    <row r="55" spans="1:43" x14ac:dyDescent="0.3">
      <c r="A55" s="30">
        <f>RANK(AP55,AP$2:$AP265)</f>
        <v>54</v>
      </c>
      <c r="B55" s="126" t="s">
        <v>44</v>
      </c>
      <c r="C55" s="6" t="s">
        <v>476</v>
      </c>
      <c r="D55" s="120" t="s">
        <v>592</v>
      </c>
      <c r="E55" s="109"/>
      <c r="F55" s="109"/>
      <c r="G55" s="109"/>
      <c r="H55" s="6"/>
      <c r="I55" s="6"/>
      <c r="J55" s="6"/>
      <c r="K55" s="6"/>
      <c r="L55" s="6"/>
      <c r="M55" s="6"/>
      <c r="N55" s="6"/>
      <c r="O55" s="6"/>
      <c r="P55" s="6"/>
      <c r="Q55" s="6"/>
      <c r="R55" s="117"/>
      <c r="S55" s="108">
        <v>8</v>
      </c>
      <c r="T55" s="6"/>
      <c r="U55" s="108"/>
      <c r="V55" s="124"/>
      <c r="W55" s="124"/>
      <c r="X55" s="124"/>
      <c r="Y55" s="124"/>
      <c r="Z55" s="8"/>
      <c r="AA55" s="8">
        <v>17</v>
      </c>
      <c r="AB55" s="124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2" cm="1">
        <f t="array" ref="AP55">IF(AQ55&lt;6,SUM(E55:AO55),SUM(LARGE(E55:AO55,{1;2;3;4;5;6})))</f>
        <v>25</v>
      </c>
      <c r="AQ55" s="26">
        <f t="shared" si="1"/>
        <v>2</v>
      </c>
    </row>
    <row r="56" spans="1:43" x14ac:dyDescent="0.3">
      <c r="A56" s="30">
        <f>RANK(AP56,AP$2:$AP266)</f>
        <v>54</v>
      </c>
      <c r="B56" s="126" t="s">
        <v>44</v>
      </c>
      <c r="C56" s="6" t="s">
        <v>162</v>
      </c>
      <c r="D56" s="120" t="s">
        <v>368</v>
      </c>
      <c r="E56" s="1">
        <v>25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17"/>
      <c r="S56" s="1"/>
      <c r="T56" s="1"/>
      <c r="U56" s="1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2" cm="1">
        <f t="array" ref="AP56">IF(AQ56&lt;6,SUM(E56:AO56),SUM(LARGE(E56:AO56,{1;2;3;4;5;6})))</f>
        <v>25</v>
      </c>
      <c r="AQ56" s="26">
        <f t="shared" si="1"/>
        <v>1</v>
      </c>
    </row>
    <row r="57" spans="1:43" x14ac:dyDescent="0.3">
      <c r="A57" s="30">
        <f>RANK(AP57,AP$2:$AP267)</f>
        <v>54</v>
      </c>
      <c r="B57" s="126" t="s">
        <v>44</v>
      </c>
      <c r="C57" s="6" t="s">
        <v>85</v>
      </c>
      <c r="D57" s="120" t="s">
        <v>890</v>
      </c>
      <c r="E57" s="109"/>
      <c r="F57" s="109"/>
      <c r="G57" s="109"/>
      <c r="H57" s="6"/>
      <c r="I57" s="6"/>
      <c r="J57" s="6"/>
      <c r="K57" s="6"/>
      <c r="L57" s="6"/>
      <c r="M57" s="6"/>
      <c r="N57" s="6"/>
      <c r="O57" s="6"/>
      <c r="P57" s="6"/>
      <c r="Q57" s="6"/>
      <c r="R57" s="117"/>
      <c r="S57" s="6"/>
      <c r="T57" s="6"/>
      <c r="U57" s="6"/>
      <c r="V57" s="6"/>
      <c r="W57" s="6"/>
      <c r="X57" s="6"/>
      <c r="Y57" s="6"/>
      <c r="Z57" s="108">
        <v>25</v>
      </c>
      <c r="AA57" s="8"/>
      <c r="AB57" s="6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2" cm="1">
        <f t="array" ref="AP57">IF(AQ57&lt;6,SUM(E57:AO57),SUM(LARGE(E57:AO57,{1;2;3;4;5;6})))</f>
        <v>25</v>
      </c>
      <c r="AQ57" s="26">
        <f t="shared" si="1"/>
        <v>1</v>
      </c>
    </row>
    <row r="58" spans="1:43" x14ac:dyDescent="0.3">
      <c r="A58" s="30">
        <f>RANK(AP58,AP$2:$AP268)</f>
        <v>54</v>
      </c>
      <c r="B58" s="126" t="s">
        <v>44</v>
      </c>
      <c r="C58" s="6" t="s">
        <v>216</v>
      </c>
      <c r="D58" s="120" t="s">
        <v>705</v>
      </c>
      <c r="E58" s="109"/>
      <c r="F58" s="109"/>
      <c r="G58" s="109"/>
      <c r="H58" s="6"/>
      <c r="I58" s="6"/>
      <c r="J58" s="6"/>
      <c r="K58" s="6"/>
      <c r="L58" s="108">
        <v>25</v>
      </c>
      <c r="M58" s="6"/>
      <c r="N58" s="6"/>
      <c r="O58" s="6"/>
      <c r="P58" s="6"/>
      <c r="Q58" s="6"/>
      <c r="R58" s="117"/>
      <c r="S58" s="6"/>
      <c r="T58" s="6"/>
      <c r="U58" s="6"/>
      <c r="V58" s="125"/>
      <c r="W58" s="125"/>
      <c r="X58" s="125"/>
      <c r="Y58" s="125"/>
      <c r="Z58" s="8"/>
      <c r="AA58" s="8"/>
      <c r="AB58" s="125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2" cm="1">
        <f t="array" ref="AP58">IF(AQ58&lt;6,SUM(E58:AO58),SUM(LARGE(E58:AO58,{1;2;3;4;5;6})))</f>
        <v>25</v>
      </c>
      <c r="AQ58" s="26">
        <f t="shared" si="1"/>
        <v>1</v>
      </c>
    </row>
    <row r="59" spans="1:43" x14ac:dyDescent="0.3">
      <c r="A59" s="30">
        <f>RANK(AP59,AP$2:$AP269)</f>
        <v>58</v>
      </c>
      <c r="B59" s="126" t="s">
        <v>44</v>
      </c>
      <c r="C59" s="6" t="s">
        <v>106</v>
      </c>
      <c r="D59" s="6" t="s">
        <v>1004</v>
      </c>
      <c r="E59" s="109"/>
      <c r="F59" s="109"/>
      <c r="G59" s="109"/>
      <c r="H59" s="6"/>
      <c r="I59" s="6"/>
      <c r="J59" s="6"/>
      <c r="K59" s="6"/>
      <c r="L59" s="6"/>
      <c r="M59" s="6"/>
      <c r="N59" s="6"/>
      <c r="O59" s="6"/>
      <c r="P59" s="6"/>
      <c r="Q59" s="6"/>
      <c r="R59" s="117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105">
        <v>0</v>
      </c>
      <c r="AJ59" s="6"/>
      <c r="AK59" s="105"/>
      <c r="AL59" s="105"/>
      <c r="AM59" s="8">
        <v>20</v>
      </c>
      <c r="AN59" s="105"/>
      <c r="AO59" s="8"/>
      <c r="AP59" s="2" cm="1">
        <f t="array" ref="AP59">IF(AQ59&lt;6,SUM(E59:AO59),SUM(LARGE(E59:AO59,{1;2;3;4;5;6})))</f>
        <v>20</v>
      </c>
      <c r="AQ59" s="26">
        <f t="shared" si="1"/>
        <v>2</v>
      </c>
    </row>
    <row r="60" spans="1:43" x14ac:dyDescent="0.3">
      <c r="A60" s="30">
        <f>RANK(AP60,AP$2:$AP270)</f>
        <v>58</v>
      </c>
      <c r="B60" s="126" t="s">
        <v>44</v>
      </c>
      <c r="C60" s="6" t="s">
        <v>262</v>
      </c>
      <c r="D60" s="120" t="s">
        <v>484</v>
      </c>
      <c r="E60" s="1"/>
      <c r="F60" s="1"/>
      <c r="G60" s="1"/>
      <c r="H60" s="1"/>
      <c r="I60" s="108">
        <v>20</v>
      </c>
      <c r="J60" s="1"/>
      <c r="K60" s="1"/>
      <c r="L60" s="1"/>
      <c r="M60" s="1"/>
      <c r="N60" s="1"/>
      <c r="O60" s="1"/>
      <c r="P60" s="1"/>
      <c r="Q60" s="1"/>
      <c r="R60" s="117"/>
      <c r="S60" s="1"/>
      <c r="T60" s="1"/>
      <c r="U60" s="1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2" cm="1">
        <f t="array" ref="AP60">IF(AQ60&lt;6,SUM(E60:AO60),SUM(LARGE(E60:AO60,{1;2;3;4;5;6})))</f>
        <v>20</v>
      </c>
      <c r="AQ60" s="26">
        <f t="shared" si="1"/>
        <v>1</v>
      </c>
    </row>
    <row r="61" spans="1:43" x14ac:dyDescent="0.3">
      <c r="A61" s="30">
        <f>RANK(AP61,AP$2:$AP271)</f>
        <v>58</v>
      </c>
      <c r="B61" s="126" t="s">
        <v>44</v>
      </c>
      <c r="C61" s="6" t="s">
        <v>476</v>
      </c>
      <c r="D61" s="120" t="s">
        <v>746</v>
      </c>
      <c r="E61" s="109"/>
      <c r="F61" s="109"/>
      <c r="G61" s="109"/>
      <c r="H61" s="6"/>
      <c r="I61" s="6"/>
      <c r="J61" s="6"/>
      <c r="K61" s="6"/>
      <c r="L61" s="6"/>
      <c r="M61" s="6"/>
      <c r="N61" s="6"/>
      <c r="O61" s="6"/>
      <c r="P61" s="6"/>
      <c r="Q61" s="6"/>
      <c r="R61" s="117"/>
      <c r="S61" s="6"/>
      <c r="T61" s="6"/>
      <c r="U61" s="6"/>
      <c r="V61" s="6"/>
      <c r="W61" s="6"/>
      <c r="X61" s="6"/>
      <c r="Y61" s="6"/>
      <c r="Z61" s="6"/>
      <c r="AA61" s="108">
        <v>20</v>
      </c>
      <c r="AB61" s="6"/>
      <c r="AC61" s="8"/>
      <c r="AD61" s="108"/>
      <c r="AE61" s="108"/>
      <c r="AF61" s="108"/>
      <c r="AG61" s="108"/>
      <c r="AH61" s="108"/>
      <c r="AI61" s="8"/>
      <c r="AJ61" s="108"/>
      <c r="AK61" s="8"/>
      <c r="AL61" s="8"/>
      <c r="AM61" s="8"/>
      <c r="AN61" s="8"/>
      <c r="AO61" s="8"/>
      <c r="AP61" s="2" cm="1">
        <f t="array" ref="AP61">IF(AQ61&lt;6,SUM(E61:AO61),SUM(LARGE(E61:AO61,{1;2;3;4;5;6})))</f>
        <v>20</v>
      </c>
      <c r="AQ61" s="26">
        <f t="shared" si="1"/>
        <v>1</v>
      </c>
    </row>
    <row r="62" spans="1:43" x14ac:dyDescent="0.3">
      <c r="A62" s="30">
        <f>RANK(AP62,AP$2:$AP272)</f>
        <v>58</v>
      </c>
      <c r="B62" s="126" t="s">
        <v>44</v>
      </c>
      <c r="C62" s="6" t="s">
        <v>476</v>
      </c>
      <c r="D62" s="120" t="s">
        <v>233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08">
        <v>20</v>
      </c>
      <c r="P62" s="1"/>
      <c r="Q62" s="1"/>
      <c r="R62" s="117"/>
      <c r="S62" s="1"/>
      <c r="T62" s="1"/>
      <c r="U62" s="1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2" cm="1">
        <f t="array" ref="AP62">IF(AQ62&lt;6,SUM(E62:AO62),SUM(LARGE(E62:AO62,{1;2;3;4;5;6})))</f>
        <v>20</v>
      </c>
      <c r="AQ62" s="26">
        <f t="shared" si="1"/>
        <v>1</v>
      </c>
    </row>
    <row r="63" spans="1:43" x14ac:dyDescent="0.3">
      <c r="A63" s="30">
        <f>RANK(AP63,AP$2:$AP273)</f>
        <v>62</v>
      </c>
      <c r="B63" s="126" t="s">
        <v>44</v>
      </c>
      <c r="C63" s="6" t="s">
        <v>45</v>
      </c>
      <c r="D63" s="120" t="s">
        <v>574</v>
      </c>
      <c r="E63" s="1"/>
      <c r="F63" s="1"/>
      <c r="G63" s="1"/>
      <c r="H63" s="1"/>
      <c r="I63" s="108">
        <v>17</v>
      </c>
      <c r="J63" s="1"/>
      <c r="K63" s="1"/>
      <c r="L63" s="1"/>
      <c r="M63" s="1"/>
      <c r="N63" s="1"/>
      <c r="O63" s="1"/>
      <c r="P63" s="1"/>
      <c r="Q63" s="1"/>
      <c r="R63" s="117"/>
      <c r="S63" s="1"/>
      <c r="T63" s="1"/>
      <c r="U63" s="1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2" cm="1">
        <f t="array" ref="AP63">IF(AQ63&lt;6,SUM(E63:AO63),SUM(LARGE(E63:AO63,{1;2;3;4;5;6})))</f>
        <v>17</v>
      </c>
      <c r="AQ63" s="26">
        <f t="shared" si="1"/>
        <v>1</v>
      </c>
    </row>
    <row r="64" spans="1:43" x14ac:dyDescent="0.3">
      <c r="A64" s="30">
        <f>RANK(AP64,AP$2:$AP274)</f>
        <v>62</v>
      </c>
      <c r="B64" s="126" t="s">
        <v>44</v>
      </c>
      <c r="C64" s="6" t="s">
        <v>85</v>
      </c>
      <c r="D64" s="120" t="s">
        <v>365</v>
      </c>
      <c r="E64" s="6"/>
      <c r="F64" s="6"/>
      <c r="G64" s="6"/>
      <c r="H64" s="1"/>
      <c r="I64" s="1"/>
      <c r="J64" s="1"/>
      <c r="K64" s="1"/>
      <c r="L64" s="1"/>
      <c r="M64" s="1"/>
      <c r="N64" s="1"/>
      <c r="O64" s="108">
        <v>17</v>
      </c>
      <c r="P64" s="1"/>
      <c r="Q64" s="1"/>
      <c r="R64" s="117"/>
      <c r="S64" s="1"/>
      <c r="T64" s="1"/>
      <c r="U64" s="1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2" cm="1">
        <f t="array" ref="AP64">IF(AQ64&lt;6,SUM(E64:AO64),SUM(LARGE(E64:AO64,{1;2;3;4;5;6})))</f>
        <v>17</v>
      </c>
      <c r="AQ64" s="26">
        <f t="shared" si="1"/>
        <v>1</v>
      </c>
    </row>
    <row r="65" spans="1:43" x14ac:dyDescent="0.3">
      <c r="A65" s="30">
        <f>RANK(AP65,AP$2:$AP275)</f>
        <v>64</v>
      </c>
      <c r="B65" s="126" t="s">
        <v>47</v>
      </c>
      <c r="C65" s="6" t="s">
        <v>262</v>
      </c>
      <c r="D65" s="120" t="s">
        <v>111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17"/>
      <c r="S65" s="1"/>
      <c r="T65" s="1"/>
      <c r="U65" s="1"/>
      <c r="V65" s="8"/>
      <c r="W65" s="8"/>
      <c r="X65" s="8"/>
      <c r="Y65" s="8"/>
      <c r="Z65" s="8"/>
      <c r="AA65" s="8">
        <v>14</v>
      </c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2" cm="1">
        <f t="array" ref="AP65">IF(AQ65&lt;6,SUM(E65:AO65),SUM(LARGE(E65:AO65,{1;2;3;4;5;6})))</f>
        <v>14</v>
      </c>
      <c r="AQ65" s="26">
        <f t="shared" si="1"/>
        <v>1</v>
      </c>
    </row>
    <row r="66" spans="1:43" x14ac:dyDescent="0.3">
      <c r="A66" s="30">
        <f>RANK(AP66,AP$2:$AP276)</f>
        <v>64</v>
      </c>
      <c r="B66" s="126" t="s">
        <v>44</v>
      </c>
      <c r="C66" s="6" t="s">
        <v>85</v>
      </c>
      <c r="D66" s="120" t="s">
        <v>865</v>
      </c>
      <c r="E66" s="109"/>
      <c r="F66" s="109"/>
      <c r="G66" s="109"/>
      <c r="H66" s="6"/>
      <c r="I66" s="6"/>
      <c r="J66" s="6"/>
      <c r="K66" s="6"/>
      <c r="L66" s="6"/>
      <c r="M66" s="6"/>
      <c r="N66" s="6"/>
      <c r="O66" s="6"/>
      <c r="P66" s="6"/>
      <c r="Q66" s="6"/>
      <c r="R66" s="117"/>
      <c r="S66" s="6"/>
      <c r="T66" s="6"/>
      <c r="U66" s="6"/>
      <c r="V66" s="6"/>
      <c r="W66" s="142">
        <v>14</v>
      </c>
      <c r="X66" s="6"/>
      <c r="Y66" s="142"/>
      <c r="Z66" s="8"/>
      <c r="AA66" s="8"/>
      <c r="AB66" s="142"/>
      <c r="AC66" s="8"/>
      <c r="AD66" s="9"/>
      <c r="AE66" s="9"/>
      <c r="AF66" s="9"/>
      <c r="AG66" s="8"/>
      <c r="AH66" s="8"/>
      <c r="AI66" s="8"/>
      <c r="AJ66" s="8"/>
      <c r="AK66" s="8"/>
      <c r="AL66" s="8"/>
      <c r="AM66" s="8"/>
      <c r="AN66" s="8"/>
      <c r="AO66" s="8"/>
      <c r="AP66" s="2" cm="1">
        <f t="array" ref="AP66">IF(AQ66&lt;6,SUM(E66:AO66),SUM(LARGE(E66:AO66,{1;2;3;4;5;6})))</f>
        <v>14</v>
      </c>
      <c r="AQ66" s="26">
        <f t="shared" ref="AQ66:AQ91" si="2">COUNT(E66:AO66)</f>
        <v>1</v>
      </c>
    </row>
    <row r="67" spans="1:43" x14ac:dyDescent="0.3">
      <c r="A67" s="30">
        <f>RANK(AP67,AP$2:$AP277)</f>
        <v>66</v>
      </c>
      <c r="B67" s="126" t="s">
        <v>44</v>
      </c>
      <c r="C67" s="6"/>
      <c r="D67" s="120" t="s">
        <v>135</v>
      </c>
      <c r="E67" s="1"/>
      <c r="F67" s="1"/>
      <c r="G67" s="1"/>
      <c r="H67" s="1"/>
      <c r="I67" s="108">
        <v>12</v>
      </c>
      <c r="J67" s="1"/>
      <c r="K67" s="1"/>
      <c r="L67" s="1"/>
      <c r="M67" s="1"/>
      <c r="N67" s="1"/>
      <c r="O67" s="1"/>
      <c r="P67" s="1"/>
      <c r="Q67" s="1"/>
      <c r="R67" s="117"/>
      <c r="S67" s="1"/>
      <c r="T67" s="1"/>
      <c r="U67" s="1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2" cm="1">
        <f t="array" ref="AP67">IF(AQ67&lt;6,SUM(E67:AO67),SUM(LARGE(E67:AO67,{1;2;3;4;5;6})))</f>
        <v>12</v>
      </c>
      <c r="AQ67" s="26">
        <f t="shared" si="2"/>
        <v>1</v>
      </c>
    </row>
    <row r="68" spans="1:43" x14ac:dyDescent="0.3">
      <c r="A68" s="30">
        <f>RANK(AP68,AP$2:$AP278)</f>
        <v>66</v>
      </c>
      <c r="B68" s="126" t="s">
        <v>44</v>
      </c>
      <c r="C68" s="6" t="s">
        <v>476</v>
      </c>
      <c r="D68" s="120" t="s">
        <v>595</v>
      </c>
      <c r="E68" s="109"/>
      <c r="F68" s="109"/>
      <c r="G68" s="109"/>
      <c r="H68" s="6"/>
      <c r="I68" s="6"/>
      <c r="J68" s="6"/>
      <c r="K68" s="6"/>
      <c r="L68" s="6"/>
      <c r="M68" s="6"/>
      <c r="N68" s="6"/>
      <c r="O68" s="6"/>
      <c r="P68" s="6"/>
      <c r="Q68" s="6"/>
      <c r="R68" s="117"/>
      <c r="S68" s="6"/>
      <c r="T68" s="6"/>
      <c r="U68" s="6"/>
      <c r="V68" s="6"/>
      <c r="W68" s="6"/>
      <c r="X68" s="6"/>
      <c r="Y68" s="6"/>
      <c r="Z68" s="6"/>
      <c r="AA68" s="108">
        <v>12</v>
      </c>
      <c r="AB68" s="6"/>
      <c r="AC68" s="8"/>
      <c r="AD68" s="108"/>
      <c r="AE68" s="108"/>
      <c r="AF68" s="108"/>
      <c r="AG68" s="108"/>
      <c r="AH68" s="108"/>
      <c r="AI68" s="8"/>
      <c r="AJ68" s="108"/>
      <c r="AK68" s="8"/>
      <c r="AL68" s="8"/>
      <c r="AM68" s="8"/>
      <c r="AN68" s="8"/>
      <c r="AO68" s="8"/>
      <c r="AP68" s="2" cm="1">
        <f t="array" ref="AP68">IF(AQ68&lt;6,SUM(E68:AO68),SUM(LARGE(E68:AO68,{1;2;3;4;5;6})))</f>
        <v>12</v>
      </c>
      <c r="AQ68" s="26">
        <f t="shared" si="2"/>
        <v>1</v>
      </c>
    </row>
    <row r="69" spans="1:43" x14ac:dyDescent="0.3">
      <c r="A69" s="30">
        <f>RANK(AP69,AP$2:$AP279)</f>
        <v>68</v>
      </c>
      <c r="B69" s="126" t="s">
        <v>44</v>
      </c>
      <c r="C69" s="6" t="s">
        <v>45</v>
      </c>
      <c r="D69" s="120" t="s">
        <v>380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10">
        <v>0</v>
      </c>
      <c r="P69" s="1"/>
      <c r="Q69" s="1"/>
      <c r="R69" s="117"/>
      <c r="S69" s="1"/>
      <c r="T69" s="1"/>
      <c r="U69" s="1"/>
      <c r="V69" s="8"/>
      <c r="W69" s="8"/>
      <c r="X69" s="8"/>
      <c r="Y69" s="8"/>
      <c r="Z69" s="8"/>
      <c r="AA69" s="8">
        <v>10</v>
      </c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2" cm="1">
        <f t="array" ref="AP69">IF(AQ69&lt;6,SUM(E69:AO69),SUM(LARGE(E69:AO69,{1;2;3;4;5;6})))</f>
        <v>10</v>
      </c>
      <c r="AQ69" s="26">
        <f t="shared" si="2"/>
        <v>2</v>
      </c>
    </row>
    <row r="70" spans="1:43" x14ac:dyDescent="0.3">
      <c r="A70" s="30">
        <f>RANK(AP70,AP$2:$AP280)</f>
        <v>68</v>
      </c>
      <c r="B70" s="126" t="s">
        <v>44</v>
      </c>
      <c r="C70" s="6" t="s">
        <v>213</v>
      </c>
      <c r="D70" s="120" t="s">
        <v>782</v>
      </c>
      <c r="E70" s="109"/>
      <c r="F70" s="109"/>
      <c r="G70" s="109"/>
      <c r="H70" s="6"/>
      <c r="I70" s="6"/>
      <c r="J70" s="6"/>
      <c r="K70" s="6"/>
      <c r="L70" s="6"/>
      <c r="M70" s="6"/>
      <c r="N70" s="6"/>
      <c r="O70" s="6"/>
      <c r="P70" s="6"/>
      <c r="Q70" s="6"/>
      <c r="R70" s="117"/>
      <c r="S70" s="108">
        <v>10</v>
      </c>
      <c r="T70" s="6"/>
      <c r="U70" s="108"/>
      <c r="V70" s="124"/>
      <c r="W70" s="124"/>
      <c r="X70" s="124"/>
      <c r="Y70" s="124"/>
      <c r="Z70" s="8"/>
      <c r="AA70" s="8"/>
      <c r="AB70" s="124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2" cm="1">
        <f t="array" ref="AP70">IF(AQ70&lt;6,SUM(E70:AO70),SUM(LARGE(E70:AO70,{1;2;3;4;5;6})))</f>
        <v>10</v>
      </c>
      <c r="AQ70" s="26">
        <f t="shared" si="2"/>
        <v>1</v>
      </c>
    </row>
    <row r="71" spans="1:43" x14ac:dyDescent="0.3">
      <c r="A71" s="30">
        <f>RANK(AP71,AP$2:$AP281)</f>
        <v>68</v>
      </c>
      <c r="B71" s="126" t="s">
        <v>44</v>
      </c>
      <c r="C71" s="6" t="s">
        <v>476</v>
      </c>
      <c r="D71" s="120" t="s">
        <v>902</v>
      </c>
      <c r="E71" s="109"/>
      <c r="F71" s="109"/>
      <c r="G71" s="109"/>
      <c r="H71" s="6"/>
      <c r="I71" s="6"/>
      <c r="J71" s="6"/>
      <c r="K71" s="6"/>
      <c r="L71" s="6"/>
      <c r="M71" s="6"/>
      <c r="N71" s="6"/>
      <c r="O71" s="6"/>
      <c r="P71" s="6"/>
      <c r="Q71" s="6"/>
      <c r="R71" s="117"/>
      <c r="S71" s="6"/>
      <c r="T71" s="6"/>
      <c r="U71" s="6"/>
      <c r="V71" s="6"/>
      <c r="W71" s="6"/>
      <c r="X71" s="6"/>
      <c r="Y71" s="6"/>
      <c r="Z71" s="6"/>
      <c r="AA71" s="108">
        <v>10</v>
      </c>
      <c r="AB71" s="6"/>
      <c r="AC71" s="8"/>
      <c r="AD71" s="108"/>
      <c r="AE71" s="108"/>
      <c r="AF71" s="108"/>
      <c r="AG71" s="108"/>
      <c r="AH71" s="108"/>
      <c r="AI71" s="8"/>
      <c r="AJ71" s="108"/>
      <c r="AK71" s="8"/>
      <c r="AL71" s="8"/>
      <c r="AM71" s="8"/>
      <c r="AN71" s="8"/>
      <c r="AO71" s="8"/>
      <c r="AP71" s="2" cm="1">
        <f t="array" ref="AP71">IF(AQ71&lt;6,SUM(E71:AO71),SUM(LARGE(E71:AO71,{1;2;3;4;5;6})))</f>
        <v>10</v>
      </c>
      <c r="AQ71" s="26">
        <f t="shared" si="2"/>
        <v>1</v>
      </c>
    </row>
    <row r="72" spans="1:43" x14ac:dyDescent="0.3">
      <c r="A72" s="30">
        <f>RANK(AP72,AP$2:$AP282)</f>
        <v>71</v>
      </c>
      <c r="B72" s="126" t="s">
        <v>44</v>
      </c>
      <c r="C72" s="6" t="s">
        <v>45</v>
      </c>
      <c r="D72" s="120" t="s">
        <v>573</v>
      </c>
      <c r="E72" s="1">
        <v>5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17"/>
      <c r="S72" s="108">
        <v>4</v>
      </c>
      <c r="T72" s="1"/>
      <c r="U72" s="108"/>
      <c r="V72" s="124"/>
      <c r="W72" s="124"/>
      <c r="X72" s="124"/>
      <c r="Y72" s="124"/>
      <c r="Z72" s="8"/>
      <c r="AA72" s="8"/>
      <c r="AB72" s="124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2" cm="1">
        <f t="array" ref="AP72">IF(AQ72&lt;6,SUM(E72:AO72),SUM(LARGE(E72:AO72,{1;2;3;4;5;6})))</f>
        <v>9</v>
      </c>
      <c r="AQ72" s="26">
        <f t="shared" si="2"/>
        <v>2</v>
      </c>
    </row>
    <row r="73" spans="1:43" x14ac:dyDescent="0.3">
      <c r="A73" s="30">
        <f>RANK(AP73,AP$2:$AP283)</f>
        <v>71</v>
      </c>
      <c r="B73" s="126" t="s">
        <v>44</v>
      </c>
      <c r="C73" s="6" t="s">
        <v>85</v>
      </c>
      <c r="D73" s="120" t="s">
        <v>472</v>
      </c>
      <c r="E73" s="109"/>
      <c r="F73" s="109"/>
      <c r="G73" s="109"/>
      <c r="H73" s="6"/>
      <c r="I73" s="6"/>
      <c r="J73" s="6"/>
      <c r="K73" s="6"/>
      <c r="L73" s="6"/>
      <c r="M73" s="6"/>
      <c r="N73" s="6"/>
      <c r="O73" s="6"/>
      <c r="P73" s="6"/>
      <c r="Q73" s="6"/>
      <c r="R73" s="117"/>
      <c r="S73" s="108">
        <v>4</v>
      </c>
      <c r="T73" s="6"/>
      <c r="U73" s="108"/>
      <c r="V73" s="124"/>
      <c r="W73" s="124"/>
      <c r="X73" s="124"/>
      <c r="Y73" s="124"/>
      <c r="Z73" s="8"/>
      <c r="AA73" s="8"/>
      <c r="AB73" s="124"/>
      <c r="AC73" s="8">
        <v>5</v>
      </c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2" cm="1">
        <f t="array" ref="AP73">IF(AQ73&lt;6,SUM(E73:AO73),SUM(LARGE(E73:AO73,{1;2;3;4;5;6})))</f>
        <v>9</v>
      </c>
      <c r="AQ73" s="26">
        <f t="shared" si="2"/>
        <v>2</v>
      </c>
    </row>
    <row r="74" spans="1:43" x14ac:dyDescent="0.3">
      <c r="A74" s="30">
        <f>RANK(AP74,AP$2:$AP284)</f>
        <v>73</v>
      </c>
      <c r="B74" s="126" t="s">
        <v>44</v>
      </c>
      <c r="C74" s="6" t="s">
        <v>85</v>
      </c>
      <c r="D74" s="120" t="s">
        <v>570</v>
      </c>
      <c r="E74" s="109"/>
      <c r="F74" s="109"/>
      <c r="G74" s="109"/>
      <c r="H74" s="6"/>
      <c r="I74" s="6"/>
      <c r="J74" s="6"/>
      <c r="K74" s="6"/>
      <c r="L74" s="6"/>
      <c r="M74" s="6"/>
      <c r="N74" s="6"/>
      <c r="O74" s="6"/>
      <c r="P74" s="6"/>
      <c r="Q74" s="6"/>
      <c r="R74" s="117"/>
      <c r="S74" s="108">
        <v>4</v>
      </c>
      <c r="T74" s="6"/>
      <c r="U74" s="108"/>
      <c r="V74" s="124"/>
      <c r="W74" s="124"/>
      <c r="X74" s="124"/>
      <c r="Y74" s="124"/>
      <c r="Z74" s="8"/>
      <c r="AA74" s="8"/>
      <c r="AB74" s="124"/>
      <c r="AC74" s="8">
        <v>4</v>
      </c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2" cm="1">
        <f t="array" ref="AP74">IF(AQ74&lt;6,SUM(E74:AO74),SUM(LARGE(E74:AO74,{1;2;3;4;5;6})))</f>
        <v>8</v>
      </c>
      <c r="AQ74" s="26">
        <f t="shared" si="2"/>
        <v>2</v>
      </c>
    </row>
    <row r="75" spans="1:43" x14ac:dyDescent="0.3">
      <c r="A75" s="30">
        <f>RANK(AP75,AP$2:$AP285)</f>
        <v>73</v>
      </c>
      <c r="B75" s="126" t="s">
        <v>44</v>
      </c>
      <c r="C75" s="6" t="s">
        <v>476</v>
      </c>
      <c r="D75" s="120" t="s">
        <v>641</v>
      </c>
      <c r="E75" s="1">
        <v>8</v>
      </c>
      <c r="F75" s="13"/>
      <c r="G75" s="13"/>
      <c r="H75" s="1"/>
      <c r="I75" s="1"/>
      <c r="J75" s="1"/>
      <c r="K75" s="1"/>
      <c r="L75" s="1"/>
      <c r="M75" s="1"/>
      <c r="N75" s="1"/>
      <c r="O75" s="1"/>
      <c r="P75" s="1"/>
      <c r="Q75" s="1"/>
      <c r="R75" s="117"/>
      <c r="S75" s="1"/>
      <c r="T75" s="1"/>
      <c r="U75" s="1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2" cm="1">
        <f t="array" ref="AP75">IF(AQ75&lt;6,SUM(E75:AO75),SUM(LARGE(E75:AO75,{1;2;3;4;5;6})))</f>
        <v>8</v>
      </c>
      <c r="AQ75" s="26">
        <f t="shared" si="2"/>
        <v>1</v>
      </c>
    </row>
    <row r="76" spans="1:43" x14ac:dyDescent="0.3">
      <c r="A76" s="30">
        <f>RANK(AP76,AP$2:$AP286)</f>
        <v>73</v>
      </c>
      <c r="B76" s="126" t="s">
        <v>44</v>
      </c>
      <c r="C76" s="6" t="s">
        <v>50</v>
      </c>
      <c r="D76" s="120" t="s">
        <v>541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08">
        <v>8</v>
      </c>
      <c r="P76" s="1"/>
      <c r="Q76" s="1"/>
      <c r="R76" s="117"/>
      <c r="S76" s="1"/>
      <c r="T76" s="1"/>
      <c r="U76" s="1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2" cm="1">
        <f t="array" ref="AP76">IF(AQ76&lt;6,SUM(E76:AO76),SUM(LARGE(E76:AO76,{1;2;3;4;5;6})))</f>
        <v>8</v>
      </c>
      <c r="AQ76" s="26">
        <f t="shared" si="2"/>
        <v>1</v>
      </c>
    </row>
    <row r="77" spans="1:43" x14ac:dyDescent="0.3">
      <c r="A77" s="30">
        <f>RANK(AP77,AP$2:$AP287)</f>
        <v>76</v>
      </c>
      <c r="B77" s="126" t="s">
        <v>44</v>
      </c>
      <c r="C77" s="6" t="s">
        <v>46</v>
      </c>
      <c r="D77" s="120" t="s">
        <v>956</v>
      </c>
      <c r="E77" s="109"/>
      <c r="F77" s="109"/>
      <c r="G77" s="109"/>
      <c r="H77" s="6"/>
      <c r="I77" s="6"/>
      <c r="J77" s="6"/>
      <c r="K77" s="6"/>
      <c r="L77" s="6"/>
      <c r="M77" s="6"/>
      <c r="N77" s="6"/>
      <c r="O77" s="6"/>
      <c r="P77" s="6"/>
      <c r="Q77" s="6"/>
      <c r="R77" s="117"/>
      <c r="S77" s="6"/>
      <c r="T77" s="6"/>
      <c r="U77" s="6"/>
      <c r="V77" s="6"/>
      <c r="W77" s="6"/>
      <c r="X77" s="6"/>
      <c r="Y77" s="6"/>
      <c r="Z77" s="6"/>
      <c r="AA77" s="6"/>
      <c r="AB77" s="6"/>
      <c r="AC77" s="108">
        <v>7</v>
      </c>
      <c r="AD77" s="6"/>
      <c r="AE77" s="6"/>
      <c r="AF77" s="6"/>
      <c r="AG77" s="6"/>
      <c r="AH77" s="6"/>
      <c r="AI77" s="8"/>
      <c r="AJ77" s="6"/>
      <c r="AK77" s="8"/>
      <c r="AL77" s="8"/>
      <c r="AM77" s="8"/>
      <c r="AN77" s="8"/>
      <c r="AO77" s="8"/>
      <c r="AP77" s="2" cm="1">
        <f t="array" ref="AP77">IF(AQ77&lt;6,SUM(E77:AO77),SUM(LARGE(E77:AO77,{1;2;3;4;5;6})))</f>
        <v>7</v>
      </c>
      <c r="AQ77" s="26">
        <f t="shared" si="2"/>
        <v>1</v>
      </c>
    </row>
    <row r="78" spans="1:43" x14ac:dyDescent="0.3">
      <c r="A78" s="30">
        <f>RANK(AP78,AP$2:$AP288)</f>
        <v>76</v>
      </c>
      <c r="B78" s="126" t="s">
        <v>44</v>
      </c>
      <c r="C78" s="6" t="s">
        <v>262</v>
      </c>
      <c r="D78" s="120" t="s">
        <v>501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17"/>
      <c r="S78" s="108">
        <v>7</v>
      </c>
      <c r="T78" s="1"/>
      <c r="U78" s="108"/>
      <c r="V78" s="124"/>
      <c r="W78" s="124"/>
      <c r="X78" s="124"/>
      <c r="Y78" s="124"/>
      <c r="Z78" s="8"/>
      <c r="AA78" s="8"/>
      <c r="AB78" s="124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2" cm="1">
        <f t="array" ref="AP78">IF(AQ78&lt;6,SUM(E78:AO78),SUM(LARGE(E78:AO78,{1;2;3;4;5;6})))</f>
        <v>7</v>
      </c>
      <c r="AQ78" s="26">
        <f t="shared" si="2"/>
        <v>1</v>
      </c>
    </row>
    <row r="79" spans="1:43" x14ac:dyDescent="0.3">
      <c r="A79" s="30">
        <f>RANK(AP79,AP$2:$AP289)</f>
        <v>76</v>
      </c>
      <c r="B79" s="126" t="s">
        <v>44</v>
      </c>
      <c r="C79" s="6" t="s">
        <v>476</v>
      </c>
      <c r="D79" s="120" t="s">
        <v>597</v>
      </c>
      <c r="E79" s="109"/>
      <c r="F79" s="109"/>
      <c r="G79" s="109"/>
      <c r="H79" s="6"/>
      <c r="I79" s="6"/>
      <c r="J79" s="6"/>
      <c r="K79" s="6"/>
      <c r="L79" s="6"/>
      <c r="M79" s="6"/>
      <c r="N79" s="6"/>
      <c r="O79" s="108">
        <v>7</v>
      </c>
      <c r="P79" s="6"/>
      <c r="Q79" s="6"/>
      <c r="R79" s="117"/>
      <c r="S79" s="6"/>
      <c r="T79" s="6"/>
      <c r="U79" s="6"/>
      <c r="V79" s="125"/>
      <c r="W79" s="125"/>
      <c r="X79" s="125"/>
      <c r="Y79" s="125"/>
      <c r="Z79" s="8"/>
      <c r="AA79" s="8"/>
      <c r="AB79" s="125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2" cm="1">
        <f t="array" ref="AP79">IF(AQ79&lt;6,SUM(E79:AO79),SUM(LARGE(E79:AO79,{1;2;3;4;5;6})))</f>
        <v>7</v>
      </c>
      <c r="AQ79" s="26">
        <f t="shared" si="2"/>
        <v>1</v>
      </c>
    </row>
    <row r="80" spans="1:43" x14ac:dyDescent="0.3">
      <c r="A80" s="30">
        <f>RANK(AP80,AP$2:$AP290)</f>
        <v>76</v>
      </c>
      <c r="B80" s="126" t="s">
        <v>44</v>
      </c>
      <c r="C80" s="6"/>
      <c r="D80" s="120" t="s">
        <v>642</v>
      </c>
      <c r="E80" s="1">
        <v>7</v>
      </c>
      <c r="F80" s="13"/>
      <c r="G80" s="13"/>
      <c r="H80" s="1"/>
      <c r="I80" s="1"/>
      <c r="J80" s="1"/>
      <c r="K80" s="1"/>
      <c r="L80" s="1"/>
      <c r="M80" s="1"/>
      <c r="N80" s="1"/>
      <c r="O80" s="1"/>
      <c r="P80" s="1"/>
      <c r="Q80" s="1"/>
      <c r="R80" s="117"/>
      <c r="S80" s="1"/>
      <c r="T80" s="1"/>
      <c r="U80" s="1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2" cm="1">
        <f t="array" ref="AP80">IF(AQ80&lt;6,SUM(E80:AO80),SUM(LARGE(E80:AO80,{1;2;3;4;5;6})))</f>
        <v>7</v>
      </c>
      <c r="AQ80" s="26">
        <f t="shared" si="2"/>
        <v>1</v>
      </c>
    </row>
    <row r="81" spans="1:43" x14ac:dyDescent="0.3">
      <c r="A81" s="30">
        <f>RANK(AP81,AP$2:$AP291)</f>
        <v>80</v>
      </c>
      <c r="B81" s="126" t="s">
        <v>44</v>
      </c>
      <c r="C81" s="6" t="s">
        <v>162</v>
      </c>
      <c r="D81" s="120" t="s">
        <v>430</v>
      </c>
      <c r="E81" s="109"/>
      <c r="F81" s="109"/>
      <c r="G81" s="109"/>
      <c r="H81" s="6"/>
      <c r="I81" s="6"/>
      <c r="J81" s="6"/>
      <c r="K81" s="6"/>
      <c r="L81" s="6"/>
      <c r="M81" s="6"/>
      <c r="N81" s="6"/>
      <c r="O81" s="6"/>
      <c r="P81" s="6"/>
      <c r="Q81" s="6"/>
      <c r="R81" s="117"/>
      <c r="S81" s="6"/>
      <c r="T81" s="6"/>
      <c r="U81" s="6"/>
      <c r="V81" s="6"/>
      <c r="W81" s="6"/>
      <c r="X81" s="6"/>
      <c r="Y81" s="6"/>
      <c r="Z81" s="6"/>
      <c r="AA81" s="6"/>
      <c r="AB81" s="6"/>
      <c r="AC81" s="108">
        <v>6</v>
      </c>
      <c r="AD81" s="6"/>
      <c r="AE81" s="6"/>
      <c r="AF81" s="6"/>
      <c r="AG81" s="6"/>
      <c r="AH81" s="6"/>
      <c r="AI81" s="8"/>
      <c r="AJ81" s="6"/>
      <c r="AK81" s="8"/>
      <c r="AL81" s="8"/>
      <c r="AM81" s="8"/>
      <c r="AN81" s="8"/>
      <c r="AO81" s="8"/>
      <c r="AP81" s="2" cm="1">
        <f t="array" ref="AP81">IF(AQ81&lt;6,SUM(E81:AO81),SUM(LARGE(E81:AO81,{1;2;3;4;5;6})))</f>
        <v>6</v>
      </c>
      <c r="AQ81" s="26">
        <f t="shared" si="2"/>
        <v>1</v>
      </c>
    </row>
    <row r="82" spans="1:43" x14ac:dyDescent="0.3">
      <c r="A82" s="30">
        <f>RANK(AP82,AP$2:$AP292)</f>
        <v>80</v>
      </c>
      <c r="B82" s="126" t="s">
        <v>44</v>
      </c>
      <c r="C82" s="6" t="s">
        <v>476</v>
      </c>
      <c r="D82" s="120" t="s">
        <v>593</v>
      </c>
      <c r="E82" s="109"/>
      <c r="F82" s="109"/>
      <c r="G82" s="109"/>
      <c r="H82" s="6"/>
      <c r="I82" s="6"/>
      <c r="J82" s="6"/>
      <c r="K82" s="6"/>
      <c r="L82" s="6"/>
      <c r="M82" s="6"/>
      <c r="N82" s="6"/>
      <c r="O82" s="108">
        <v>6</v>
      </c>
      <c r="P82" s="6"/>
      <c r="Q82" s="6"/>
      <c r="R82" s="117"/>
      <c r="S82" s="6"/>
      <c r="T82" s="6"/>
      <c r="U82" s="6"/>
      <c r="V82" s="125"/>
      <c r="W82" s="125"/>
      <c r="X82" s="125"/>
      <c r="Y82" s="125"/>
      <c r="Z82" s="8"/>
      <c r="AA82" s="8"/>
      <c r="AB82" s="125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2" cm="1">
        <f t="array" ref="AP82">IF(AQ82&lt;6,SUM(E82:AO82),SUM(LARGE(E82:AO82,{1;2;3;4;5;6})))</f>
        <v>6</v>
      </c>
      <c r="AQ82" s="26">
        <f t="shared" si="2"/>
        <v>1</v>
      </c>
    </row>
    <row r="83" spans="1:43" x14ac:dyDescent="0.3">
      <c r="A83" s="30">
        <f>RANK(AP83,AP$2:$AP293)</f>
        <v>80</v>
      </c>
      <c r="B83" s="126" t="s">
        <v>44</v>
      </c>
      <c r="C83" s="6" t="s">
        <v>45</v>
      </c>
      <c r="D83" s="120" t="s">
        <v>535</v>
      </c>
      <c r="E83" s="109"/>
      <c r="F83" s="109"/>
      <c r="G83" s="109"/>
      <c r="H83" s="6"/>
      <c r="I83" s="6"/>
      <c r="J83" s="6"/>
      <c r="K83" s="6"/>
      <c r="L83" s="6"/>
      <c r="M83" s="6"/>
      <c r="N83" s="6"/>
      <c r="O83" s="6"/>
      <c r="P83" s="6"/>
      <c r="Q83" s="6"/>
      <c r="R83" s="117"/>
      <c r="S83" s="108">
        <v>6</v>
      </c>
      <c r="T83" s="6"/>
      <c r="U83" s="108"/>
      <c r="V83" s="124"/>
      <c r="W83" s="124"/>
      <c r="X83" s="124"/>
      <c r="Y83" s="124"/>
      <c r="Z83" s="8"/>
      <c r="AA83" s="8"/>
      <c r="AB83" s="124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2" cm="1">
        <f t="array" ref="AP83">IF(AQ83&lt;6,SUM(E83:AO83),SUM(LARGE(E83:AO83,{1;2;3;4;5;6})))</f>
        <v>6</v>
      </c>
      <c r="AQ83" s="26">
        <f t="shared" si="2"/>
        <v>1</v>
      </c>
    </row>
    <row r="84" spans="1:43" x14ac:dyDescent="0.3">
      <c r="A84" s="30">
        <f>RANK(AP84,AP$2:$AP294)</f>
        <v>83</v>
      </c>
      <c r="B84" s="126" t="s">
        <v>44</v>
      </c>
      <c r="C84" s="6" t="s">
        <v>45</v>
      </c>
      <c r="D84" s="120" t="s">
        <v>973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08">
        <v>5</v>
      </c>
      <c r="P84" s="1"/>
      <c r="Q84" s="1"/>
      <c r="R84" s="117"/>
      <c r="S84" s="1"/>
      <c r="T84" s="1"/>
      <c r="U84" s="1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2" cm="1">
        <f t="array" ref="AP84">IF(AQ84&lt;6,SUM(E84:AO84),SUM(LARGE(E84:AO84,{1;2;3;4;5;6})))</f>
        <v>5</v>
      </c>
      <c r="AQ84" s="26">
        <f t="shared" si="2"/>
        <v>1</v>
      </c>
    </row>
    <row r="85" spans="1:43" x14ac:dyDescent="0.3">
      <c r="A85" s="30">
        <f>RANK(AP85,AP$2:$AP295)</f>
        <v>83</v>
      </c>
      <c r="B85" s="126" t="s">
        <v>44</v>
      </c>
      <c r="C85" s="6" t="s">
        <v>45</v>
      </c>
      <c r="D85" s="120" t="s">
        <v>768</v>
      </c>
      <c r="E85" s="109"/>
      <c r="F85" s="109"/>
      <c r="G85" s="109"/>
      <c r="H85" s="6"/>
      <c r="I85" s="6"/>
      <c r="J85" s="6"/>
      <c r="K85" s="6"/>
      <c r="L85" s="6"/>
      <c r="M85" s="6"/>
      <c r="N85" s="6"/>
      <c r="O85" s="6"/>
      <c r="P85" s="6"/>
      <c r="Q85" s="6"/>
      <c r="R85" s="117"/>
      <c r="S85" s="108">
        <v>5</v>
      </c>
      <c r="T85" s="6"/>
      <c r="U85" s="108"/>
      <c r="V85" s="124"/>
      <c r="W85" s="124"/>
      <c r="X85" s="124"/>
      <c r="Y85" s="124"/>
      <c r="Z85" s="8"/>
      <c r="AA85" s="8"/>
      <c r="AB85" s="124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2" cm="1">
        <f t="array" ref="AP85">IF(AQ85&lt;6,SUM(E85:AO85),SUM(LARGE(E85:AO85,{1;2;3;4;5;6})))</f>
        <v>5</v>
      </c>
      <c r="AQ85" s="26">
        <f t="shared" si="2"/>
        <v>1</v>
      </c>
    </row>
    <row r="86" spans="1:43" x14ac:dyDescent="0.3">
      <c r="A86" s="32">
        <f>RANK(AP86,AP$2:$AP297)</f>
        <v>85</v>
      </c>
      <c r="B86" s="126" t="s">
        <v>44</v>
      </c>
      <c r="C86" s="6" t="s">
        <v>85</v>
      </c>
      <c r="D86" s="120" t="s">
        <v>706</v>
      </c>
      <c r="E86" s="109"/>
      <c r="F86" s="109"/>
      <c r="G86" s="109"/>
      <c r="H86" s="6"/>
      <c r="I86" s="6"/>
      <c r="J86" s="6"/>
      <c r="K86" s="6"/>
      <c r="L86" s="110">
        <v>0</v>
      </c>
      <c r="M86" s="6"/>
      <c r="N86" s="6"/>
      <c r="O86" s="6"/>
      <c r="P86" s="6"/>
      <c r="Q86" s="6"/>
      <c r="R86" s="117"/>
      <c r="S86" s="6"/>
      <c r="T86" s="6"/>
      <c r="U86" s="6"/>
      <c r="V86" s="125"/>
      <c r="W86" s="125"/>
      <c r="X86" s="125"/>
      <c r="Y86" s="125"/>
      <c r="Z86" s="8"/>
      <c r="AA86" s="8"/>
      <c r="AB86" s="125"/>
      <c r="AC86" s="8">
        <v>4</v>
      </c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2" cm="1">
        <f t="array" ref="AP86">IF(AQ86&lt;6,SUM(E86:AO86),SUM(LARGE(E86:AO86,{1;2;3;4;5;6})))</f>
        <v>4</v>
      </c>
      <c r="AQ86" s="26">
        <f t="shared" si="2"/>
        <v>2</v>
      </c>
    </row>
    <row r="87" spans="1:43" x14ac:dyDescent="0.3">
      <c r="A87" s="32">
        <f>RANK(AP87,AP$2:$AP298)</f>
        <v>85</v>
      </c>
      <c r="B87" s="126" t="s">
        <v>44</v>
      </c>
      <c r="C87" s="6"/>
      <c r="D87" s="120" t="s">
        <v>489</v>
      </c>
      <c r="E87" s="1">
        <v>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17"/>
      <c r="S87" s="1"/>
      <c r="T87" s="1"/>
      <c r="U87" s="1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2" cm="1">
        <f t="array" ref="AP87">IF(AQ87&lt;6,SUM(E87:AO87),SUM(LARGE(E87:AO87,{1;2;3;4;5;6})))</f>
        <v>4</v>
      </c>
      <c r="AQ87" s="26">
        <f t="shared" si="2"/>
        <v>1</v>
      </c>
    </row>
    <row r="88" spans="1:43" x14ac:dyDescent="0.3">
      <c r="A88" s="32">
        <f>RANK(AP88,AP$2:$AP299)</f>
        <v>87</v>
      </c>
      <c r="B88" s="126" t="s">
        <v>44</v>
      </c>
      <c r="C88" s="6" t="s">
        <v>50</v>
      </c>
      <c r="D88" s="6" t="s">
        <v>980</v>
      </c>
      <c r="E88" s="109"/>
      <c r="F88" s="109"/>
      <c r="G88" s="109"/>
      <c r="H88" s="6"/>
      <c r="I88" s="6"/>
      <c r="J88" s="6"/>
      <c r="K88" s="6"/>
      <c r="L88" s="6"/>
      <c r="M88" s="6"/>
      <c r="N88" s="6"/>
      <c r="O88" s="6"/>
      <c r="P88" s="6"/>
      <c r="Q88" s="6"/>
      <c r="R88" s="117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105">
        <v>0</v>
      </c>
      <c r="AJ88" s="6"/>
      <c r="AK88" s="105"/>
      <c r="AL88" s="105"/>
      <c r="AM88" s="105"/>
      <c r="AN88" s="105"/>
      <c r="AO88" s="105"/>
      <c r="AP88" s="2" cm="1">
        <f t="array" ref="AP88">IF(AQ88&lt;6,SUM(E88:AO88),SUM(LARGE(E88:AO88,{1;2;3;4;5;6})))</f>
        <v>0</v>
      </c>
      <c r="AQ88" s="26">
        <f t="shared" si="2"/>
        <v>1</v>
      </c>
    </row>
    <row r="89" spans="1:43" x14ac:dyDescent="0.3">
      <c r="A89" s="32">
        <f>RANK(AP89,AP$2:$AP300)</f>
        <v>87</v>
      </c>
      <c r="B89" s="126" t="s">
        <v>44</v>
      </c>
      <c r="C89" s="6" t="s">
        <v>85</v>
      </c>
      <c r="D89" s="120" t="s">
        <v>903</v>
      </c>
      <c r="E89" s="109"/>
      <c r="F89" s="109"/>
      <c r="G89" s="109"/>
      <c r="H89" s="6"/>
      <c r="I89" s="6"/>
      <c r="J89" s="6"/>
      <c r="K89" s="6"/>
      <c r="L89" s="6"/>
      <c r="M89" s="6"/>
      <c r="N89" s="6"/>
      <c r="O89" s="6"/>
      <c r="P89" s="6"/>
      <c r="Q89" s="6"/>
      <c r="R89" s="117"/>
      <c r="S89" s="6"/>
      <c r="T89" s="6"/>
      <c r="U89" s="6"/>
      <c r="V89" s="6"/>
      <c r="W89" s="6"/>
      <c r="X89" s="6"/>
      <c r="Y89" s="6"/>
      <c r="Z89" s="6"/>
      <c r="AA89" s="110">
        <v>0</v>
      </c>
      <c r="AB89" s="6"/>
      <c r="AC89" s="8"/>
      <c r="AD89" s="110"/>
      <c r="AE89" s="110"/>
      <c r="AF89" s="110"/>
      <c r="AG89" s="110"/>
      <c r="AH89" s="110"/>
      <c r="AI89" s="8"/>
      <c r="AJ89" s="110"/>
      <c r="AK89" s="8"/>
      <c r="AL89" s="8"/>
      <c r="AM89" s="8"/>
      <c r="AN89" s="8"/>
      <c r="AO89" s="8"/>
      <c r="AP89" s="2" cm="1">
        <f t="array" ref="AP89">IF(AQ89&lt;6,SUM(E89:AO89),SUM(LARGE(E89:AO89,{1;2;3;4;5;6})))</f>
        <v>0</v>
      </c>
      <c r="AQ89" s="26">
        <f t="shared" si="2"/>
        <v>1</v>
      </c>
    </row>
    <row r="90" spans="1:43" x14ac:dyDescent="0.3">
      <c r="A90" s="32">
        <f>RANK(AP90,AP$2:$AP301)</f>
        <v>87</v>
      </c>
      <c r="B90" s="126" t="s">
        <v>44</v>
      </c>
      <c r="C90" s="6" t="s">
        <v>46</v>
      </c>
      <c r="D90" s="121" t="s">
        <v>468</v>
      </c>
      <c r="E90" s="109"/>
      <c r="F90" s="109"/>
      <c r="G90" s="109"/>
      <c r="H90" s="6"/>
      <c r="I90" s="6"/>
      <c r="J90" s="6"/>
      <c r="K90" s="6"/>
      <c r="L90" s="6"/>
      <c r="M90" s="6"/>
      <c r="N90" s="6"/>
      <c r="O90" s="6"/>
      <c r="P90" s="6"/>
      <c r="Q90" s="6"/>
      <c r="R90" s="117"/>
      <c r="S90" s="6"/>
      <c r="T90" s="110">
        <v>0</v>
      </c>
      <c r="U90" s="6"/>
      <c r="V90" s="125"/>
      <c r="W90" s="125"/>
      <c r="X90" s="125"/>
      <c r="Y90" s="125"/>
      <c r="Z90" s="8"/>
      <c r="AA90" s="8"/>
      <c r="AB90" s="125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2" cm="1">
        <f t="array" ref="AP90">IF(AQ90&lt;6,SUM(E90:AO90),SUM(LARGE(E90:AO90,{1;2;3;4;5;6})))</f>
        <v>0</v>
      </c>
      <c r="AQ90" s="26">
        <f t="shared" si="2"/>
        <v>1</v>
      </c>
    </row>
    <row r="91" spans="1:43" x14ac:dyDescent="0.3">
      <c r="A91" s="32">
        <f>RANK(AP91,AP$2:$AP302)</f>
        <v>87</v>
      </c>
      <c r="B91" s="126" t="s">
        <v>44</v>
      </c>
      <c r="C91" s="6" t="s">
        <v>46</v>
      </c>
      <c r="D91" s="120" t="s">
        <v>559</v>
      </c>
      <c r="E91" s="13"/>
      <c r="F91" s="13"/>
      <c r="G91" s="13"/>
      <c r="H91" s="1"/>
      <c r="I91" s="1"/>
      <c r="J91" s="1"/>
      <c r="K91" s="1"/>
      <c r="L91" s="1"/>
      <c r="M91" s="1"/>
      <c r="N91" s="1"/>
      <c r="O91" s="1"/>
      <c r="P91" s="1"/>
      <c r="Q91" s="1"/>
      <c r="R91" s="117"/>
      <c r="S91" s="1"/>
      <c r="T91" s="110">
        <v>0</v>
      </c>
      <c r="U91" s="1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2" cm="1">
        <f t="array" ref="AP91">IF(AQ91&lt;6,SUM(E91:AO91),SUM(LARGE(E91:AO91,{1;2;3;4;5;6})))</f>
        <v>0</v>
      </c>
      <c r="AQ91" s="26">
        <f t="shared" si="2"/>
        <v>1</v>
      </c>
    </row>
  </sheetData>
  <autoFilter ref="A1:AQ1" xr:uid="{00000000-0001-0000-0100-000000000000}">
    <sortState xmlns:xlrd2="http://schemas.microsoft.com/office/spreadsheetml/2017/richdata2" ref="A2:AQ91">
      <sortCondition descending="1" ref="AP1"/>
    </sortState>
  </autoFilter>
  <phoneticPr fontId="1" type="noConversion"/>
  <conditionalFormatting sqref="D1:D1048576">
    <cfRule type="duplicateValues" dxfId="37" priority="1"/>
  </conditionalFormatting>
  <conditionalFormatting sqref="D22">
    <cfRule type="duplicateValues" dxfId="36" priority="4"/>
    <cfRule type="duplicateValues" dxfId="35" priority="5" stopIfTrue="1"/>
    <cfRule type="duplicateValues" dxfId="34" priority="6" stopIfTrue="1"/>
  </conditionalFormatting>
  <conditionalFormatting sqref="D23:D1048576 D1:D21">
    <cfRule type="duplicateValues" dxfId="33" priority="393"/>
  </conditionalFormatting>
  <pageMargins left="0.75" right="0.75" top="1" bottom="1" header="0.5" footer="0.5"/>
  <pageSetup paperSize="9" scale="18" orientation="portrait" horizontalDpi="4294967293" verticalDpi="4294967293" r:id="rId1"/>
  <headerFooter alignWithMargins="0"/>
  <colBreaks count="1" manualBreakCount="1">
    <brk id="4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N384"/>
  <sheetViews>
    <sheetView zoomScaleNormal="100" workbookViewId="0">
      <pane xSplit="1" ySplit="1" topLeftCell="B2" activePane="bottomRight" state="frozen"/>
      <selection activeCell="D139" sqref="D139"/>
      <selection pane="topRight" activeCell="D139" sqref="D139"/>
      <selection pane="bottomLeft" activeCell="D139" sqref="D139"/>
      <selection pane="bottomRight"/>
    </sheetView>
  </sheetViews>
  <sheetFormatPr defaultColWidth="9.109375" defaultRowHeight="13.8" outlineLevelCol="1" x14ac:dyDescent="0.3"/>
  <cols>
    <col min="1" max="1" width="5.109375" style="101" bestFit="1" customWidth="1"/>
    <col min="2" max="2" width="6.6640625" style="128" customWidth="1"/>
    <col min="3" max="3" width="16" style="3" customWidth="1"/>
    <col min="4" max="4" width="31.44140625" style="3" customWidth="1"/>
    <col min="5" max="5" width="12.88671875" style="34" hidden="1" customWidth="1" outlineLevel="1" collapsed="1"/>
    <col min="6" max="7" width="10.88671875" style="34" hidden="1" customWidth="1" outlineLevel="1" collapsed="1"/>
    <col min="8" max="8" width="11.109375" style="34" hidden="1" customWidth="1" outlineLevel="1" collapsed="1"/>
    <col min="9" max="9" width="11.109375" style="34" hidden="1" customWidth="1" outlineLevel="1"/>
    <col min="10" max="10" width="10.44140625" style="114" hidden="1" customWidth="1" outlineLevel="1" collapsed="1"/>
    <col min="11" max="11" width="10.44140625" style="34" hidden="1" customWidth="1" outlineLevel="1" collapsed="1"/>
    <col min="12" max="12" width="11" style="34" hidden="1" customWidth="1" outlineLevel="1"/>
    <col min="13" max="13" width="10.77734375" style="114" hidden="1" customWidth="1" outlineLevel="1" collapsed="1"/>
    <col min="14" max="14" width="11" style="114" hidden="1" customWidth="1" outlineLevel="1" collapsed="1"/>
    <col min="15" max="15" width="9.109375" hidden="1" customWidth="1" outlineLevel="1" collapsed="1"/>
    <col min="16" max="16" width="9.33203125" style="114" hidden="1" customWidth="1" outlineLevel="1" collapsed="1"/>
    <col min="17" max="17" width="10.5546875" style="114" hidden="1" customWidth="1" outlineLevel="1" collapsed="1"/>
    <col min="18" max="18" width="10.44140625" style="114" hidden="1" customWidth="1" outlineLevel="1" collapsed="1"/>
    <col min="19" max="19" width="10.88671875" style="114" hidden="1" customWidth="1" outlineLevel="1" collapsed="1"/>
    <col min="20" max="20" width="9.33203125" style="114" hidden="1" customWidth="1" outlineLevel="1" collapsed="1"/>
    <col min="21" max="28" width="10.88671875" style="114" hidden="1" customWidth="1" outlineLevel="1" collapsed="1"/>
    <col min="29" max="29" width="8.6640625" style="114" hidden="1" customWidth="1" outlineLevel="1" collapsed="1"/>
    <col min="30" max="32" width="10.88671875" style="114" hidden="1" customWidth="1" outlineLevel="1" collapsed="1"/>
    <col min="33" max="33" width="7.88671875" style="12" customWidth="1" collapsed="1"/>
    <col min="34" max="34" width="8.6640625" style="27" customWidth="1"/>
    <col min="35" max="35" width="8.21875" style="3" customWidth="1"/>
    <col min="36" max="42" width="9.109375" style="3" customWidth="1"/>
    <col min="43" max="43" width="5.109375" style="3" customWidth="1"/>
    <col min="44" max="63" width="9.109375" style="3" customWidth="1"/>
    <col min="64" max="16384" width="9.109375" style="3"/>
  </cols>
  <sheetData>
    <row r="1" spans="1:66" s="12" customFormat="1" ht="55.2" customHeight="1" x14ac:dyDescent="0.3">
      <c r="A1" s="131" t="s">
        <v>8</v>
      </c>
      <c r="B1" s="97" t="s">
        <v>43</v>
      </c>
      <c r="C1" s="97" t="s">
        <v>42</v>
      </c>
      <c r="D1" s="25" t="s">
        <v>0</v>
      </c>
      <c r="E1" s="106" t="s">
        <v>639</v>
      </c>
      <c r="F1" s="97" t="s">
        <v>694</v>
      </c>
      <c r="G1" s="97" t="s">
        <v>640</v>
      </c>
      <c r="H1" s="97" t="s">
        <v>687</v>
      </c>
      <c r="I1" s="115" t="s">
        <v>683</v>
      </c>
      <c r="J1" s="113" t="s">
        <v>686</v>
      </c>
      <c r="K1" s="97" t="s">
        <v>728</v>
      </c>
      <c r="L1" s="97" t="s">
        <v>727</v>
      </c>
      <c r="M1" s="97" t="s">
        <v>753</v>
      </c>
      <c r="N1" s="17" t="s">
        <v>871</v>
      </c>
      <c r="O1" s="97" t="s">
        <v>754</v>
      </c>
      <c r="P1" s="97" t="s">
        <v>775</v>
      </c>
      <c r="Q1" s="17" t="s">
        <v>854</v>
      </c>
      <c r="R1" s="17" t="s">
        <v>849</v>
      </c>
      <c r="S1" s="97" t="s">
        <v>853</v>
      </c>
      <c r="T1" s="17" t="s">
        <v>851</v>
      </c>
      <c r="U1" s="97" t="s">
        <v>875</v>
      </c>
      <c r="V1" s="17" t="s">
        <v>878</v>
      </c>
      <c r="W1" s="136" t="s">
        <v>872</v>
      </c>
      <c r="X1" s="97" t="s">
        <v>876</v>
      </c>
      <c r="Y1" s="97" t="s">
        <v>877</v>
      </c>
      <c r="Z1" s="97" t="s">
        <v>951</v>
      </c>
      <c r="AA1" s="113" t="s">
        <v>971</v>
      </c>
      <c r="AB1" s="136" t="s">
        <v>968</v>
      </c>
      <c r="AC1" s="136" t="s">
        <v>972</v>
      </c>
      <c r="AD1" s="97" t="s">
        <v>1006</v>
      </c>
      <c r="AE1" s="97" t="s">
        <v>1005</v>
      </c>
      <c r="AF1" s="17" t="s">
        <v>1002</v>
      </c>
      <c r="AG1" s="97" t="s">
        <v>1037</v>
      </c>
      <c r="AH1" s="99" t="s">
        <v>26</v>
      </c>
      <c r="BK1" s="103"/>
      <c r="BL1" s="103"/>
      <c r="BM1" s="103"/>
      <c r="BN1" s="103"/>
    </row>
    <row r="2" spans="1:66" x14ac:dyDescent="0.3">
      <c r="A2" s="15">
        <f>RANK(AG2,AG$2:$AG300)</f>
        <v>1</v>
      </c>
      <c r="B2" s="126" t="s">
        <v>44</v>
      </c>
      <c r="C2" s="6" t="s">
        <v>49</v>
      </c>
      <c r="D2" s="6" t="s">
        <v>3</v>
      </c>
      <c r="E2" s="1">
        <v>920</v>
      </c>
      <c r="F2" s="1"/>
      <c r="G2" s="1"/>
      <c r="H2" s="1">
        <v>660</v>
      </c>
      <c r="I2" s="104">
        <v>2220</v>
      </c>
      <c r="J2" s="8"/>
      <c r="K2" s="104"/>
      <c r="L2" s="108">
        <v>500</v>
      </c>
      <c r="M2" s="8"/>
      <c r="N2" s="8">
        <v>1294</v>
      </c>
      <c r="O2" s="117"/>
      <c r="P2" s="8"/>
      <c r="Q2" s="8"/>
      <c r="R2" s="1">
        <v>920</v>
      </c>
      <c r="S2" s="8"/>
      <c r="T2" s="108">
        <v>840</v>
      </c>
      <c r="U2" s="6"/>
      <c r="V2" s="8">
        <v>500</v>
      </c>
      <c r="W2" s="8"/>
      <c r="X2" s="8"/>
      <c r="Y2" s="108">
        <v>300</v>
      </c>
      <c r="Z2" s="8"/>
      <c r="AA2" s="124">
        <v>1420</v>
      </c>
      <c r="AB2" s="108"/>
      <c r="AC2" s="108"/>
      <c r="AD2" s="108"/>
      <c r="AE2" s="108"/>
      <c r="AF2" s="108">
        <v>600</v>
      </c>
      <c r="AG2" s="14" cm="1">
        <f t="array" ref="AG2">IF(AH2&lt;6,SUM(E2:AF2),SUM(LARGE(E2:AF2,{1;2;3;4;5;6})))</f>
        <v>7614</v>
      </c>
      <c r="AH2" s="26">
        <f t="shared" ref="AH2:AH65" si="0">COUNT(E2:AF2)</f>
        <v>11</v>
      </c>
    </row>
    <row r="3" spans="1:66" x14ac:dyDescent="0.3">
      <c r="A3" s="15">
        <f>RANK(AG3,AG$2:$AG301)</f>
        <v>1</v>
      </c>
      <c r="B3" s="126" t="s">
        <v>44</v>
      </c>
      <c r="C3" s="6" t="s">
        <v>46</v>
      </c>
      <c r="D3" s="6" t="s">
        <v>2</v>
      </c>
      <c r="E3" s="1">
        <v>920</v>
      </c>
      <c r="F3" s="1"/>
      <c r="G3" s="1"/>
      <c r="H3" s="1">
        <v>660</v>
      </c>
      <c r="I3" s="104">
        <v>2220</v>
      </c>
      <c r="J3" s="8"/>
      <c r="K3" s="104"/>
      <c r="L3" s="108">
        <v>500</v>
      </c>
      <c r="M3" s="8"/>
      <c r="N3" s="8">
        <v>1294</v>
      </c>
      <c r="O3" s="117"/>
      <c r="P3" s="8"/>
      <c r="Q3" s="8"/>
      <c r="R3" s="1">
        <v>920</v>
      </c>
      <c r="S3" s="8"/>
      <c r="T3" s="108">
        <v>840</v>
      </c>
      <c r="U3" s="6"/>
      <c r="V3" s="8"/>
      <c r="W3" s="8"/>
      <c r="X3" s="8"/>
      <c r="Y3" s="108">
        <v>300</v>
      </c>
      <c r="Z3" s="8"/>
      <c r="AA3" s="124">
        <v>1420</v>
      </c>
      <c r="AB3" s="108"/>
      <c r="AC3" s="108"/>
      <c r="AD3" s="108"/>
      <c r="AE3" s="108"/>
      <c r="AF3" s="108">
        <v>600</v>
      </c>
      <c r="AG3" s="14" cm="1">
        <f t="array" ref="AG3">IF(AH3&lt;6,SUM(E3:AF3),SUM(LARGE(E3:AF3,{1;2;3;4;5;6})))</f>
        <v>7614</v>
      </c>
      <c r="AH3" s="26">
        <f t="shared" si="0"/>
        <v>10</v>
      </c>
    </row>
    <row r="4" spans="1:66" x14ac:dyDescent="0.3">
      <c r="A4" s="15">
        <f>RANK(AG4,AG$2:$AG302)</f>
        <v>3</v>
      </c>
      <c r="B4" s="126" t="s">
        <v>44</v>
      </c>
      <c r="C4" s="6" t="s">
        <v>46</v>
      </c>
      <c r="D4" s="6" t="s">
        <v>25</v>
      </c>
      <c r="E4" s="1">
        <v>1420</v>
      </c>
      <c r="F4" s="1"/>
      <c r="G4" s="1"/>
      <c r="H4" s="1"/>
      <c r="I4" s="1"/>
      <c r="J4" s="8"/>
      <c r="K4" s="1"/>
      <c r="L4" s="1"/>
      <c r="M4" s="8"/>
      <c r="N4" s="8">
        <v>692</v>
      </c>
      <c r="O4" s="117"/>
      <c r="P4" s="8"/>
      <c r="Q4" s="8"/>
      <c r="R4" s="1">
        <v>920</v>
      </c>
      <c r="S4" s="8"/>
      <c r="T4" s="108">
        <v>1200</v>
      </c>
      <c r="U4" s="6"/>
      <c r="V4" s="8">
        <v>660</v>
      </c>
      <c r="W4" s="8"/>
      <c r="X4" s="8"/>
      <c r="Y4" s="108"/>
      <c r="Z4" s="8"/>
      <c r="AA4" s="124">
        <v>600</v>
      </c>
      <c r="AB4" s="108"/>
      <c r="AC4" s="108"/>
      <c r="AD4" s="108"/>
      <c r="AE4" s="108"/>
      <c r="AF4" s="108"/>
      <c r="AG4" s="14" cm="1">
        <f t="array" ref="AG4">IF(AH4&lt;6,SUM(E4:AF4),SUM(LARGE(E4:AF4,{1;2;3;4;5;6})))</f>
        <v>5492</v>
      </c>
      <c r="AH4" s="26">
        <f t="shared" si="0"/>
        <v>6</v>
      </c>
    </row>
    <row r="5" spans="1:66" x14ac:dyDescent="0.3">
      <c r="A5" s="15">
        <f>RANK(AG5,AG$2:$AG303)</f>
        <v>4</v>
      </c>
      <c r="B5" s="126" t="s">
        <v>44</v>
      </c>
      <c r="C5" s="6" t="s">
        <v>106</v>
      </c>
      <c r="D5" s="6" t="s">
        <v>15</v>
      </c>
      <c r="E5" s="1">
        <v>1420</v>
      </c>
      <c r="F5" s="1"/>
      <c r="G5" s="1"/>
      <c r="H5" s="1"/>
      <c r="I5" s="1"/>
      <c r="J5" s="8"/>
      <c r="K5" s="1"/>
      <c r="L5" s="1"/>
      <c r="M5" s="8"/>
      <c r="N5" s="8"/>
      <c r="O5" s="117"/>
      <c r="P5" s="8"/>
      <c r="Q5" s="8"/>
      <c r="R5" s="1">
        <v>920</v>
      </c>
      <c r="S5" s="8"/>
      <c r="T5" s="108">
        <v>1200</v>
      </c>
      <c r="U5" s="6"/>
      <c r="V5" s="8">
        <v>660</v>
      </c>
      <c r="W5" s="8"/>
      <c r="X5" s="8"/>
      <c r="Y5" s="108"/>
      <c r="Z5" s="8"/>
      <c r="AA5" s="124">
        <v>600</v>
      </c>
      <c r="AB5" s="108"/>
      <c r="AC5" s="108"/>
      <c r="AD5" s="108"/>
      <c r="AE5" s="108"/>
      <c r="AF5" s="108"/>
      <c r="AG5" s="14" cm="1">
        <f t="array" ref="AG5">IF(AH5&lt;6,SUM(E5:AF5),SUM(LARGE(E5:AF5,{1;2;3;4;5;6})))</f>
        <v>4800</v>
      </c>
      <c r="AH5" s="26">
        <f t="shared" si="0"/>
        <v>5</v>
      </c>
    </row>
    <row r="6" spans="1:66" x14ac:dyDescent="0.3">
      <c r="A6" s="15">
        <f>RANK(AG6,AG$2:$AG304)</f>
        <v>5</v>
      </c>
      <c r="B6" s="126" t="s">
        <v>44</v>
      </c>
      <c r="C6" s="6" t="s">
        <v>46</v>
      </c>
      <c r="D6" s="6" t="s">
        <v>94</v>
      </c>
      <c r="E6" s="1">
        <v>920</v>
      </c>
      <c r="F6" s="1"/>
      <c r="G6" s="1"/>
      <c r="H6" s="1">
        <v>560</v>
      </c>
      <c r="I6" s="1"/>
      <c r="J6" s="8"/>
      <c r="K6" s="1"/>
      <c r="L6" s="108">
        <v>560</v>
      </c>
      <c r="M6" s="8"/>
      <c r="N6" s="8">
        <v>692</v>
      </c>
      <c r="O6" s="117"/>
      <c r="P6" s="8"/>
      <c r="Q6" s="108">
        <v>660</v>
      </c>
      <c r="R6" s="1">
        <v>550</v>
      </c>
      <c r="S6" s="8"/>
      <c r="T6" s="108">
        <v>920</v>
      </c>
      <c r="U6" s="6"/>
      <c r="V6" s="8">
        <v>560</v>
      </c>
      <c r="W6" s="8"/>
      <c r="X6" s="8"/>
      <c r="Y6" s="108">
        <v>250</v>
      </c>
      <c r="Z6" s="8"/>
      <c r="AA6" s="124"/>
      <c r="AB6" s="108"/>
      <c r="AC6" s="108"/>
      <c r="AD6" s="108"/>
      <c r="AE6" s="108"/>
      <c r="AF6" s="108"/>
      <c r="AG6" s="14" cm="1">
        <f t="array" ref="AG6">IF(AH6&lt;6,SUM(E6:AF6),SUM(LARGE(E6:AF6,{1;2;3;4;5;6})))</f>
        <v>4312</v>
      </c>
      <c r="AH6" s="26">
        <f t="shared" si="0"/>
        <v>9</v>
      </c>
    </row>
    <row r="7" spans="1:66" x14ac:dyDescent="0.3">
      <c r="A7" s="15">
        <f>RANK(AG7,AG$2:$AG305)</f>
        <v>6</v>
      </c>
      <c r="B7" s="126" t="s">
        <v>44</v>
      </c>
      <c r="C7" s="6" t="s">
        <v>46</v>
      </c>
      <c r="D7" s="6" t="s">
        <v>93</v>
      </c>
      <c r="E7" s="1">
        <v>920</v>
      </c>
      <c r="F7" s="1"/>
      <c r="G7" s="1"/>
      <c r="H7" s="1">
        <v>560</v>
      </c>
      <c r="I7" s="1"/>
      <c r="J7" s="8"/>
      <c r="K7" s="1"/>
      <c r="L7" s="1"/>
      <c r="M7" s="8"/>
      <c r="N7" s="8"/>
      <c r="O7" s="117"/>
      <c r="P7" s="8"/>
      <c r="Q7" s="108">
        <v>660</v>
      </c>
      <c r="R7" s="1">
        <v>550</v>
      </c>
      <c r="S7" s="8"/>
      <c r="T7" s="108">
        <v>920</v>
      </c>
      <c r="U7" s="6"/>
      <c r="V7" s="8">
        <v>560</v>
      </c>
      <c r="W7" s="8"/>
      <c r="X7" s="8"/>
      <c r="Y7" s="108">
        <v>250</v>
      </c>
      <c r="Z7" s="8"/>
      <c r="AA7" s="124">
        <v>350</v>
      </c>
      <c r="AB7" s="108"/>
      <c r="AC7" s="108"/>
      <c r="AD7" s="108"/>
      <c r="AE7" s="108"/>
      <c r="AF7" s="108"/>
      <c r="AG7" s="14" cm="1">
        <f t="array" ref="AG7">IF(AH7&lt;6,SUM(E7:AF7),SUM(LARGE(E7:AF7,{1;2;3;4;5;6})))</f>
        <v>4170</v>
      </c>
      <c r="AH7" s="26">
        <f t="shared" si="0"/>
        <v>8</v>
      </c>
    </row>
    <row r="8" spans="1:66" x14ac:dyDescent="0.3">
      <c r="A8" s="15">
        <f>RANK(AG8,AG$2:$AG306)</f>
        <v>7</v>
      </c>
      <c r="B8" s="126" t="s">
        <v>44</v>
      </c>
      <c r="C8" s="6" t="s">
        <v>50</v>
      </c>
      <c r="D8" s="6" t="s">
        <v>84</v>
      </c>
      <c r="E8" s="1"/>
      <c r="F8" s="1"/>
      <c r="G8" s="1">
        <v>130</v>
      </c>
      <c r="H8" s="1">
        <v>500</v>
      </c>
      <c r="I8" s="1"/>
      <c r="J8" s="8"/>
      <c r="K8" s="1"/>
      <c r="L8" s="108">
        <v>660</v>
      </c>
      <c r="M8" s="8"/>
      <c r="N8" s="8"/>
      <c r="O8" s="117"/>
      <c r="P8" s="8"/>
      <c r="Q8" s="108">
        <v>560</v>
      </c>
      <c r="R8" s="1">
        <v>550</v>
      </c>
      <c r="S8" s="8"/>
      <c r="T8" s="108">
        <v>1020</v>
      </c>
      <c r="U8" s="6"/>
      <c r="V8" s="8">
        <v>393.5</v>
      </c>
      <c r="W8" s="8"/>
      <c r="X8" s="8"/>
      <c r="Y8" s="108"/>
      <c r="Z8" s="8"/>
      <c r="AA8" s="124"/>
      <c r="AB8" s="108">
        <v>660</v>
      </c>
      <c r="AC8" s="108"/>
      <c r="AD8" s="108"/>
      <c r="AE8" s="108"/>
      <c r="AF8" s="108"/>
      <c r="AG8" s="14" cm="1">
        <f t="array" ref="AG8">IF(AH8&lt;6,SUM(E8:AF8),SUM(LARGE(E8:AF8,{1;2;3;4;5;6})))</f>
        <v>3950</v>
      </c>
      <c r="AH8" s="26">
        <f t="shared" si="0"/>
        <v>8</v>
      </c>
    </row>
    <row r="9" spans="1:66" x14ac:dyDescent="0.3">
      <c r="A9" s="15">
        <f>RANK(AG9,AG$2:$AG307)</f>
        <v>8</v>
      </c>
      <c r="B9" s="126" t="s">
        <v>44</v>
      </c>
      <c r="C9" s="6" t="s">
        <v>46</v>
      </c>
      <c r="D9" s="6" t="s">
        <v>163</v>
      </c>
      <c r="E9" s="1"/>
      <c r="F9" s="1"/>
      <c r="G9" s="1"/>
      <c r="H9" s="1">
        <v>393.5</v>
      </c>
      <c r="I9" s="1"/>
      <c r="J9" s="8"/>
      <c r="K9" s="1"/>
      <c r="L9" s="1"/>
      <c r="M9" s="8"/>
      <c r="N9" s="8">
        <v>412</v>
      </c>
      <c r="O9" s="117"/>
      <c r="P9" s="8"/>
      <c r="Q9" s="108">
        <v>326.5</v>
      </c>
      <c r="R9" s="1">
        <v>210</v>
      </c>
      <c r="S9" s="8"/>
      <c r="T9" s="108">
        <v>480</v>
      </c>
      <c r="U9" s="6"/>
      <c r="V9" s="8">
        <v>393.5</v>
      </c>
      <c r="W9" s="8"/>
      <c r="X9" s="8"/>
      <c r="Y9" s="108"/>
      <c r="Z9" s="8"/>
      <c r="AA9" s="124">
        <v>920</v>
      </c>
      <c r="AB9" s="108"/>
      <c r="AC9" s="108"/>
      <c r="AD9" s="108">
        <v>300</v>
      </c>
      <c r="AE9" s="108"/>
      <c r="AF9" s="108"/>
      <c r="AG9" s="14" cm="1">
        <f t="array" ref="AG9">IF(AH9&lt;6,SUM(E9:AF9),SUM(LARGE(E9:AF9,{1;2;3;4;5;6})))</f>
        <v>2925.5</v>
      </c>
      <c r="AH9" s="26">
        <f t="shared" si="0"/>
        <v>8</v>
      </c>
    </row>
    <row r="10" spans="1:66" x14ac:dyDescent="0.3">
      <c r="A10" s="15">
        <f>RANK(AG10,AG$2:$AG308)</f>
        <v>9</v>
      </c>
      <c r="B10" s="126" t="s">
        <v>44</v>
      </c>
      <c r="C10" s="6" t="s">
        <v>46</v>
      </c>
      <c r="D10" s="6" t="s">
        <v>147</v>
      </c>
      <c r="E10" s="1"/>
      <c r="F10" s="1"/>
      <c r="G10" s="1"/>
      <c r="H10" s="1">
        <v>393.5</v>
      </c>
      <c r="I10" s="1"/>
      <c r="J10" s="8"/>
      <c r="K10" s="1"/>
      <c r="L10" s="1"/>
      <c r="M10" s="8"/>
      <c r="N10" s="8"/>
      <c r="O10" s="117"/>
      <c r="P10" s="8"/>
      <c r="Q10" s="108">
        <v>326.5</v>
      </c>
      <c r="R10" s="1">
        <v>210</v>
      </c>
      <c r="S10" s="8"/>
      <c r="T10" s="108">
        <v>480</v>
      </c>
      <c r="U10" s="6"/>
      <c r="V10" s="8">
        <v>393.5</v>
      </c>
      <c r="W10" s="8"/>
      <c r="X10" s="8"/>
      <c r="Y10" s="108"/>
      <c r="Z10" s="8"/>
      <c r="AA10" s="124">
        <v>920</v>
      </c>
      <c r="AB10" s="108"/>
      <c r="AC10" s="108"/>
      <c r="AD10" s="108"/>
      <c r="AE10" s="108"/>
      <c r="AF10" s="108"/>
      <c r="AG10" s="14" cm="1">
        <f t="array" ref="AG10">IF(AH10&lt;6,SUM(E10:AF10),SUM(LARGE(E10:AF10,{1;2;3;4;5;6})))</f>
        <v>2723.5</v>
      </c>
      <c r="AH10" s="26">
        <f t="shared" si="0"/>
        <v>6</v>
      </c>
    </row>
    <row r="11" spans="1:66" x14ac:dyDescent="0.3">
      <c r="A11" s="15">
        <f>RANK(AG11,AG$2:$AG309)</f>
        <v>10</v>
      </c>
      <c r="B11" s="126" t="s">
        <v>44</v>
      </c>
      <c r="C11" s="6" t="s">
        <v>46</v>
      </c>
      <c r="D11" s="6" t="s">
        <v>171</v>
      </c>
      <c r="E11" s="1"/>
      <c r="F11" s="1"/>
      <c r="G11" s="1"/>
      <c r="H11" s="1">
        <v>393.5</v>
      </c>
      <c r="I11" s="1"/>
      <c r="J11" s="8"/>
      <c r="K11" s="1"/>
      <c r="L11" s="1"/>
      <c r="M11" s="8"/>
      <c r="N11" s="8"/>
      <c r="O11" s="117"/>
      <c r="P11" s="8"/>
      <c r="Q11" s="108">
        <v>326.5</v>
      </c>
      <c r="R11" s="8"/>
      <c r="S11" s="8"/>
      <c r="T11" s="108">
        <v>660</v>
      </c>
      <c r="U11" s="6"/>
      <c r="V11" s="8"/>
      <c r="W11" s="8"/>
      <c r="X11" s="8"/>
      <c r="Y11" s="108">
        <v>190</v>
      </c>
      <c r="Z11" s="8"/>
      <c r="AA11" s="124"/>
      <c r="AB11" s="108">
        <v>560</v>
      </c>
      <c r="AC11" s="108"/>
      <c r="AD11" s="108"/>
      <c r="AE11" s="108"/>
      <c r="AF11" s="108"/>
      <c r="AG11" s="14" cm="1">
        <f t="array" ref="AG11">IF(AH11&lt;6,SUM(E11:AF11),SUM(LARGE(E11:AF11,{1;2;3;4;5;6})))</f>
        <v>2130</v>
      </c>
      <c r="AH11" s="26">
        <f t="shared" si="0"/>
        <v>5</v>
      </c>
    </row>
    <row r="12" spans="1:66" x14ac:dyDescent="0.3">
      <c r="A12" s="15">
        <f>RANK(AG12,AG$2:$AG310)</f>
        <v>11</v>
      </c>
      <c r="B12" s="126" t="s">
        <v>44</v>
      </c>
      <c r="C12" s="6" t="s">
        <v>50</v>
      </c>
      <c r="D12" s="6" t="s">
        <v>178</v>
      </c>
      <c r="E12" s="1"/>
      <c r="F12" s="1">
        <v>130</v>
      </c>
      <c r="G12" s="1"/>
      <c r="H12" s="1">
        <v>300</v>
      </c>
      <c r="I12" s="1"/>
      <c r="J12" s="8"/>
      <c r="K12" s="1"/>
      <c r="L12" s="110">
        <v>0</v>
      </c>
      <c r="M12" s="8"/>
      <c r="N12" s="8"/>
      <c r="O12" s="117"/>
      <c r="P12" s="108">
        <v>215</v>
      </c>
      <c r="Q12" s="108">
        <v>326.5</v>
      </c>
      <c r="R12" s="1">
        <v>100</v>
      </c>
      <c r="S12" s="108"/>
      <c r="T12" s="108">
        <v>480</v>
      </c>
      <c r="U12" s="6"/>
      <c r="V12" s="8">
        <v>260</v>
      </c>
      <c r="W12" s="8"/>
      <c r="X12" s="8">
        <v>130</v>
      </c>
      <c r="Y12" s="108"/>
      <c r="Z12" s="8"/>
      <c r="AA12" s="124"/>
      <c r="AB12" s="108">
        <v>360</v>
      </c>
      <c r="AC12" s="108"/>
      <c r="AD12" s="108">
        <v>215</v>
      </c>
      <c r="AE12" s="108"/>
      <c r="AF12" s="108">
        <v>350</v>
      </c>
      <c r="AG12" s="14" cm="1">
        <f t="array" ref="AG12">IF(AH12&lt;6,SUM(E12:AF12),SUM(LARGE(E12:AF12,{1;2;3;4;5;6})))</f>
        <v>2076.5</v>
      </c>
      <c r="AH12" s="26">
        <f t="shared" si="0"/>
        <v>12</v>
      </c>
    </row>
    <row r="13" spans="1:66" x14ac:dyDescent="0.3">
      <c r="A13" s="15">
        <f>RANK(AG13,AG$2:$AG311)</f>
        <v>12</v>
      </c>
      <c r="B13" s="126" t="s">
        <v>44</v>
      </c>
      <c r="C13" s="6" t="s">
        <v>46</v>
      </c>
      <c r="D13" s="6" t="s">
        <v>345</v>
      </c>
      <c r="E13" s="1"/>
      <c r="F13" s="1"/>
      <c r="G13" s="1"/>
      <c r="H13" s="1"/>
      <c r="I13" s="1"/>
      <c r="J13" s="8"/>
      <c r="K13" s="1"/>
      <c r="L13" s="1"/>
      <c r="M13" s="8"/>
      <c r="N13" s="8"/>
      <c r="O13" s="117"/>
      <c r="P13" s="8"/>
      <c r="Q13" s="108">
        <v>500</v>
      </c>
      <c r="R13" s="8"/>
      <c r="S13" s="8"/>
      <c r="T13" s="108">
        <v>660</v>
      </c>
      <c r="U13" s="6"/>
      <c r="V13" s="8"/>
      <c r="W13" s="8"/>
      <c r="X13" s="8"/>
      <c r="Y13" s="108">
        <v>190</v>
      </c>
      <c r="Z13" s="8"/>
      <c r="AA13" s="124"/>
      <c r="AB13" s="108">
        <v>660</v>
      </c>
      <c r="AC13" s="108"/>
      <c r="AD13" s="108"/>
      <c r="AE13" s="108"/>
      <c r="AF13" s="108"/>
      <c r="AG13" s="14" cm="1">
        <f t="array" ref="AG13">IF(AH13&lt;6,SUM(E13:AF13),SUM(LARGE(E13:AF13,{1;2;3;4;5;6})))</f>
        <v>2010</v>
      </c>
      <c r="AH13" s="26">
        <f t="shared" si="0"/>
        <v>4</v>
      </c>
    </row>
    <row r="14" spans="1:66" x14ac:dyDescent="0.3">
      <c r="A14" s="15">
        <f>RANK(AG14,AG$2:$AG312)</f>
        <v>13</v>
      </c>
      <c r="B14" s="126" t="s">
        <v>44</v>
      </c>
      <c r="C14" s="6" t="s">
        <v>51</v>
      </c>
      <c r="D14" s="6" t="s">
        <v>18</v>
      </c>
      <c r="E14" s="1"/>
      <c r="F14" s="1"/>
      <c r="G14" s="1"/>
      <c r="H14" s="1">
        <v>326.5</v>
      </c>
      <c r="I14" s="1"/>
      <c r="J14" s="8"/>
      <c r="K14" s="1"/>
      <c r="L14" s="108">
        <v>460</v>
      </c>
      <c r="M14" s="8"/>
      <c r="N14" s="8"/>
      <c r="O14" s="117"/>
      <c r="P14" s="8"/>
      <c r="Q14" s="108">
        <v>260</v>
      </c>
      <c r="R14" s="1">
        <v>100</v>
      </c>
      <c r="S14" s="8"/>
      <c r="T14" s="8"/>
      <c r="U14" s="6"/>
      <c r="V14" s="8">
        <v>393.5</v>
      </c>
      <c r="W14" s="8"/>
      <c r="X14" s="8"/>
      <c r="Y14" s="108"/>
      <c r="Z14" s="8"/>
      <c r="AA14" s="124"/>
      <c r="AB14" s="108">
        <v>460</v>
      </c>
      <c r="AC14" s="108"/>
      <c r="AD14" s="108"/>
      <c r="AE14" s="108"/>
      <c r="AF14" s="108"/>
      <c r="AG14" s="14" cm="1">
        <f t="array" ref="AG14">IF(AH14&lt;6,SUM(E14:AF14),SUM(LARGE(E14:AF14,{1;2;3;4;5;6})))</f>
        <v>2000</v>
      </c>
      <c r="AH14" s="26">
        <f t="shared" si="0"/>
        <v>6</v>
      </c>
    </row>
    <row r="15" spans="1:66" x14ac:dyDescent="0.3">
      <c r="A15" s="15">
        <f>RANK(AG15,AG$2:$AG313)</f>
        <v>14</v>
      </c>
      <c r="B15" s="126" t="s">
        <v>44</v>
      </c>
      <c r="C15" s="6" t="s">
        <v>45</v>
      </c>
      <c r="D15" s="6" t="s">
        <v>124</v>
      </c>
      <c r="E15" s="1"/>
      <c r="F15" s="1"/>
      <c r="G15" s="1"/>
      <c r="H15" s="13">
        <v>0</v>
      </c>
      <c r="I15" s="1"/>
      <c r="J15" s="8"/>
      <c r="K15" s="1"/>
      <c r="L15" s="1"/>
      <c r="M15" s="8"/>
      <c r="N15" s="8"/>
      <c r="O15" s="108">
        <v>130</v>
      </c>
      <c r="P15" s="8"/>
      <c r="Q15" s="108">
        <v>393.5</v>
      </c>
      <c r="R15" s="8"/>
      <c r="S15" s="8"/>
      <c r="T15" s="108">
        <v>660</v>
      </c>
      <c r="U15" s="6"/>
      <c r="V15" s="8">
        <v>326.5</v>
      </c>
      <c r="W15" s="8"/>
      <c r="X15" s="8"/>
      <c r="Y15" s="108"/>
      <c r="Z15" s="8"/>
      <c r="AA15" s="124"/>
      <c r="AB15" s="108">
        <v>460</v>
      </c>
      <c r="AC15" s="108"/>
      <c r="AD15" s="108"/>
      <c r="AE15" s="108"/>
      <c r="AF15" s="108"/>
      <c r="AG15" s="14" cm="1">
        <f t="array" ref="AG15">IF(AH15&lt;6,SUM(E15:AF15),SUM(LARGE(E15:AF15,{1;2;3;4;5;6})))</f>
        <v>1970</v>
      </c>
      <c r="AH15" s="26">
        <f t="shared" si="0"/>
        <v>6</v>
      </c>
    </row>
    <row r="16" spans="1:66" x14ac:dyDescent="0.3">
      <c r="A16" s="15">
        <f>RANK(AG16,AG$2:$AG314)</f>
        <v>14</v>
      </c>
      <c r="B16" s="126" t="s">
        <v>44</v>
      </c>
      <c r="C16" s="6" t="s">
        <v>50</v>
      </c>
      <c r="D16" s="6" t="s">
        <v>108</v>
      </c>
      <c r="E16" s="1"/>
      <c r="F16" s="1"/>
      <c r="G16" s="1"/>
      <c r="H16" s="1">
        <v>500</v>
      </c>
      <c r="I16" s="1"/>
      <c r="J16" s="8"/>
      <c r="K16" s="1"/>
      <c r="L16" s="108">
        <v>660</v>
      </c>
      <c r="M16" s="8"/>
      <c r="N16" s="8"/>
      <c r="O16" s="117"/>
      <c r="P16" s="8"/>
      <c r="Q16" s="108">
        <v>260</v>
      </c>
      <c r="R16" s="1">
        <v>550</v>
      </c>
      <c r="S16" s="8"/>
      <c r="T16" s="8"/>
      <c r="U16" s="6"/>
      <c r="V16" s="8"/>
      <c r="W16" s="8"/>
      <c r="X16" s="8"/>
      <c r="Y16" s="108"/>
      <c r="Z16" s="8"/>
      <c r="AA16" s="124"/>
      <c r="AB16" s="108"/>
      <c r="AC16" s="108"/>
      <c r="AD16" s="108"/>
      <c r="AE16" s="108"/>
      <c r="AF16" s="108"/>
      <c r="AG16" s="14" cm="1">
        <f t="array" ref="AG16">IF(AH16&lt;6,SUM(E16:AF16),SUM(LARGE(E16:AF16,{1;2;3;4;5;6})))</f>
        <v>1970</v>
      </c>
      <c r="AH16" s="26">
        <f t="shared" si="0"/>
        <v>4</v>
      </c>
    </row>
    <row r="17" spans="1:34" x14ac:dyDescent="0.3">
      <c r="A17" s="15">
        <f>RANK(AG17,AG$2:$AG315)</f>
        <v>16</v>
      </c>
      <c r="B17" s="126" t="s">
        <v>44</v>
      </c>
      <c r="C17" s="6" t="s">
        <v>46</v>
      </c>
      <c r="D17" s="6" t="s">
        <v>174</v>
      </c>
      <c r="E17" s="1"/>
      <c r="F17" s="1"/>
      <c r="G17" s="1"/>
      <c r="H17" s="13">
        <v>0</v>
      </c>
      <c r="I17" s="1"/>
      <c r="J17" s="8"/>
      <c r="K17" s="1"/>
      <c r="L17" s="108">
        <v>360</v>
      </c>
      <c r="M17" s="8"/>
      <c r="N17" s="8"/>
      <c r="O17" s="117"/>
      <c r="P17" s="8"/>
      <c r="Q17" s="8"/>
      <c r="R17" s="8"/>
      <c r="S17" s="8"/>
      <c r="T17" s="108">
        <v>480</v>
      </c>
      <c r="U17" s="6"/>
      <c r="V17" s="8">
        <v>393.5</v>
      </c>
      <c r="W17" s="8"/>
      <c r="X17" s="8"/>
      <c r="Y17" s="110">
        <v>0</v>
      </c>
      <c r="Z17" s="8"/>
      <c r="AA17" s="124">
        <v>350</v>
      </c>
      <c r="AB17" s="108"/>
      <c r="AC17" s="108"/>
      <c r="AD17" s="108">
        <v>250</v>
      </c>
      <c r="AE17" s="108"/>
      <c r="AF17" s="108"/>
      <c r="AG17" s="14" cm="1">
        <f t="array" ref="AG17">IF(AH17&lt;6,SUM(E17:AF17),SUM(LARGE(E17:AF17,{1;2;3;4;5;6})))</f>
        <v>1833.5</v>
      </c>
      <c r="AH17" s="26">
        <f t="shared" si="0"/>
        <v>7</v>
      </c>
    </row>
    <row r="18" spans="1:34" x14ac:dyDescent="0.3">
      <c r="A18" s="15">
        <f>RANK(AG18,AG$2:$AG316)</f>
        <v>17</v>
      </c>
      <c r="B18" s="126" t="s">
        <v>44</v>
      </c>
      <c r="C18" s="6" t="s">
        <v>46</v>
      </c>
      <c r="D18" s="6" t="s">
        <v>291</v>
      </c>
      <c r="E18" s="1"/>
      <c r="F18" s="1"/>
      <c r="G18" s="1"/>
      <c r="H18" s="1">
        <v>393.5</v>
      </c>
      <c r="I18" s="1"/>
      <c r="J18" s="8"/>
      <c r="K18" s="1"/>
      <c r="L18" s="108">
        <v>560</v>
      </c>
      <c r="M18" s="8"/>
      <c r="N18" s="8"/>
      <c r="O18" s="117"/>
      <c r="P18" s="8"/>
      <c r="Q18" s="8"/>
      <c r="R18" s="8"/>
      <c r="S18" s="8"/>
      <c r="T18" s="108">
        <v>660</v>
      </c>
      <c r="U18" s="6"/>
      <c r="V18" s="8"/>
      <c r="W18" s="8"/>
      <c r="X18" s="8"/>
      <c r="Y18" s="108">
        <v>190</v>
      </c>
      <c r="Z18" s="8"/>
      <c r="AA18" s="124"/>
      <c r="AB18" s="108"/>
      <c r="AC18" s="108"/>
      <c r="AD18" s="108"/>
      <c r="AE18" s="108"/>
      <c r="AF18" s="108"/>
      <c r="AG18" s="14" cm="1">
        <f t="array" ref="AG18">IF(AH18&lt;6,SUM(E18:AF18),SUM(LARGE(E18:AF18,{1;2;3;4;5;6})))</f>
        <v>1803.5</v>
      </c>
      <c r="AH18" s="26">
        <f t="shared" si="0"/>
        <v>4</v>
      </c>
    </row>
    <row r="19" spans="1:34" x14ac:dyDescent="0.3">
      <c r="A19" s="15">
        <f>RANK(AG19,AG$2:$AG317)</f>
        <v>18</v>
      </c>
      <c r="B19" s="126" t="s">
        <v>44</v>
      </c>
      <c r="C19" s="6" t="s">
        <v>46</v>
      </c>
      <c r="D19" s="6" t="s">
        <v>192</v>
      </c>
      <c r="E19" s="1"/>
      <c r="F19" s="1"/>
      <c r="G19" s="1"/>
      <c r="H19" s="13">
        <v>0</v>
      </c>
      <c r="I19" s="1"/>
      <c r="J19" s="8"/>
      <c r="K19" s="1"/>
      <c r="L19" s="108">
        <v>360</v>
      </c>
      <c r="M19" s="8"/>
      <c r="N19" s="8"/>
      <c r="O19" s="117"/>
      <c r="P19" s="8"/>
      <c r="Q19" s="8"/>
      <c r="R19" s="8"/>
      <c r="S19" s="8"/>
      <c r="T19" s="108">
        <v>480</v>
      </c>
      <c r="U19" s="6"/>
      <c r="V19" s="8">
        <v>393.5</v>
      </c>
      <c r="W19" s="8"/>
      <c r="X19" s="8"/>
      <c r="Y19" s="108"/>
      <c r="Z19" s="8"/>
      <c r="AA19" s="124"/>
      <c r="AB19" s="108">
        <v>560</v>
      </c>
      <c r="AC19" s="108"/>
      <c r="AD19" s="108"/>
      <c r="AE19" s="108"/>
      <c r="AF19" s="108"/>
      <c r="AG19" s="14" cm="1">
        <f t="array" ref="AG19">IF(AH19&lt;6,SUM(E19:AF19),SUM(LARGE(E19:AF19,{1;2;3;4;5;6})))</f>
        <v>1793.5</v>
      </c>
      <c r="AH19" s="26">
        <f t="shared" si="0"/>
        <v>5</v>
      </c>
    </row>
    <row r="20" spans="1:34" x14ac:dyDescent="0.3">
      <c r="A20" s="15">
        <f>RANK(AG20,AG$2:$AG318)</f>
        <v>19</v>
      </c>
      <c r="B20" s="126" t="s">
        <v>44</v>
      </c>
      <c r="C20" s="6" t="s">
        <v>49</v>
      </c>
      <c r="D20" s="6" t="s">
        <v>151</v>
      </c>
      <c r="E20" s="1"/>
      <c r="F20" s="1"/>
      <c r="G20" s="1"/>
      <c r="H20" s="13">
        <v>0</v>
      </c>
      <c r="I20" s="1"/>
      <c r="J20" s="8"/>
      <c r="K20" s="1"/>
      <c r="L20" s="1"/>
      <c r="M20" s="8"/>
      <c r="N20" s="8"/>
      <c r="O20" s="117"/>
      <c r="P20" s="8"/>
      <c r="Q20" s="108">
        <v>393.5</v>
      </c>
      <c r="R20" s="8"/>
      <c r="S20" s="8"/>
      <c r="T20" s="108">
        <v>480</v>
      </c>
      <c r="U20" s="6"/>
      <c r="V20" s="8">
        <v>326.5</v>
      </c>
      <c r="W20" s="8"/>
      <c r="X20" s="8"/>
      <c r="Y20" s="108">
        <v>160</v>
      </c>
      <c r="Z20" s="8"/>
      <c r="AA20" s="124"/>
      <c r="AB20" s="108">
        <v>360</v>
      </c>
      <c r="AC20" s="108"/>
      <c r="AD20" s="108"/>
      <c r="AE20" s="108"/>
      <c r="AF20" s="108"/>
      <c r="AG20" s="14" cm="1">
        <f t="array" ref="AG20">IF(AH20&lt;6,SUM(E20:AF20),SUM(LARGE(E20:AF20,{1;2;3;4;5;6})))</f>
        <v>1720</v>
      </c>
      <c r="AH20" s="26">
        <f t="shared" si="0"/>
        <v>6</v>
      </c>
    </row>
    <row r="21" spans="1:34" x14ac:dyDescent="0.3">
      <c r="A21" s="15">
        <f>RANK(AG21,AG$2:$AG319)</f>
        <v>19</v>
      </c>
      <c r="B21" s="126" t="s">
        <v>44</v>
      </c>
      <c r="C21" s="6" t="s">
        <v>46</v>
      </c>
      <c r="D21" s="6" t="s">
        <v>150</v>
      </c>
      <c r="E21" s="1"/>
      <c r="F21" s="1"/>
      <c r="G21" s="1"/>
      <c r="H21" s="1"/>
      <c r="I21" s="1"/>
      <c r="J21" s="8"/>
      <c r="K21" s="1"/>
      <c r="L21" s="1"/>
      <c r="M21" s="8"/>
      <c r="N21" s="8"/>
      <c r="O21" s="117"/>
      <c r="P21" s="8"/>
      <c r="Q21" s="108">
        <v>393.5</v>
      </c>
      <c r="R21" s="8"/>
      <c r="S21" s="8"/>
      <c r="T21" s="108">
        <v>480</v>
      </c>
      <c r="U21" s="6"/>
      <c r="V21" s="8">
        <v>326.5</v>
      </c>
      <c r="W21" s="8"/>
      <c r="X21" s="8"/>
      <c r="Y21" s="108">
        <v>160</v>
      </c>
      <c r="Z21" s="8"/>
      <c r="AA21" s="124"/>
      <c r="AB21" s="108">
        <v>360</v>
      </c>
      <c r="AC21" s="108"/>
      <c r="AD21" s="108"/>
      <c r="AE21" s="108"/>
      <c r="AF21" s="108"/>
      <c r="AG21" s="14" cm="1">
        <f t="array" ref="AG21">IF(AH21&lt;6,SUM(E21:AF21),SUM(LARGE(E21:AF21,{1;2;3;4;5;6})))</f>
        <v>1720</v>
      </c>
      <c r="AH21" s="26">
        <f t="shared" si="0"/>
        <v>5</v>
      </c>
    </row>
    <row r="22" spans="1:34" x14ac:dyDescent="0.3">
      <c r="A22" s="15">
        <f>RANK(AG22,AG$2:$AG320)</f>
        <v>21</v>
      </c>
      <c r="B22" s="126" t="s">
        <v>44</v>
      </c>
      <c r="C22" s="6" t="s">
        <v>45</v>
      </c>
      <c r="D22" s="6" t="s">
        <v>415</v>
      </c>
      <c r="E22" s="1"/>
      <c r="F22" s="1"/>
      <c r="G22" s="1"/>
      <c r="H22" s="13">
        <v>0</v>
      </c>
      <c r="I22" s="1"/>
      <c r="J22" s="8"/>
      <c r="K22" s="1"/>
      <c r="L22" s="1"/>
      <c r="M22" s="8"/>
      <c r="N22" s="8"/>
      <c r="O22" s="108">
        <v>130</v>
      </c>
      <c r="P22" s="8"/>
      <c r="Q22" s="108">
        <v>393.5</v>
      </c>
      <c r="R22" s="8"/>
      <c r="S22" s="8"/>
      <c r="T22" s="108">
        <v>660</v>
      </c>
      <c r="U22" s="6"/>
      <c r="V22" s="105">
        <v>0</v>
      </c>
      <c r="W22" s="8"/>
      <c r="X22" s="8"/>
      <c r="Y22" s="108"/>
      <c r="Z22" s="8"/>
      <c r="AA22" s="124"/>
      <c r="AB22" s="108">
        <v>460</v>
      </c>
      <c r="AC22" s="108"/>
      <c r="AD22" s="108"/>
      <c r="AE22" s="108"/>
      <c r="AF22" s="108"/>
      <c r="AG22" s="14" cm="1">
        <f t="array" ref="AG22">IF(AH22&lt;6,SUM(E22:AF22),SUM(LARGE(E22:AF22,{1;2;3;4;5;6})))</f>
        <v>1643.5</v>
      </c>
      <c r="AH22" s="26">
        <f t="shared" si="0"/>
        <v>6</v>
      </c>
    </row>
    <row r="23" spans="1:34" x14ac:dyDescent="0.3">
      <c r="A23" s="15">
        <f>RANK(AG23,AG$2:$AG321)</f>
        <v>22</v>
      </c>
      <c r="B23" s="126" t="s">
        <v>44</v>
      </c>
      <c r="C23" s="6" t="s">
        <v>50</v>
      </c>
      <c r="D23" s="6" t="s">
        <v>57</v>
      </c>
      <c r="E23" s="1"/>
      <c r="F23" s="1"/>
      <c r="G23" s="1"/>
      <c r="H23" s="1"/>
      <c r="I23" s="1"/>
      <c r="J23" s="8"/>
      <c r="K23" s="1"/>
      <c r="L23" s="1"/>
      <c r="M23" s="8"/>
      <c r="N23" s="8"/>
      <c r="O23" s="117"/>
      <c r="P23" s="8"/>
      <c r="Q23" s="108">
        <v>560</v>
      </c>
      <c r="R23" s="8"/>
      <c r="S23" s="8"/>
      <c r="T23" s="108">
        <v>1020</v>
      </c>
      <c r="U23" s="6"/>
      <c r="V23" s="8"/>
      <c r="W23" s="8"/>
      <c r="X23" s="8"/>
      <c r="Y23" s="108"/>
      <c r="Z23" s="8"/>
      <c r="AA23" s="124"/>
      <c r="AB23" s="108"/>
      <c r="AC23" s="108"/>
      <c r="AD23" s="108"/>
      <c r="AE23" s="108"/>
      <c r="AF23" s="108"/>
      <c r="AG23" s="14" cm="1">
        <f t="array" ref="AG23">IF(AH23&lt;6,SUM(E23:AF23),SUM(LARGE(E23:AF23,{1;2;3;4;5;6})))</f>
        <v>1580</v>
      </c>
      <c r="AH23" s="26">
        <f t="shared" si="0"/>
        <v>2</v>
      </c>
    </row>
    <row r="24" spans="1:34" x14ac:dyDescent="0.3">
      <c r="A24" s="28">
        <f>RANK(AG24,AG$2:$AG322)</f>
        <v>23</v>
      </c>
      <c r="B24" s="126" t="s">
        <v>44</v>
      </c>
      <c r="C24" s="6" t="s">
        <v>106</v>
      </c>
      <c r="D24" s="6" t="s">
        <v>422</v>
      </c>
      <c r="E24" s="1"/>
      <c r="F24" s="1"/>
      <c r="G24" s="13">
        <v>0</v>
      </c>
      <c r="H24" s="1"/>
      <c r="I24" s="1"/>
      <c r="J24" s="8"/>
      <c r="K24" s="1"/>
      <c r="L24" s="108">
        <v>250</v>
      </c>
      <c r="M24" s="8"/>
      <c r="N24" s="8"/>
      <c r="O24" s="117"/>
      <c r="P24" s="8"/>
      <c r="Q24" s="108">
        <v>190</v>
      </c>
      <c r="R24" s="8"/>
      <c r="S24" s="8"/>
      <c r="T24" s="108">
        <v>300</v>
      </c>
      <c r="U24" s="6"/>
      <c r="V24" s="8">
        <v>300</v>
      </c>
      <c r="W24" s="8"/>
      <c r="X24" s="8"/>
      <c r="Y24" s="108"/>
      <c r="Z24" s="8"/>
      <c r="AA24" s="124"/>
      <c r="AB24" s="108">
        <v>360</v>
      </c>
      <c r="AC24" s="108"/>
      <c r="AD24" s="108"/>
      <c r="AE24" s="108"/>
      <c r="AF24" s="108"/>
      <c r="AG24" s="14" cm="1">
        <f t="array" ref="AG24">IF(AH24&lt;6,SUM(E24:AF24),SUM(LARGE(E24:AF24,{1;2;3;4;5;6})))</f>
        <v>1400</v>
      </c>
      <c r="AH24" s="26">
        <f t="shared" si="0"/>
        <v>6</v>
      </c>
    </row>
    <row r="25" spans="1:34" x14ac:dyDescent="0.3">
      <c r="A25" s="28">
        <f>RANK(AG25,AG$2:$AG323)</f>
        <v>23</v>
      </c>
      <c r="B25" s="126" t="s">
        <v>44</v>
      </c>
      <c r="C25" s="6" t="s">
        <v>106</v>
      </c>
      <c r="D25" s="6" t="s">
        <v>733</v>
      </c>
      <c r="E25" s="109"/>
      <c r="F25" s="109"/>
      <c r="G25" s="109"/>
      <c r="H25" s="109"/>
      <c r="I25" s="109"/>
      <c r="J25" s="118"/>
      <c r="K25" s="109"/>
      <c r="L25" s="108">
        <v>250</v>
      </c>
      <c r="M25" s="118"/>
      <c r="N25" s="118"/>
      <c r="O25" s="117"/>
      <c r="P25" s="118"/>
      <c r="Q25" s="108">
        <v>190</v>
      </c>
      <c r="R25" s="118"/>
      <c r="S25" s="118"/>
      <c r="T25" s="108">
        <v>300</v>
      </c>
      <c r="U25" s="6"/>
      <c r="V25" s="8">
        <v>300</v>
      </c>
      <c r="W25" s="8"/>
      <c r="X25" s="8"/>
      <c r="Y25" s="108"/>
      <c r="Z25" s="8"/>
      <c r="AA25" s="124"/>
      <c r="AB25" s="108">
        <v>360</v>
      </c>
      <c r="AC25" s="108"/>
      <c r="AD25" s="108"/>
      <c r="AE25" s="108"/>
      <c r="AF25" s="108"/>
      <c r="AG25" s="14" cm="1">
        <f t="array" ref="AG25">IF(AH25&lt;6,SUM(E25:AF25),SUM(LARGE(E25:AF25,{1;2;3;4;5;6})))</f>
        <v>1400</v>
      </c>
      <c r="AH25" s="26">
        <f t="shared" si="0"/>
        <v>5</v>
      </c>
    </row>
    <row r="26" spans="1:34" x14ac:dyDescent="0.3">
      <c r="A26" s="28">
        <f>RANK(AG26,AG$2:$AG324)</f>
        <v>25</v>
      </c>
      <c r="B26" s="126" t="s">
        <v>44</v>
      </c>
      <c r="C26" s="6" t="s">
        <v>49</v>
      </c>
      <c r="D26" s="6" t="s">
        <v>139</v>
      </c>
      <c r="E26" s="1"/>
      <c r="F26" s="1"/>
      <c r="G26" s="1"/>
      <c r="H26" s="1">
        <v>170</v>
      </c>
      <c r="I26" s="1"/>
      <c r="J26" s="8"/>
      <c r="K26" s="1"/>
      <c r="L26" s="108">
        <v>160</v>
      </c>
      <c r="M26" s="8"/>
      <c r="N26" s="8"/>
      <c r="O26" s="117"/>
      <c r="P26" s="8"/>
      <c r="Q26" s="108">
        <v>160</v>
      </c>
      <c r="R26" s="8"/>
      <c r="S26" s="108">
        <v>130</v>
      </c>
      <c r="T26" s="108">
        <v>480</v>
      </c>
      <c r="U26" s="6"/>
      <c r="V26" s="8">
        <v>160</v>
      </c>
      <c r="W26" s="8"/>
      <c r="X26" s="8"/>
      <c r="Y26" s="108">
        <v>80</v>
      </c>
      <c r="Z26" s="8"/>
      <c r="AA26" s="124"/>
      <c r="AB26" s="108">
        <v>250</v>
      </c>
      <c r="AC26" s="108"/>
      <c r="AD26" s="108"/>
      <c r="AE26" s="108">
        <v>25</v>
      </c>
      <c r="AF26" s="108"/>
      <c r="AG26" s="14" cm="1">
        <f t="array" ref="AG26">IF(AH26&lt;6,SUM(E26:AF26),SUM(LARGE(E26:AF26,{1;2;3;4;5;6})))</f>
        <v>1380</v>
      </c>
      <c r="AH26" s="26">
        <f t="shared" si="0"/>
        <v>9</v>
      </c>
    </row>
    <row r="27" spans="1:34" x14ac:dyDescent="0.3">
      <c r="A27" s="28">
        <f>RANK(AG27,AG$2:$AG325)</f>
        <v>26</v>
      </c>
      <c r="B27" s="126" t="s">
        <v>44</v>
      </c>
      <c r="C27" s="6" t="s">
        <v>49</v>
      </c>
      <c r="D27" s="6" t="s">
        <v>173</v>
      </c>
      <c r="E27" s="1"/>
      <c r="F27" s="1"/>
      <c r="G27" s="1"/>
      <c r="H27" s="1">
        <v>170</v>
      </c>
      <c r="I27" s="1"/>
      <c r="J27" s="8"/>
      <c r="K27" s="1"/>
      <c r="L27" s="108">
        <v>300</v>
      </c>
      <c r="M27" s="8"/>
      <c r="N27" s="8"/>
      <c r="O27" s="117"/>
      <c r="P27" s="8"/>
      <c r="Q27" s="108">
        <v>250</v>
      </c>
      <c r="R27" s="8"/>
      <c r="S27" s="8"/>
      <c r="T27" s="108">
        <v>480</v>
      </c>
      <c r="U27" s="6"/>
      <c r="V27" s="8"/>
      <c r="W27" s="8"/>
      <c r="X27" s="8"/>
      <c r="Y27" s="108">
        <v>160</v>
      </c>
      <c r="Z27" s="8"/>
      <c r="AA27" s="124"/>
      <c r="AB27" s="108"/>
      <c r="AC27" s="108"/>
      <c r="AD27" s="110">
        <v>0</v>
      </c>
      <c r="AE27" s="108"/>
      <c r="AF27" s="108"/>
      <c r="AG27" s="14" cm="1">
        <f t="array" ref="AG27">IF(AH27&lt;6,SUM(E27:AF27),SUM(LARGE(E27:AF27,{1;2;3;4;5;6})))</f>
        <v>1360</v>
      </c>
      <c r="AH27" s="26">
        <f t="shared" si="0"/>
        <v>6</v>
      </c>
    </row>
    <row r="28" spans="1:34" x14ac:dyDescent="0.3">
      <c r="A28" s="28">
        <f>RANK(AG28,AG$2:$AG326)</f>
        <v>27</v>
      </c>
      <c r="B28" s="126" t="s">
        <v>44</v>
      </c>
      <c r="C28" s="6" t="s">
        <v>49</v>
      </c>
      <c r="D28" s="6" t="s">
        <v>6</v>
      </c>
      <c r="E28" s="1"/>
      <c r="F28" s="1"/>
      <c r="G28" s="1"/>
      <c r="H28" s="1"/>
      <c r="I28" s="1"/>
      <c r="J28" s="8"/>
      <c r="K28" s="1"/>
      <c r="L28" s="1"/>
      <c r="M28" s="8"/>
      <c r="N28" s="8"/>
      <c r="O28" s="117"/>
      <c r="P28" s="8"/>
      <c r="Q28" s="108">
        <v>500</v>
      </c>
      <c r="R28" s="8"/>
      <c r="S28" s="8"/>
      <c r="T28" s="108">
        <v>660</v>
      </c>
      <c r="U28" s="6"/>
      <c r="V28" s="8"/>
      <c r="W28" s="8"/>
      <c r="X28" s="8"/>
      <c r="Y28" s="108">
        <v>190</v>
      </c>
      <c r="Z28" s="8"/>
      <c r="AA28" s="124"/>
      <c r="AB28" s="108"/>
      <c r="AC28" s="108"/>
      <c r="AD28" s="108"/>
      <c r="AE28" s="108"/>
      <c r="AF28" s="108"/>
      <c r="AG28" s="14" cm="1">
        <f t="array" ref="AG28">IF(AH28&lt;6,SUM(E28:AF28),SUM(LARGE(E28:AF28,{1;2;3;4;5;6})))</f>
        <v>1350</v>
      </c>
      <c r="AH28" s="26">
        <f t="shared" si="0"/>
        <v>3</v>
      </c>
    </row>
    <row r="29" spans="1:34" x14ac:dyDescent="0.3">
      <c r="A29" s="28">
        <f>RANK(AG29,AG$2:$AG327)</f>
        <v>28</v>
      </c>
      <c r="B29" s="126" t="s">
        <v>44</v>
      </c>
      <c r="C29" s="6" t="s">
        <v>49</v>
      </c>
      <c r="D29" s="6" t="s">
        <v>451</v>
      </c>
      <c r="E29" s="1"/>
      <c r="F29" s="1"/>
      <c r="G29" s="1">
        <v>100</v>
      </c>
      <c r="H29" s="1">
        <v>170</v>
      </c>
      <c r="I29" s="1"/>
      <c r="J29" s="8"/>
      <c r="K29" s="1"/>
      <c r="L29" s="108">
        <v>160</v>
      </c>
      <c r="M29" s="8"/>
      <c r="N29" s="8"/>
      <c r="O29" s="117"/>
      <c r="P29" s="8"/>
      <c r="Q29" s="8"/>
      <c r="R29" s="8"/>
      <c r="S29" s="108">
        <v>130</v>
      </c>
      <c r="T29" s="108">
        <v>480</v>
      </c>
      <c r="U29" s="6"/>
      <c r="V29" s="8">
        <v>160</v>
      </c>
      <c r="W29" s="8"/>
      <c r="X29" s="8"/>
      <c r="Y29" s="108">
        <v>130</v>
      </c>
      <c r="Z29" s="8"/>
      <c r="AA29" s="124"/>
      <c r="AB29" s="108"/>
      <c r="AC29" s="108"/>
      <c r="AD29" s="108"/>
      <c r="AE29" s="108"/>
      <c r="AF29" s="108"/>
      <c r="AG29" s="14" cm="1">
        <f t="array" ref="AG29">IF(AH29&lt;6,SUM(E29:AF29),SUM(LARGE(E29:AF29,{1;2;3;4;5;6})))</f>
        <v>1230</v>
      </c>
      <c r="AH29" s="26">
        <f t="shared" si="0"/>
        <v>7</v>
      </c>
    </row>
    <row r="30" spans="1:34" x14ac:dyDescent="0.3">
      <c r="A30" s="28">
        <f>RANK(AG30,AG$2:$AG328)</f>
        <v>29</v>
      </c>
      <c r="B30" s="126" t="s">
        <v>44</v>
      </c>
      <c r="C30" s="6" t="s">
        <v>50</v>
      </c>
      <c r="D30" s="6" t="s">
        <v>246</v>
      </c>
      <c r="E30" s="1"/>
      <c r="F30" s="1"/>
      <c r="G30" s="1"/>
      <c r="H30" s="1"/>
      <c r="I30" s="1"/>
      <c r="J30" s="8"/>
      <c r="K30" s="1"/>
      <c r="L30" s="108">
        <v>300</v>
      </c>
      <c r="M30" s="8"/>
      <c r="N30" s="8"/>
      <c r="O30" s="117"/>
      <c r="P30" s="8"/>
      <c r="Q30" s="8"/>
      <c r="R30" s="8"/>
      <c r="S30" s="8"/>
      <c r="T30" s="108">
        <v>480</v>
      </c>
      <c r="U30" s="6"/>
      <c r="V30" s="8"/>
      <c r="W30" s="8"/>
      <c r="X30" s="8"/>
      <c r="Y30" s="108"/>
      <c r="Z30" s="8"/>
      <c r="AA30" s="124"/>
      <c r="AB30" s="108">
        <v>300</v>
      </c>
      <c r="AC30" s="108"/>
      <c r="AD30" s="108"/>
      <c r="AE30" s="108"/>
      <c r="AF30" s="108"/>
      <c r="AG30" s="14" cm="1">
        <f t="array" ref="AG30">IF(AH30&lt;6,SUM(E30:AF30),SUM(LARGE(E30:AF30,{1;2;3;4;5;6})))</f>
        <v>1080</v>
      </c>
      <c r="AH30" s="26">
        <f t="shared" si="0"/>
        <v>3</v>
      </c>
    </row>
    <row r="31" spans="1:34" x14ac:dyDescent="0.3">
      <c r="A31" s="28">
        <f>RANK(AG31,AG$2:$AG329)</f>
        <v>30</v>
      </c>
      <c r="B31" s="126" t="s">
        <v>44</v>
      </c>
      <c r="C31" s="6" t="s">
        <v>46</v>
      </c>
      <c r="D31" s="6" t="s">
        <v>7</v>
      </c>
      <c r="E31" s="1"/>
      <c r="F31" s="1"/>
      <c r="G31" s="1"/>
      <c r="H31" s="13">
        <v>0</v>
      </c>
      <c r="I31" s="1"/>
      <c r="J31" s="8"/>
      <c r="K31" s="1"/>
      <c r="L31" s="1"/>
      <c r="M31" s="8"/>
      <c r="N31" s="8"/>
      <c r="O31" s="117"/>
      <c r="P31" s="8"/>
      <c r="Q31" s="108">
        <v>393.5</v>
      </c>
      <c r="R31" s="8"/>
      <c r="S31" s="118"/>
      <c r="T31" s="108">
        <v>660</v>
      </c>
      <c r="U31" s="6"/>
      <c r="V31" s="8"/>
      <c r="W31" s="8"/>
      <c r="X31" s="8"/>
      <c r="Y31" s="108"/>
      <c r="Z31" s="8"/>
      <c r="AA31" s="124"/>
      <c r="AB31" s="108"/>
      <c r="AC31" s="108"/>
      <c r="AD31" s="108"/>
      <c r="AE31" s="108"/>
      <c r="AF31" s="108"/>
      <c r="AG31" s="14" cm="1">
        <f t="array" ref="AG31">IF(AH31&lt;6,SUM(E31:AF31),SUM(LARGE(E31:AF31,{1;2;3;4;5;6})))</f>
        <v>1053.5</v>
      </c>
      <c r="AH31" s="26">
        <f t="shared" si="0"/>
        <v>3</v>
      </c>
    </row>
    <row r="32" spans="1:34" x14ac:dyDescent="0.3">
      <c r="A32" s="28">
        <f>RANK(AG32,AG$2:$AG330)</f>
        <v>30</v>
      </c>
      <c r="B32" s="126" t="s">
        <v>44</v>
      </c>
      <c r="C32" s="6" t="s">
        <v>106</v>
      </c>
      <c r="D32" s="6" t="s">
        <v>707</v>
      </c>
      <c r="E32" s="109"/>
      <c r="F32" s="109"/>
      <c r="G32" s="109"/>
      <c r="H32" s="1">
        <v>393.5</v>
      </c>
      <c r="I32" s="109"/>
      <c r="J32" s="8"/>
      <c r="K32" s="109"/>
      <c r="L32" s="109"/>
      <c r="M32" s="8"/>
      <c r="N32" s="8"/>
      <c r="O32" s="117"/>
      <c r="P32" s="8"/>
      <c r="Q32" s="8"/>
      <c r="R32" s="8"/>
      <c r="S32" s="118"/>
      <c r="T32" s="108">
        <v>660</v>
      </c>
      <c r="U32" s="6"/>
      <c r="V32" s="8"/>
      <c r="W32" s="8"/>
      <c r="X32" s="8"/>
      <c r="Y32" s="108"/>
      <c r="Z32" s="8"/>
      <c r="AA32" s="124"/>
      <c r="AB32" s="108"/>
      <c r="AC32" s="108"/>
      <c r="AD32" s="108"/>
      <c r="AE32" s="108"/>
      <c r="AF32" s="108"/>
      <c r="AG32" s="14" cm="1">
        <f t="array" ref="AG32">IF(AH32&lt;6,SUM(E32:AF32),SUM(LARGE(E32:AF32,{1;2;3;4;5;6})))</f>
        <v>1053.5</v>
      </c>
      <c r="AH32" s="26">
        <f t="shared" si="0"/>
        <v>2</v>
      </c>
    </row>
    <row r="33" spans="1:34" x14ac:dyDescent="0.3">
      <c r="A33" s="28">
        <f>RANK(AG33,AG$2:$AG331)</f>
        <v>32</v>
      </c>
      <c r="B33" s="126" t="s">
        <v>44</v>
      </c>
      <c r="C33" s="6" t="s">
        <v>50</v>
      </c>
      <c r="D33" s="6" t="s">
        <v>247</v>
      </c>
      <c r="E33" s="1"/>
      <c r="F33" s="1"/>
      <c r="G33" s="1"/>
      <c r="H33" s="1">
        <v>148.5</v>
      </c>
      <c r="I33" s="1"/>
      <c r="J33" s="8"/>
      <c r="K33" s="1"/>
      <c r="L33" s="108">
        <v>215</v>
      </c>
      <c r="M33" s="8"/>
      <c r="N33" s="8"/>
      <c r="O33" s="117"/>
      <c r="P33" s="8"/>
      <c r="Q33" s="108">
        <v>190</v>
      </c>
      <c r="R33" s="8"/>
      <c r="S33" s="8"/>
      <c r="T33" s="8"/>
      <c r="U33" s="6"/>
      <c r="V33" s="8">
        <v>190</v>
      </c>
      <c r="W33" s="8"/>
      <c r="X33" s="8">
        <v>130</v>
      </c>
      <c r="Y33" s="108"/>
      <c r="Z33" s="8"/>
      <c r="AA33" s="124"/>
      <c r="AB33" s="108">
        <v>170</v>
      </c>
      <c r="AC33" s="108"/>
      <c r="AD33" s="108"/>
      <c r="AE33" s="108"/>
      <c r="AF33" s="108"/>
      <c r="AG33" s="14" cm="1">
        <f t="array" ref="AG33">IF(AH33&lt;6,SUM(E33:AF33),SUM(LARGE(E33:AF33,{1;2;3;4;5;6})))</f>
        <v>1043.5</v>
      </c>
      <c r="AH33" s="26">
        <f t="shared" si="0"/>
        <v>6</v>
      </c>
    </row>
    <row r="34" spans="1:34" x14ac:dyDescent="0.3">
      <c r="A34" s="28">
        <f>RANK(AG34,AG$2:$AG332)</f>
        <v>33</v>
      </c>
      <c r="B34" s="126" t="s">
        <v>44</v>
      </c>
      <c r="C34" s="6" t="s">
        <v>50</v>
      </c>
      <c r="D34" s="6" t="s">
        <v>320</v>
      </c>
      <c r="E34" s="1"/>
      <c r="F34" s="1">
        <v>80</v>
      </c>
      <c r="G34" s="1"/>
      <c r="H34" s="1">
        <v>148.5</v>
      </c>
      <c r="I34" s="1"/>
      <c r="J34" s="8"/>
      <c r="K34" s="1"/>
      <c r="L34" s="108">
        <v>215</v>
      </c>
      <c r="M34" s="8"/>
      <c r="N34" s="8"/>
      <c r="O34" s="117"/>
      <c r="P34" s="8"/>
      <c r="Q34" s="108">
        <v>190</v>
      </c>
      <c r="R34" s="8"/>
      <c r="S34" s="8"/>
      <c r="T34" s="8"/>
      <c r="U34" s="6"/>
      <c r="V34" s="8">
        <v>190</v>
      </c>
      <c r="W34" s="8"/>
      <c r="X34" s="8"/>
      <c r="Y34" s="108"/>
      <c r="Z34" s="8"/>
      <c r="AA34" s="124"/>
      <c r="AB34" s="108">
        <v>170</v>
      </c>
      <c r="AC34" s="108"/>
      <c r="AD34" s="108"/>
      <c r="AE34" s="108"/>
      <c r="AF34" s="108"/>
      <c r="AG34" s="14" cm="1">
        <f t="array" ref="AG34">IF(AH34&lt;6,SUM(E34:AF34),SUM(LARGE(E34:AF34,{1;2;3;4;5;6})))</f>
        <v>993.5</v>
      </c>
      <c r="AH34" s="26">
        <f t="shared" si="0"/>
        <v>6</v>
      </c>
    </row>
    <row r="35" spans="1:34" x14ac:dyDescent="0.3">
      <c r="A35" s="28">
        <f>RANK(AG35,AG$2:$AG333)</f>
        <v>34</v>
      </c>
      <c r="B35" s="126" t="s">
        <v>44</v>
      </c>
      <c r="C35" s="6" t="s">
        <v>476</v>
      </c>
      <c r="D35" s="6" t="s">
        <v>473</v>
      </c>
      <c r="E35" s="1"/>
      <c r="F35" s="1">
        <v>21.5</v>
      </c>
      <c r="G35" s="1"/>
      <c r="H35" s="1">
        <v>100</v>
      </c>
      <c r="I35" s="1"/>
      <c r="J35" s="8"/>
      <c r="K35" s="108">
        <v>80</v>
      </c>
      <c r="L35" s="108">
        <v>160</v>
      </c>
      <c r="M35" s="108">
        <v>55</v>
      </c>
      <c r="N35" s="8"/>
      <c r="O35" s="108">
        <v>100</v>
      </c>
      <c r="P35" s="108">
        <v>55</v>
      </c>
      <c r="Q35" s="108">
        <v>125</v>
      </c>
      <c r="R35" s="108"/>
      <c r="S35" s="108"/>
      <c r="T35" s="108"/>
      <c r="U35" s="1">
        <v>80</v>
      </c>
      <c r="V35" s="8">
        <v>160</v>
      </c>
      <c r="W35" s="8">
        <v>80</v>
      </c>
      <c r="X35" s="8"/>
      <c r="Y35" s="108">
        <v>70</v>
      </c>
      <c r="Z35" s="8"/>
      <c r="AA35" s="124"/>
      <c r="AB35" s="108">
        <v>300</v>
      </c>
      <c r="AC35" s="108">
        <v>70</v>
      </c>
      <c r="AD35" s="110">
        <v>0</v>
      </c>
      <c r="AE35" s="108"/>
      <c r="AF35" s="108"/>
      <c r="AG35" s="14" cm="1">
        <f t="array" ref="AG35">IF(AH35&lt;6,SUM(E35:AF35),SUM(LARGE(E35:AF35,{1;2;3;4;5;6})))</f>
        <v>945</v>
      </c>
      <c r="AH35" s="26">
        <f t="shared" si="0"/>
        <v>15</v>
      </c>
    </row>
    <row r="36" spans="1:34" x14ac:dyDescent="0.3">
      <c r="A36" s="28">
        <f>RANK(AG36,AG$2:$AG334)</f>
        <v>35</v>
      </c>
      <c r="B36" s="126" t="s">
        <v>44</v>
      </c>
      <c r="C36" s="6" t="s">
        <v>307</v>
      </c>
      <c r="D36" s="6" t="s">
        <v>21</v>
      </c>
      <c r="E36" s="1"/>
      <c r="F36" s="1"/>
      <c r="G36" s="1"/>
      <c r="H36" s="1">
        <v>326.5</v>
      </c>
      <c r="I36" s="1"/>
      <c r="J36" s="8"/>
      <c r="K36" s="1"/>
      <c r="L36" s="108">
        <v>460</v>
      </c>
      <c r="M36" s="8"/>
      <c r="N36" s="8"/>
      <c r="O36" s="117"/>
      <c r="P36" s="8"/>
      <c r="Q36" s="8"/>
      <c r="R36" s="1">
        <v>100</v>
      </c>
      <c r="S36" s="8"/>
      <c r="T36" s="8"/>
      <c r="U36" s="6"/>
      <c r="V36" s="8"/>
      <c r="W36" s="8"/>
      <c r="X36" s="8"/>
      <c r="Y36" s="108"/>
      <c r="Z36" s="8"/>
      <c r="AA36" s="124"/>
      <c r="AB36" s="108"/>
      <c r="AC36" s="108"/>
      <c r="AD36" s="108"/>
      <c r="AE36" s="108"/>
      <c r="AF36" s="108"/>
      <c r="AG36" s="14" cm="1">
        <f t="array" ref="AG36">IF(AH36&lt;6,SUM(E36:AF36),SUM(LARGE(E36:AF36,{1;2;3;4;5;6})))</f>
        <v>886.5</v>
      </c>
      <c r="AH36" s="26">
        <f t="shared" si="0"/>
        <v>3</v>
      </c>
    </row>
    <row r="37" spans="1:34" x14ac:dyDescent="0.3">
      <c r="A37" s="28">
        <f>RANK(AG37,AG$2:$AG335)</f>
        <v>36</v>
      </c>
      <c r="B37" s="126" t="s">
        <v>67</v>
      </c>
      <c r="C37" s="6" t="s">
        <v>162</v>
      </c>
      <c r="D37" s="6" t="s">
        <v>129</v>
      </c>
      <c r="E37" s="1"/>
      <c r="F37" s="1"/>
      <c r="G37" s="1"/>
      <c r="H37" s="1">
        <v>250</v>
      </c>
      <c r="I37" s="1"/>
      <c r="J37" s="8"/>
      <c r="K37" s="1"/>
      <c r="L37" s="108">
        <v>190</v>
      </c>
      <c r="M37" s="8"/>
      <c r="N37" s="8"/>
      <c r="O37" s="108">
        <v>80</v>
      </c>
      <c r="P37" s="108">
        <v>250</v>
      </c>
      <c r="Q37" s="8"/>
      <c r="R37" s="108"/>
      <c r="S37" s="108"/>
      <c r="T37" s="108"/>
      <c r="U37" s="6"/>
      <c r="V37" s="8"/>
      <c r="W37" s="8"/>
      <c r="X37" s="8"/>
      <c r="Y37" s="108"/>
      <c r="Z37" s="8"/>
      <c r="AA37" s="124"/>
      <c r="AB37" s="108"/>
      <c r="AC37" s="108"/>
      <c r="AD37" s="108"/>
      <c r="AE37" s="108"/>
      <c r="AF37" s="108"/>
      <c r="AG37" s="14" cm="1">
        <f t="array" ref="AG37">IF(AH37&lt;6,SUM(E37:AF37),SUM(LARGE(E37:AF37,{1;2;3;4;5;6})))</f>
        <v>770</v>
      </c>
      <c r="AH37" s="26">
        <f t="shared" si="0"/>
        <v>4</v>
      </c>
    </row>
    <row r="38" spans="1:34" x14ac:dyDescent="0.3">
      <c r="A38" s="28">
        <f>RANK(AG38,AG$2:$AG336)</f>
        <v>37</v>
      </c>
      <c r="B38" s="126" t="s">
        <v>44</v>
      </c>
      <c r="C38" s="6" t="s">
        <v>45</v>
      </c>
      <c r="D38" s="6" t="s">
        <v>195</v>
      </c>
      <c r="E38" s="1"/>
      <c r="F38" s="1"/>
      <c r="G38" s="1"/>
      <c r="H38" s="1">
        <v>215</v>
      </c>
      <c r="I38" s="1"/>
      <c r="J38" s="8"/>
      <c r="K38" s="1"/>
      <c r="L38" s="108">
        <v>160</v>
      </c>
      <c r="M38" s="8"/>
      <c r="N38" s="8"/>
      <c r="O38" s="117"/>
      <c r="P38" s="8"/>
      <c r="Q38" s="108">
        <v>125</v>
      </c>
      <c r="R38" s="8"/>
      <c r="S38" s="8"/>
      <c r="T38" s="8"/>
      <c r="U38" s="6"/>
      <c r="V38" s="8"/>
      <c r="W38" s="8"/>
      <c r="X38" s="8"/>
      <c r="Y38" s="108"/>
      <c r="Z38" s="8"/>
      <c r="AA38" s="124"/>
      <c r="AB38" s="108">
        <v>250</v>
      </c>
      <c r="AC38" s="108"/>
      <c r="AD38" s="108"/>
      <c r="AE38" s="108"/>
      <c r="AF38" s="108"/>
      <c r="AG38" s="14" cm="1">
        <f t="array" ref="AG38">IF(AH38&lt;6,SUM(E38:AF38),SUM(LARGE(E38:AF38,{1;2;3;4;5;6})))</f>
        <v>750</v>
      </c>
      <c r="AH38" s="26">
        <f t="shared" si="0"/>
        <v>4</v>
      </c>
    </row>
    <row r="39" spans="1:34" x14ac:dyDescent="0.3">
      <c r="A39" s="28">
        <f>RANK(AG39,AG$2:$AG337)</f>
        <v>38</v>
      </c>
      <c r="B39" s="126" t="s">
        <v>44</v>
      </c>
      <c r="C39" s="6" t="s">
        <v>106</v>
      </c>
      <c r="D39" s="6" t="s">
        <v>519</v>
      </c>
      <c r="E39" s="1"/>
      <c r="F39" s="1"/>
      <c r="G39" s="1"/>
      <c r="H39" s="1">
        <v>393.5</v>
      </c>
      <c r="I39" s="1"/>
      <c r="J39" s="8"/>
      <c r="K39" s="1"/>
      <c r="L39" s="1"/>
      <c r="M39" s="8"/>
      <c r="N39" s="8"/>
      <c r="O39" s="117"/>
      <c r="P39" s="8"/>
      <c r="Q39" s="8"/>
      <c r="R39" s="8"/>
      <c r="S39" s="8"/>
      <c r="T39" s="8"/>
      <c r="U39" s="6"/>
      <c r="V39" s="8"/>
      <c r="W39" s="8"/>
      <c r="X39" s="8"/>
      <c r="Y39" s="108"/>
      <c r="Z39" s="8"/>
      <c r="AA39" s="124"/>
      <c r="AB39" s="108"/>
      <c r="AC39" s="108"/>
      <c r="AD39" s="108"/>
      <c r="AE39" s="108"/>
      <c r="AF39" s="108">
        <v>350</v>
      </c>
      <c r="AG39" s="14" cm="1">
        <f t="array" ref="AG39">IF(AH39&lt;6,SUM(E39:AF39),SUM(LARGE(E39:AF39,{1;2;3;4;5;6})))</f>
        <v>743.5</v>
      </c>
      <c r="AH39" s="26">
        <f t="shared" si="0"/>
        <v>2</v>
      </c>
    </row>
    <row r="40" spans="1:34" x14ac:dyDescent="0.3">
      <c r="A40" s="28">
        <f>RANK(AG40,AG$2:$AG338)</f>
        <v>39</v>
      </c>
      <c r="B40" s="126" t="s">
        <v>44</v>
      </c>
      <c r="C40" s="6" t="s">
        <v>206</v>
      </c>
      <c r="D40" s="6" t="s">
        <v>71</v>
      </c>
      <c r="E40" s="1"/>
      <c r="F40" s="1"/>
      <c r="G40" s="1"/>
      <c r="H40" s="1">
        <v>250</v>
      </c>
      <c r="I40" s="1"/>
      <c r="J40" s="8"/>
      <c r="K40" s="1"/>
      <c r="L40" s="108">
        <v>190</v>
      </c>
      <c r="M40" s="8"/>
      <c r="N40" s="8"/>
      <c r="O40" s="108">
        <v>80</v>
      </c>
      <c r="P40" s="108">
        <v>55</v>
      </c>
      <c r="Q40" s="108">
        <v>160</v>
      </c>
      <c r="R40" s="108"/>
      <c r="S40" s="108"/>
      <c r="T40" s="108"/>
      <c r="U40" s="6"/>
      <c r="V40" s="8"/>
      <c r="W40" s="8"/>
      <c r="X40" s="8"/>
      <c r="Y40" s="108"/>
      <c r="Z40" s="8"/>
      <c r="AA40" s="124"/>
      <c r="AB40" s="108"/>
      <c r="AC40" s="108"/>
      <c r="AD40" s="108"/>
      <c r="AE40" s="108"/>
      <c r="AF40" s="108"/>
      <c r="AG40" s="14" cm="1">
        <f t="array" ref="AG40">IF(AH40&lt;6,SUM(E40:AF40),SUM(LARGE(E40:AF40,{1;2;3;4;5;6})))</f>
        <v>735</v>
      </c>
      <c r="AH40" s="26">
        <f t="shared" si="0"/>
        <v>5</v>
      </c>
    </row>
    <row r="41" spans="1:34" x14ac:dyDescent="0.3">
      <c r="A41" s="28">
        <f>RANK(AG41,AG$2:$AG339)</f>
        <v>40</v>
      </c>
      <c r="B41" s="126" t="s">
        <v>44</v>
      </c>
      <c r="C41" s="6" t="s">
        <v>46</v>
      </c>
      <c r="D41" s="6" t="s">
        <v>181</v>
      </c>
      <c r="E41" s="1"/>
      <c r="F41" s="1"/>
      <c r="G41" s="1"/>
      <c r="H41" s="1"/>
      <c r="I41" s="1"/>
      <c r="J41" s="8"/>
      <c r="K41" s="1"/>
      <c r="L41" s="1"/>
      <c r="M41" s="8"/>
      <c r="N41" s="8"/>
      <c r="O41" s="117"/>
      <c r="P41" s="8"/>
      <c r="Q41" s="110">
        <v>0</v>
      </c>
      <c r="R41" s="8"/>
      <c r="S41" s="8"/>
      <c r="T41" s="108">
        <v>480</v>
      </c>
      <c r="U41" s="6"/>
      <c r="V41" s="8"/>
      <c r="W41" s="8"/>
      <c r="X41" s="8"/>
      <c r="Y41" s="110">
        <v>0</v>
      </c>
      <c r="Z41" s="8"/>
      <c r="AA41" s="137"/>
      <c r="AB41" s="108"/>
      <c r="AC41" s="108"/>
      <c r="AD41" s="108">
        <v>250</v>
      </c>
      <c r="AE41" s="108"/>
      <c r="AF41" s="108"/>
      <c r="AG41" s="14" cm="1">
        <f t="array" ref="AG41">IF(AH41&lt;6,SUM(E41:AF41),SUM(LARGE(E41:AF41,{1;2;3;4;5;6})))</f>
        <v>730</v>
      </c>
      <c r="AH41" s="26">
        <f t="shared" si="0"/>
        <v>4</v>
      </c>
    </row>
    <row r="42" spans="1:34" x14ac:dyDescent="0.3">
      <c r="A42" s="28">
        <f>RANK(AG42,AG$2:$AG340)</f>
        <v>41</v>
      </c>
      <c r="B42" s="126" t="s">
        <v>44</v>
      </c>
      <c r="C42" s="6" t="s">
        <v>476</v>
      </c>
      <c r="D42" s="6" t="s">
        <v>448</v>
      </c>
      <c r="E42" s="1"/>
      <c r="F42" s="1"/>
      <c r="G42" s="1"/>
      <c r="H42" s="1"/>
      <c r="I42" s="1"/>
      <c r="J42" s="8"/>
      <c r="K42" s="1"/>
      <c r="L42" s="108">
        <v>160</v>
      </c>
      <c r="M42" s="8"/>
      <c r="N42" s="8"/>
      <c r="O42" s="108">
        <v>100</v>
      </c>
      <c r="P42" s="108">
        <v>55</v>
      </c>
      <c r="Q42" s="8"/>
      <c r="R42" s="108"/>
      <c r="S42" s="108"/>
      <c r="T42" s="108"/>
      <c r="U42" s="6"/>
      <c r="V42" s="8">
        <v>160</v>
      </c>
      <c r="W42" s="8">
        <v>80</v>
      </c>
      <c r="X42" s="8"/>
      <c r="Y42" s="108">
        <v>70</v>
      </c>
      <c r="Z42" s="8"/>
      <c r="AA42" s="124"/>
      <c r="AB42" s="108">
        <v>125</v>
      </c>
      <c r="AC42" s="108"/>
      <c r="AD42" s="108"/>
      <c r="AE42" s="108"/>
      <c r="AF42" s="108"/>
      <c r="AG42" s="14" cm="1">
        <f t="array" ref="AG42">IF(AH42&lt;6,SUM(E42:AF42),SUM(LARGE(E42:AF42,{1;2;3;4;5;6})))</f>
        <v>695</v>
      </c>
      <c r="AH42" s="26">
        <f t="shared" si="0"/>
        <v>7</v>
      </c>
    </row>
    <row r="43" spans="1:34" x14ac:dyDescent="0.3">
      <c r="A43" s="28">
        <f>RANK(AG43,AG$2:$AG341)</f>
        <v>41</v>
      </c>
      <c r="B43" s="126" t="s">
        <v>44</v>
      </c>
      <c r="C43" s="6" t="s">
        <v>48</v>
      </c>
      <c r="D43" s="6" t="s">
        <v>182</v>
      </c>
      <c r="E43" s="1"/>
      <c r="F43" s="1"/>
      <c r="G43" s="1"/>
      <c r="H43" s="1">
        <v>130</v>
      </c>
      <c r="I43" s="1"/>
      <c r="J43" s="8"/>
      <c r="K43" s="1"/>
      <c r="L43" s="1"/>
      <c r="M43" s="8"/>
      <c r="N43" s="8"/>
      <c r="O43" s="117"/>
      <c r="P43" s="8"/>
      <c r="Q43" s="108">
        <v>125</v>
      </c>
      <c r="R43" s="8"/>
      <c r="S43" s="8"/>
      <c r="T43" s="8"/>
      <c r="U43" s="6"/>
      <c r="V43" s="8">
        <v>215</v>
      </c>
      <c r="W43" s="8"/>
      <c r="X43" s="8"/>
      <c r="Y43" s="108">
        <v>100</v>
      </c>
      <c r="Z43" s="8"/>
      <c r="AA43" s="124"/>
      <c r="AB43" s="108">
        <v>125</v>
      </c>
      <c r="AC43" s="108"/>
      <c r="AD43" s="108"/>
      <c r="AE43" s="108"/>
      <c r="AF43" s="108"/>
      <c r="AG43" s="14" cm="1">
        <f t="array" ref="AG43">IF(AH43&lt;6,SUM(E43:AF43),SUM(LARGE(E43:AF43,{1;2;3;4;5;6})))</f>
        <v>695</v>
      </c>
      <c r="AH43" s="26">
        <f t="shared" si="0"/>
        <v>5</v>
      </c>
    </row>
    <row r="44" spans="1:34" x14ac:dyDescent="0.3">
      <c r="A44" s="28">
        <f>RANK(AG44,AG$2:$AG342)</f>
        <v>41</v>
      </c>
      <c r="B44" s="126" t="s">
        <v>44</v>
      </c>
      <c r="C44" s="6" t="s">
        <v>50</v>
      </c>
      <c r="D44" s="6" t="s">
        <v>179</v>
      </c>
      <c r="E44" s="1"/>
      <c r="F44" s="1">
        <v>130</v>
      </c>
      <c r="G44" s="1"/>
      <c r="H44" s="1"/>
      <c r="I44" s="1"/>
      <c r="J44" s="8"/>
      <c r="K44" s="1"/>
      <c r="L44" s="1"/>
      <c r="M44" s="8"/>
      <c r="N44" s="8"/>
      <c r="O44" s="117"/>
      <c r="P44" s="8"/>
      <c r="Q44" s="8"/>
      <c r="R44" s="8"/>
      <c r="S44" s="8"/>
      <c r="T44" s="8"/>
      <c r="U44" s="6"/>
      <c r="V44" s="8"/>
      <c r="W44" s="8"/>
      <c r="X44" s="8"/>
      <c r="Y44" s="108"/>
      <c r="Z44" s="8"/>
      <c r="AA44" s="124"/>
      <c r="AB44" s="108"/>
      <c r="AC44" s="108"/>
      <c r="AD44" s="108">
        <v>215</v>
      </c>
      <c r="AE44" s="108"/>
      <c r="AF44" s="108">
        <v>350</v>
      </c>
      <c r="AG44" s="14" cm="1">
        <f t="array" ref="AG44">IF(AH44&lt;6,SUM(E44:AF44),SUM(LARGE(E44:AF44,{1;2;3;4;5;6})))</f>
        <v>695</v>
      </c>
      <c r="AH44" s="26">
        <f t="shared" si="0"/>
        <v>3</v>
      </c>
    </row>
    <row r="45" spans="1:34" x14ac:dyDescent="0.3">
      <c r="A45" s="28">
        <f>RANK(AG45,AG$2:$AG343)</f>
        <v>44</v>
      </c>
      <c r="B45" s="126" t="s">
        <v>44</v>
      </c>
      <c r="C45" s="6" t="s">
        <v>162</v>
      </c>
      <c r="D45" s="6" t="s">
        <v>617</v>
      </c>
      <c r="E45" s="109"/>
      <c r="F45" s="109"/>
      <c r="G45" s="109"/>
      <c r="H45" s="109"/>
      <c r="I45" s="109"/>
      <c r="J45" s="118"/>
      <c r="K45" s="109"/>
      <c r="L45" s="109"/>
      <c r="M45" s="118"/>
      <c r="N45" s="118"/>
      <c r="O45" s="117"/>
      <c r="P45" s="108">
        <v>80</v>
      </c>
      <c r="Q45" s="118"/>
      <c r="R45" s="108"/>
      <c r="S45" s="108"/>
      <c r="T45" s="108"/>
      <c r="U45" s="1">
        <v>30</v>
      </c>
      <c r="V45" s="8">
        <v>160</v>
      </c>
      <c r="W45" s="8">
        <v>100</v>
      </c>
      <c r="X45" s="8"/>
      <c r="Y45" s="108"/>
      <c r="Z45" s="8">
        <v>80</v>
      </c>
      <c r="AA45" s="124"/>
      <c r="AB45" s="108">
        <v>170</v>
      </c>
      <c r="AC45" s="108">
        <v>100</v>
      </c>
      <c r="AD45" s="108"/>
      <c r="AE45" s="108"/>
      <c r="AF45" s="108"/>
      <c r="AG45" s="14" cm="1">
        <f t="array" ref="AG45">IF(AH45&lt;6,SUM(E45:AF45),SUM(LARGE(E45:AF45,{1;2;3;4;5;6})))</f>
        <v>690</v>
      </c>
      <c r="AH45" s="26">
        <f t="shared" si="0"/>
        <v>7</v>
      </c>
    </row>
    <row r="46" spans="1:34" x14ac:dyDescent="0.3">
      <c r="A46" s="28">
        <f>RANK(AG46,AG$2:$AG344)</f>
        <v>45</v>
      </c>
      <c r="B46" s="126" t="s">
        <v>44</v>
      </c>
      <c r="C46" s="6" t="s">
        <v>162</v>
      </c>
      <c r="D46" s="6" t="s">
        <v>708</v>
      </c>
      <c r="E46" s="109"/>
      <c r="F46" s="109"/>
      <c r="G46" s="109"/>
      <c r="H46" s="1">
        <v>300</v>
      </c>
      <c r="I46" s="109"/>
      <c r="J46" s="8"/>
      <c r="K46" s="109"/>
      <c r="L46" s="109"/>
      <c r="M46" s="8"/>
      <c r="N46" s="8"/>
      <c r="O46" s="117"/>
      <c r="P46" s="108">
        <v>300</v>
      </c>
      <c r="Q46" s="8"/>
      <c r="R46" s="108"/>
      <c r="S46" s="108"/>
      <c r="T46" s="108"/>
      <c r="U46" s="6"/>
      <c r="V46" s="8"/>
      <c r="W46" s="8"/>
      <c r="X46" s="8"/>
      <c r="Y46" s="108"/>
      <c r="Z46" s="8"/>
      <c r="AA46" s="124"/>
      <c r="AB46" s="108"/>
      <c r="AC46" s="108"/>
      <c r="AD46" s="108"/>
      <c r="AE46" s="108"/>
      <c r="AF46" s="108"/>
      <c r="AG46" s="14" cm="1">
        <f t="array" ref="AG46">IF(AH46&lt;6,SUM(E46:AF46),SUM(LARGE(E46:AF46,{1;2;3;4;5;6})))</f>
        <v>600</v>
      </c>
      <c r="AH46" s="26">
        <f t="shared" si="0"/>
        <v>2</v>
      </c>
    </row>
    <row r="47" spans="1:34" x14ac:dyDescent="0.3">
      <c r="A47" s="28">
        <f>RANK(AG47,AG$2:$AG345)</f>
        <v>46</v>
      </c>
      <c r="B47" s="126" t="s">
        <v>44</v>
      </c>
      <c r="C47" s="6" t="s">
        <v>48</v>
      </c>
      <c r="D47" s="6" t="s">
        <v>172</v>
      </c>
      <c r="E47" s="1"/>
      <c r="F47" s="1"/>
      <c r="G47" s="1"/>
      <c r="H47" s="1">
        <v>130</v>
      </c>
      <c r="I47" s="1"/>
      <c r="J47" s="8"/>
      <c r="K47" s="1"/>
      <c r="L47" s="1"/>
      <c r="M47" s="8"/>
      <c r="N47" s="8"/>
      <c r="O47" s="117"/>
      <c r="P47" s="8"/>
      <c r="Q47" s="108">
        <v>125</v>
      </c>
      <c r="R47" s="8"/>
      <c r="S47" s="8"/>
      <c r="T47" s="8"/>
      <c r="U47" s="6"/>
      <c r="V47" s="8">
        <v>215</v>
      </c>
      <c r="W47" s="8"/>
      <c r="X47" s="8"/>
      <c r="Y47" s="108"/>
      <c r="Z47" s="8"/>
      <c r="AA47" s="124"/>
      <c r="AB47" s="108">
        <v>125</v>
      </c>
      <c r="AC47" s="108"/>
      <c r="AD47" s="108"/>
      <c r="AE47" s="108"/>
      <c r="AF47" s="108"/>
      <c r="AG47" s="14" cm="1">
        <f t="array" ref="AG47">IF(AH47&lt;6,SUM(E47:AF47),SUM(LARGE(E47:AF47,{1;2;3;4;5;6})))</f>
        <v>595</v>
      </c>
      <c r="AH47" s="26">
        <f t="shared" si="0"/>
        <v>4</v>
      </c>
    </row>
    <row r="48" spans="1:34" x14ac:dyDescent="0.3">
      <c r="A48" s="28">
        <f>RANK(AG48,AG$2:$AG346)</f>
        <v>47</v>
      </c>
      <c r="B48" s="126" t="s">
        <v>44</v>
      </c>
      <c r="C48" s="6" t="s">
        <v>50</v>
      </c>
      <c r="D48" s="6" t="s">
        <v>325</v>
      </c>
      <c r="E48" s="1"/>
      <c r="F48" s="1"/>
      <c r="G48" s="1"/>
      <c r="H48" s="1"/>
      <c r="I48" s="1"/>
      <c r="J48" s="8"/>
      <c r="K48" s="1"/>
      <c r="L48" s="110">
        <v>0</v>
      </c>
      <c r="M48" s="8"/>
      <c r="N48" s="8"/>
      <c r="O48" s="117"/>
      <c r="P48" s="105">
        <v>0</v>
      </c>
      <c r="Q48" s="110">
        <v>0</v>
      </c>
      <c r="R48" s="1">
        <v>100</v>
      </c>
      <c r="S48" s="105"/>
      <c r="T48" s="108">
        <v>480</v>
      </c>
      <c r="U48" s="6"/>
      <c r="V48" s="105">
        <v>0</v>
      </c>
      <c r="W48" s="8"/>
      <c r="X48" s="8"/>
      <c r="Y48" s="108"/>
      <c r="Z48" s="8"/>
      <c r="AA48" s="124"/>
      <c r="AB48" s="110">
        <v>0</v>
      </c>
      <c r="AC48" s="108"/>
      <c r="AD48" s="110"/>
      <c r="AE48" s="108"/>
      <c r="AF48" s="110"/>
      <c r="AG48" s="14" cm="1">
        <f t="array" ref="AG48">IF(AH48&lt;6,SUM(E48:AF48),SUM(LARGE(E48:AF48,{1;2;3;4;5;6})))</f>
        <v>580</v>
      </c>
      <c r="AH48" s="26">
        <f t="shared" si="0"/>
        <v>7</v>
      </c>
    </row>
    <row r="49" spans="1:34" x14ac:dyDescent="0.3">
      <c r="A49" s="28">
        <f>RANK(AG49,AG$2:$AG347)</f>
        <v>47</v>
      </c>
      <c r="B49" s="126" t="s">
        <v>44</v>
      </c>
      <c r="C49" s="6" t="s">
        <v>809</v>
      </c>
      <c r="D49" s="6" t="s">
        <v>83</v>
      </c>
      <c r="E49" s="1"/>
      <c r="F49" s="1"/>
      <c r="G49" s="1"/>
      <c r="H49" s="1">
        <v>170</v>
      </c>
      <c r="I49" s="1"/>
      <c r="J49" s="8"/>
      <c r="K49" s="1"/>
      <c r="L49" s="108">
        <v>160</v>
      </c>
      <c r="M49" s="8"/>
      <c r="N49" s="8"/>
      <c r="O49" s="117"/>
      <c r="P49" s="8"/>
      <c r="Q49" s="8"/>
      <c r="R49" s="8"/>
      <c r="S49" s="8"/>
      <c r="T49" s="8"/>
      <c r="U49" s="1">
        <v>70</v>
      </c>
      <c r="V49" s="8">
        <v>125</v>
      </c>
      <c r="W49" s="8"/>
      <c r="X49" s="8"/>
      <c r="Y49" s="108"/>
      <c r="Z49" s="8"/>
      <c r="AA49" s="124"/>
      <c r="AB49" s="108">
        <v>55</v>
      </c>
      <c r="AC49" s="108"/>
      <c r="AD49" s="108"/>
      <c r="AE49" s="108"/>
      <c r="AF49" s="108"/>
      <c r="AG49" s="14" cm="1">
        <f t="array" ref="AG49">IF(AH49&lt;6,SUM(E49:AF49),SUM(LARGE(E49:AF49,{1;2;3;4;5;6})))</f>
        <v>580</v>
      </c>
      <c r="AH49" s="26">
        <f t="shared" si="0"/>
        <v>5</v>
      </c>
    </row>
    <row r="50" spans="1:34" x14ac:dyDescent="0.3">
      <c r="A50" s="28">
        <f>RANK(AG50,AG$2:$AG348)</f>
        <v>49</v>
      </c>
      <c r="B50" s="126" t="s">
        <v>245</v>
      </c>
      <c r="C50" s="6" t="s">
        <v>162</v>
      </c>
      <c r="D50" s="6" t="s">
        <v>400</v>
      </c>
      <c r="E50" s="1"/>
      <c r="F50" s="1"/>
      <c r="G50" s="1"/>
      <c r="H50" s="1"/>
      <c r="I50" s="1"/>
      <c r="J50" s="8"/>
      <c r="K50" s="1"/>
      <c r="L50" s="108">
        <v>70</v>
      </c>
      <c r="M50" s="8"/>
      <c r="N50" s="8"/>
      <c r="O50" s="117"/>
      <c r="P50" s="8"/>
      <c r="Q50" s="8"/>
      <c r="R50" s="8"/>
      <c r="S50" s="8"/>
      <c r="T50" s="8"/>
      <c r="U50" s="6"/>
      <c r="V50" s="8"/>
      <c r="W50" s="8">
        <v>100</v>
      </c>
      <c r="X50" s="8"/>
      <c r="Y50" s="108"/>
      <c r="Z50" s="8">
        <v>80</v>
      </c>
      <c r="AA50" s="124"/>
      <c r="AB50" s="108">
        <v>170</v>
      </c>
      <c r="AC50" s="108">
        <v>100</v>
      </c>
      <c r="AD50" s="108"/>
      <c r="AE50" s="108">
        <v>55</v>
      </c>
      <c r="AF50" s="108"/>
      <c r="AG50" s="14" cm="1">
        <f t="array" ref="AG50">IF(AH50&lt;6,SUM(E50:AF50),SUM(LARGE(E50:AF50,{1;2;3;4;5;6})))</f>
        <v>575</v>
      </c>
      <c r="AH50" s="26">
        <f t="shared" si="0"/>
        <v>6</v>
      </c>
    </row>
    <row r="51" spans="1:34" x14ac:dyDescent="0.3">
      <c r="A51" s="28">
        <f>RANK(AG51,AG$2:$AG349)</f>
        <v>50</v>
      </c>
      <c r="B51" s="126" t="s">
        <v>44</v>
      </c>
      <c r="C51" s="6" t="s">
        <v>50</v>
      </c>
      <c r="D51" s="6" t="s">
        <v>324</v>
      </c>
      <c r="E51" s="1"/>
      <c r="F51" s="1"/>
      <c r="G51" s="1"/>
      <c r="H51" s="1"/>
      <c r="I51" s="1"/>
      <c r="J51" s="8">
        <v>20</v>
      </c>
      <c r="K51" s="108">
        <v>14</v>
      </c>
      <c r="L51" s="108">
        <v>55</v>
      </c>
      <c r="M51" s="108">
        <v>25</v>
      </c>
      <c r="N51" s="8"/>
      <c r="O51" s="108">
        <v>30</v>
      </c>
      <c r="P51" s="8"/>
      <c r="Q51" s="8"/>
      <c r="R51" s="8"/>
      <c r="S51" s="105">
        <v>0</v>
      </c>
      <c r="T51" s="8"/>
      <c r="U51" s="1">
        <v>100</v>
      </c>
      <c r="V51" s="8"/>
      <c r="W51" s="105">
        <v>0</v>
      </c>
      <c r="X51" s="8">
        <v>100</v>
      </c>
      <c r="Y51" s="108"/>
      <c r="Z51" s="8">
        <v>100</v>
      </c>
      <c r="AA51" s="124"/>
      <c r="AB51" s="108">
        <v>125</v>
      </c>
      <c r="AC51" s="108">
        <v>80</v>
      </c>
      <c r="AD51" s="108"/>
      <c r="AE51" s="108"/>
      <c r="AF51" s="108"/>
      <c r="AG51" s="14" cm="1">
        <f t="array" ref="AG51">IF(AH51&lt;6,SUM(E51:AF51),SUM(LARGE(E51:AF51,{1;2;3;4;5;6})))</f>
        <v>560</v>
      </c>
      <c r="AH51" s="26">
        <f t="shared" si="0"/>
        <v>12</v>
      </c>
    </row>
    <row r="52" spans="1:34" x14ac:dyDescent="0.3">
      <c r="A52" s="28">
        <f>RANK(AG52,AG$2:$AG350)</f>
        <v>51</v>
      </c>
      <c r="B52" s="126" t="s">
        <v>44</v>
      </c>
      <c r="C52" s="6" t="s">
        <v>85</v>
      </c>
      <c r="D52" s="6" t="s">
        <v>120</v>
      </c>
      <c r="E52" s="1"/>
      <c r="F52" s="1">
        <v>55</v>
      </c>
      <c r="G52" s="1"/>
      <c r="H52" s="1">
        <v>70</v>
      </c>
      <c r="I52" s="1"/>
      <c r="J52" s="8">
        <v>20</v>
      </c>
      <c r="K52" s="1"/>
      <c r="L52" s="108">
        <v>55</v>
      </c>
      <c r="M52" s="108">
        <v>80</v>
      </c>
      <c r="N52" s="8"/>
      <c r="O52" s="108">
        <v>20</v>
      </c>
      <c r="P52" s="8"/>
      <c r="Q52" s="8"/>
      <c r="R52" s="8"/>
      <c r="S52" s="108">
        <v>100</v>
      </c>
      <c r="T52" s="8"/>
      <c r="U52" s="1">
        <v>100</v>
      </c>
      <c r="V52" s="8"/>
      <c r="W52" s="8">
        <v>70</v>
      </c>
      <c r="X52" s="8"/>
      <c r="Y52" s="108"/>
      <c r="Z52" s="8"/>
      <c r="AA52" s="124"/>
      <c r="AB52" s="108"/>
      <c r="AC52" s="108">
        <v>80</v>
      </c>
      <c r="AD52" s="108"/>
      <c r="AE52" s="108">
        <v>100</v>
      </c>
      <c r="AF52" s="108"/>
      <c r="AG52" s="14" cm="1">
        <f t="array" ref="AG52">IF(AH52&lt;6,SUM(E52:AF52),SUM(LARGE(E52:AF52,{1;2;3;4;5;6})))</f>
        <v>530</v>
      </c>
      <c r="AH52" s="26">
        <f t="shared" si="0"/>
        <v>11</v>
      </c>
    </row>
    <row r="53" spans="1:34" x14ac:dyDescent="0.3">
      <c r="A53" s="28">
        <f>RANK(AG53,AG$2:$AG351)</f>
        <v>52</v>
      </c>
      <c r="B53" s="126" t="s">
        <v>44</v>
      </c>
      <c r="C53" s="6" t="s">
        <v>51</v>
      </c>
      <c r="D53" s="6" t="s">
        <v>891</v>
      </c>
      <c r="E53" s="109"/>
      <c r="F53" s="109"/>
      <c r="G53" s="109"/>
      <c r="H53" s="109"/>
      <c r="I53" s="109"/>
      <c r="J53" s="118"/>
      <c r="K53" s="109"/>
      <c r="L53" s="109"/>
      <c r="M53" s="118"/>
      <c r="N53" s="118"/>
      <c r="O53" s="117"/>
      <c r="P53" s="118"/>
      <c r="Q53" s="118"/>
      <c r="R53" s="118"/>
      <c r="S53" s="118"/>
      <c r="T53" s="118"/>
      <c r="U53" s="118"/>
      <c r="V53" s="108">
        <v>500</v>
      </c>
      <c r="W53" s="8"/>
      <c r="X53" s="8"/>
      <c r="Y53" s="108"/>
      <c r="Z53" s="8"/>
      <c r="AA53" s="124"/>
      <c r="AB53" s="108"/>
      <c r="AC53" s="108"/>
      <c r="AD53" s="108"/>
      <c r="AE53" s="108"/>
      <c r="AF53" s="108"/>
      <c r="AG53" s="14" cm="1">
        <f t="array" ref="AG53">IF(AH53&lt;6,SUM(E53:AF53),SUM(LARGE(E53:AF53,{1;2;3;4;5;6})))</f>
        <v>500</v>
      </c>
      <c r="AH53" s="26">
        <f t="shared" si="0"/>
        <v>1</v>
      </c>
    </row>
    <row r="54" spans="1:34" x14ac:dyDescent="0.3">
      <c r="A54" s="28">
        <f>RANK(AG54,AG$2:$AG352)</f>
        <v>53</v>
      </c>
      <c r="B54" s="129" t="s">
        <v>44</v>
      </c>
      <c r="C54" s="6" t="s">
        <v>46</v>
      </c>
      <c r="D54" s="6" t="s">
        <v>346</v>
      </c>
      <c r="E54" s="109"/>
      <c r="F54" s="109"/>
      <c r="G54" s="109"/>
      <c r="H54" s="109"/>
      <c r="I54" s="109"/>
      <c r="J54" s="118"/>
      <c r="K54" s="109"/>
      <c r="L54" s="109"/>
      <c r="M54" s="118"/>
      <c r="N54" s="118"/>
      <c r="O54" s="117"/>
      <c r="P54" s="118"/>
      <c r="Q54" s="118"/>
      <c r="R54" s="118"/>
      <c r="S54" s="118"/>
      <c r="T54" s="108">
        <v>480</v>
      </c>
      <c r="U54" s="6"/>
      <c r="V54" s="8"/>
      <c r="W54" s="8"/>
      <c r="X54" s="8"/>
      <c r="Y54" s="108"/>
      <c r="Z54" s="8"/>
      <c r="AA54" s="124"/>
      <c r="AB54" s="108"/>
      <c r="AC54" s="108"/>
      <c r="AD54" s="108"/>
      <c r="AE54" s="108"/>
      <c r="AF54" s="108"/>
      <c r="AG54" s="14" cm="1">
        <f t="array" ref="AG54">IF(AH54&lt;6,SUM(E54:AF54),SUM(LARGE(E54:AF54,{1;2;3;4;5;6})))</f>
        <v>480</v>
      </c>
      <c r="AH54" s="26">
        <f t="shared" si="0"/>
        <v>1</v>
      </c>
    </row>
    <row r="55" spans="1:34" x14ac:dyDescent="0.3">
      <c r="A55" s="28">
        <f>RANK(AG55,AG$2:$AG353)</f>
        <v>54</v>
      </c>
      <c r="B55" s="126" t="s">
        <v>44</v>
      </c>
      <c r="C55" s="6" t="s">
        <v>45</v>
      </c>
      <c r="D55" s="6" t="s">
        <v>766</v>
      </c>
      <c r="E55" s="109"/>
      <c r="F55" s="109"/>
      <c r="G55" s="109"/>
      <c r="H55" s="109"/>
      <c r="I55" s="109"/>
      <c r="J55" s="118"/>
      <c r="K55" s="109"/>
      <c r="L55" s="109"/>
      <c r="M55" s="118"/>
      <c r="N55" s="118"/>
      <c r="O55" s="117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08">
        <v>460</v>
      </c>
      <c r="AC55" s="108"/>
      <c r="AD55" s="108"/>
      <c r="AE55" s="108"/>
      <c r="AF55" s="108"/>
      <c r="AG55" s="14" cm="1">
        <f t="array" ref="AG55">IF(AH55&lt;6,SUM(E55:AF55),SUM(LARGE(E55:AF55,{1;2;3;4;5;6})))</f>
        <v>460</v>
      </c>
      <c r="AH55" s="26">
        <f t="shared" si="0"/>
        <v>1</v>
      </c>
    </row>
    <row r="56" spans="1:34" x14ac:dyDescent="0.3">
      <c r="A56" s="28">
        <f>RANK(AG56,AG$2:$AG354)</f>
        <v>55</v>
      </c>
      <c r="B56" s="126" t="s">
        <v>44</v>
      </c>
      <c r="C56" s="6" t="s">
        <v>206</v>
      </c>
      <c r="D56" s="6" t="s">
        <v>30</v>
      </c>
      <c r="E56" s="1"/>
      <c r="F56" s="1"/>
      <c r="G56" s="1"/>
      <c r="H56" s="1"/>
      <c r="I56" s="1"/>
      <c r="J56" s="8"/>
      <c r="K56" s="1"/>
      <c r="L56" s="108">
        <v>130</v>
      </c>
      <c r="M56" s="8"/>
      <c r="N56" s="8"/>
      <c r="O56" s="108">
        <v>35</v>
      </c>
      <c r="P56" s="8"/>
      <c r="Q56" s="108">
        <v>130</v>
      </c>
      <c r="R56" s="8"/>
      <c r="S56" s="8"/>
      <c r="T56" s="8"/>
      <c r="U56" s="6"/>
      <c r="V56" s="8">
        <v>130</v>
      </c>
      <c r="W56" s="8">
        <v>30</v>
      </c>
      <c r="X56" s="8"/>
      <c r="Y56" s="108"/>
      <c r="Z56" s="8"/>
      <c r="AA56" s="124"/>
      <c r="AB56" s="108"/>
      <c r="AC56" s="108"/>
      <c r="AD56" s="108"/>
      <c r="AE56" s="108"/>
      <c r="AF56" s="108"/>
      <c r="AG56" s="14" cm="1">
        <f t="array" ref="AG56">IF(AH56&lt;6,SUM(E56:AF56),SUM(LARGE(E56:AF56,{1;2;3;4;5;6})))</f>
        <v>455</v>
      </c>
      <c r="AH56" s="26">
        <f t="shared" si="0"/>
        <v>5</v>
      </c>
    </row>
    <row r="57" spans="1:34" x14ac:dyDescent="0.3">
      <c r="A57" s="28">
        <f>RANK(AG57,AG$2:$AG355)</f>
        <v>56</v>
      </c>
      <c r="B57" s="126" t="s">
        <v>47</v>
      </c>
      <c r="C57" s="6" t="s">
        <v>262</v>
      </c>
      <c r="D57" s="6" t="s">
        <v>99</v>
      </c>
      <c r="E57" s="1"/>
      <c r="F57" s="1"/>
      <c r="G57" s="1"/>
      <c r="H57" s="1"/>
      <c r="I57" s="1"/>
      <c r="J57" s="8"/>
      <c r="K57" s="1"/>
      <c r="L57" s="1"/>
      <c r="M57" s="108">
        <v>130</v>
      </c>
      <c r="N57" s="8"/>
      <c r="O57" s="117"/>
      <c r="P57" s="8"/>
      <c r="Q57" s="8"/>
      <c r="R57" s="8"/>
      <c r="S57" s="8"/>
      <c r="T57" s="8"/>
      <c r="U57" s="6"/>
      <c r="V57" s="8"/>
      <c r="W57" s="8">
        <v>130</v>
      </c>
      <c r="X57" s="8"/>
      <c r="Y57" s="108"/>
      <c r="Z57" s="8"/>
      <c r="AA57" s="124"/>
      <c r="AB57" s="108">
        <v>170</v>
      </c>
      <c r="AC57" s="108"/>
      <c r="AD57" s="108"/>
      <c r="AE57" s="108"/>
      <c r="AF57" s="108"/>
      <c r="AG57" s="14" cm="1">
        <f t="array" ref="AG57">IF(AH57&lt;6,SUM(E57:AF57),SUM(LARGE(E57:AF57,{1;2;3;4;5;6})))</f>
        <v>430</v>
      </c>
      <c r="AH57" s="26">
        <f t="shared" si="0"/>
        <v>3</v>
      </c>
    </row>
    <row r="58" spans="1:34" x14ac:dyDescent="0.3">
      <c r="A58" s="28">
        <f>RANK(AG58,AG$2:$AG356)</f>
        <v>57</v>
      </c>
      <c r="B58" s="126" t="s">
        <v>44</v>
      </c>
      <c r="C58" s="6" t="s">
        <v>106</v>
      </c>
      <c r="D58" s="6" t="s">
        <v>256</v>
      </c>
      <c r="E58" s="1"/>
      <c r="F58" s="1"/>
      <c r="G58" s="1"/>
      <c r="H58" s="1">
        <v>170</v>
      </c>
      <c r="I58" s="1"/>
      <c r="J58" s="8"/>
      <c r="K58" s="1"/>
      <c r="L58" s="1"/>
      <c r="M58" s="8"/>
      <c r="N58" s="8"/>
      <c r="O58" s="117"/>
      <c r="P58" s="8"/>
      <c r="Q58" s="108">
        <v>250</v>
      </c>
      <c r="R58" s="8"/>
      <c r="S58" s="8"/>
      <c r="T58" s="8"/>
      <c r="U58" s="6"/>
      <c r="V58" s="8"/>
      <c r="W58" s="8"/>
      <c r="X58" s="8"/>
      <c r="Y58" s="110">
        <v>0</v>
      </c>
      <c r="Z58" s="8"/>
      <c r="AA58" s="137"/>
      <c r="AB58" s="108"/>
      <c r="AC58" s="108"/>
      <c r="AD58" s="108"/>
      <c r="AE58" s="108"/>
      <c r="AF58" s="108"/>
      <c r="AG58" s="14" cm="1">
        <f t="array" ref="AG58">IF(AH58&lt;6,SUM(E58:AF58),SUM(LARGE(E58:AF58,{1;2;3;4;5;6})))</f>
        <v>420</v>
      </c>
      <c r="AH58" s="26">
        <f t="shared" si="0"/>
        <v>3</v>
      </c>
    </row>
    <row r="59" spans="1:34" x14ac:dyDescent="0.3">
      <c r="A59" s="28">
        <f>RANK(AG59,AG$2:$AG357)</f>
        <v>58</v>
      </c>
      <c r="B59" s="126" t="s">
        <v>44</v>
      </c>
      <c r="C59" s="6" t="s">
        <v>106</v>
      </c>
      <c r="D59" s="6" t="s">
        <v>13</v>
      </c>
      <c r="E59" s="1"/>
      <c r="F59" s="1"/>
      <c r="G59" s="1"/>
      <c r="H59" s="1"/>
      <c r="I59" s="1"/>
      <c r="J59" s="8"/>
      <c r="K59" s="1"/>
      <c r="L59" s="1"/>
      <c r="M59" s="8"/>
      <c r="N59" s="8">
        <v>412</v>
      </c>
      <c r="O59" s="117"/>
      <c r="P59" s="8"/>
      <c r="Q59" s="8"/>
      <c r="R59" s="8"/>
      <c r="S59" s="8"/>
      <c r="T59" s="8"/>
      <c r="U59" s="6"/>
      <c r="V59" s="8"/>
      <c r="W59" s="8"/>
      <c r="X59" s="8"/>
      <c r="Y59" s="108"/>
      <c r="Z59" s="8"/>
      <c r="AA59" s="124"/>
      <c r="AB59" s="108"/>
      <c r="AC59" s="108"/>
      <c r="AD59" s="108"/>
      <c r="AE59" s="108"/>
      <c r="AF59" s="108"/>
      <c r="AG59" s="14" cm="1">
        <f t="array" ref="AG59">IF(AH59&lt;6,SUM(E59:AF59),SUM(LARGE(E59:AF59,{1;2;3;4;5;6})))</f>
        <v>412</v>
      </c>
      <c r="AH59" s="26">
        <f t="shared" si="0"/>
        <v>1</v>
      </c>
    </row>
    <row r="60" spans="1:34" x14ac:dyDescent="0.3">
      <c r="A60" s="28">
        <f>RANK(AG60,AG$2:$AG358)</f>
        <v>59</v>
      </c>
      <c r="B60" s="126" t="s">
        <v>44</v>
      </c>
      <c r="C60" s="6" t="s">
        <v>85</v>
      </c>
      <c r="D60" s="6" t="s">
        <v>80</v>
      </c>
      <c r="E60" s="1"/>
      <c r="F60" s="1"/>
      <c r="G60" s="1"/>
      <c r="H60" s="1"/>
      <c r="I60" s="1"/>
      <c r="J60" s="8"/>
      <c r="K60" s="1"/>
      <c r="L60" s="108">
        <v>160</v>
      </c>
      <c r="M60" s="8"/>
      <c r="N60" s="8"/>
      <c r="O60" s="117"/>
      <c r="P60" s="108">
        <v>70</v>
      </c>
      <c r="Q60" s="108">
        <v>125</v>
      </c>
      <c r="R60" s="108"/>
      <c r="S60" s="108"/>
      <c r="T60" s="108"/>
      <c r="U60" s="6"/>
      <c r="V60" s="8"/>
      <c r="W60" s="8"/>
      <c r="X60" s="8"/>
      <c r="Y60" s="108"/>
      <c r="Z60" s="8"/>
      <c r="AA60" s="124"/>
      <c r="AB60" s="108"/>
      <c r="AC60" s="108">
        <v>55</v>
      </c>
      <c r="AD60" s="108"/>
      <c r="AE60" s="108"/>
      <c r="AF60" s="108"/>
      <c r="AG60" s="14" cm="1">
        <f t="array" ref="AG60">IF(AH60&lt;6,SUM(E60:AF60),SUM(LARGE(E60:AF60,{1;2;3;4;5;6})))</f>
        <v>410</v>
      </c>
      <c r="AH60" s="26">
        <f t="shared" si="0"/>
        <v>4</v>
      </c>
    </row>
    <row r="61" spans="1:34" x14ac:dyDescent="0.3">
      <c r="A61" s="28">
        <f>RANK(AG61,AG$2:$AG359)</f>
        <v>59</v>
      </c>
      <c r="B61" s="126" t="s">
        <v>44</v>
      </c>
      <c r="C61" s="6" t="s">
        <v>48</v>
      </c>
      <c r="D61" s="6" t="s">
        <v>140</v>
      </c>
      <c r="E61" s="1"/>
      <c r="F61" s="1"/>
      <c r="G61" s="1"/>
      <c r="H61" s="1"/>
      <c r="I61" s="1"/>
      <c r="J61" s="8"/>
      <c r="K61" s="1"/>
      <c r="L61" s="1"/>
      <c r="M61" s="8"/>
      <c r="N61" s="8"/>
      <c r="O61" s="117"/>
      <c r="P61" s="8"/>
      <c r="Q61" s="108">
        <v>160</v>
      </c>
      <c r="R61" s="8"/>
      <c r="S61" s="8"/>
      <c r="T61" s="8"/>
      <c r="U61" s="6"/>
      <c r="V61" s="8">
        <v>250</v>
      </c>
      <c r="W61" s="8"/>
      <c r="X61" s="8"/>
      <c r="Y61" s="108"/>
      <c r="Z61" s="8"/>
      <c r="AA61" s="124"/>
      <c r="AB61" s="108"/>
      <c r="AC61" s="108"/>
      <c r="AD61" s="108"/>
      <c r="AE61" s="108"/>
      <c r="AF61" s="108"/>
      <c r="AG61" s="14" cm="1">
        <f t="array" ref="AG61">IF(AH61&lt;6,SUM(E61:AF61),SUM(LARGE(E61:AF61,{1;2;3;4;5;6})))</f>
        <v>410</v>
      </c>
      <c r="AH61" s="26">
        <f t="shared" si="0"/>
        <v>2</v>
      </c>
    </row>
    <row r="62" spans="1:34" x14ac:dyDescent="0.3">
      <c r="A62" s="28">
        <f>RANK(AG62,AG$2:$AG360)</f>
        <v>59</v>
      </c>
      <c r="B62" s="126" t="s">
        <v>44</v>
      </c>
      <c r="C62" s="6" t="s">
        <v>46</v>
      </c>
      <c r="D62" s="6" t="s">
        <v>194</v>
      </c>
      <c r="E62" s="1"/>
      <c r="F62" s="1"/>
      <c r="G62" s="1"/>
      <c r="H62" s="1"/>
      <c r="I62" s="1"/>
      <c r="J62" s="8"/>
      <c r="K62" s="1"/>
      <c r="L62" s="1"/>
      <c r="M62" s="8"/>
      <c r="N62" s="8"/>
      <c r="O62" s="117"/>
      <c r="P62" s="8"/>
      <c r="Q62" s="108">
        <v>160</v>
      </c>
      <c r="R62" s="8"/>
      <c r="S62" s="8"/>
      <c r="T62" s="8"/>
      <c r="U62" s="6"/>
      <c r="V62" s="8">
        <v>250</v>
      </c>
      <c r="W62" s="8"/>
      <c r="X62" s="8"/>
      <c r="Y62" s="108"/>
      <c r="Z62" s="8"/>
      <c r="AA62" s="124"/>
      <c r="AB62" s="108"/>
      <c r="AC62" s="108"/>
      <c r="AD62" s="108"/>
      <c r="AE62" s="108"/>
      <c r="AF62" s="108"/>
      <c r="AG62" s="14" cm="1">
        <f t="array" ref="AG62">IF(AH62&lt;6,SUM(E62:AF62),SUM(LARGE(E62:AF62,{1;2;3;4;5;6})))</f>
        <v>410</v>
      </c>
      <c r="AH62" s="26">
        <f t="shared" si="0"/>
        <v>2</v>
      </c>
    </row>
    <row r="63" spans="1:34" x14ac:dyDescent="0.3">
      <c r="A63" s="28">
        <f>RANK(AG63,AG$2:$AG361)</f>
        <v>62</v>
      </c>
      <c r="B63" s="126" t="s">
        <v>44</v>
      </c>
      <c r="C63" s="6" t="s">
        <v>121</v>
      </c>
      <c r="D63" s="6" t="s">
        <v>366</v>
      </c>
      <c r="E63" s="1"/>
      <c r="F63" s="1">
        <v>30</v>
      </c>
      <c r="G63" s="1"/>
      <c r="H63" s="13">
        <v>0</v>
      </c>
      <c r="I63" s="1"/>
      <c r="J63" s="8">
        <v>35</v>
      </c>
      <c r="K63" s="1"/>
      <c r="L63" s="1"/>
      <c r="M63" s="110">
        <v>0</v>
      </c>
      <c r="N63" s="8"/>
      <c r="O63" s="117"/>
      <c r="P63" s="108">
        <v>25</v>
      </c>
      <c r="Q63" s="8"/>
      <c r="R63" s="108"/>
      <c r="S63" s="108"/>
      <c r="T63" s="108"/>
      <c r="U63" s="6"/>
      <c r="V63" s="8">
        <v>160</v>
      </c>
      <c r="W63" s="8"/>
      <c r="X63" s="105">
        <v>0</v>
      </c>
      <c r="Y63" s="108"/>
      <c r="Z63" s="8">
        <v>70</v>
      </c>
      <c r="AA63" s="124"/>
      <c r="AB63" s="108"/>
      <c r="AC63" s="108"/>
      <c r="AD63" s="108"/>
      <c r="AE63" s="108">
        <v>80</v>
      </c>
      <c r="AF63" s="108"/>
      <c r="AG63" s="14" cm="1">
        <f t="array" ref="AG63">IF(AH63&lt;6,SUM(E63:AF63),SUM(LARGE(E63:AF63,{1;2;3;4;5;6})))</f>
        <v>400</v>
      </c>
      <c r="AH63" s="26">
        <f t="shared" si="0"/>
        <v>9</v>
      </c>
    </row>
    <row r="64" spans="1:34" x14ac:dyDescent="0.3">
      <c r="A64" s="28">
        <f>RANK(AG64,AG$2:$AG362)</f>
        <v>63</v>
      </c>
      <c r="B64" s="126" t="s">
        <v>553</v>
      </c>
      <c r="C64" s="6" t="s">
        <v>262</v>
      </c>
      <c r="D64" s="6" t="s">
        <v>552</v>
      </c>
      <c r="E64" s="1"/>
      <c r="F64" s="1"/>
      <c r="G64" s="1"/>
      <c r="H64" s="1"/>
      <c r="I64" s="1"/>
      <c r="J64" s="8"/>
      <c r="K64" s="1"/>
      <c r="L64" s="1"/>
      <c r="M64" s="8"/>
      <c r="N64" s="8"/>
      <c r="O64" s="117"/>
      <c r="P64" s="8"/>
      <c r="Q64" s="108">
        <v>393.5</v>
      </c>
      <c r="R64" s="8"/>
      <c r="S64" s="8"/>
      <c r="T64" s="8"/>
      <c r="U64" s="6"/>
      <c r="V64" s="8"/>
      <c r="W64" s="8"/>
      <c r="X64" s="8"/>
      <c r="Y64" s="108"/>
      <c r="Z64" s="8"/>
      <c r="AA64" s="124"/>
      <c r="AB64" s="108"/>
      <c r="AC64" s="108"/>
      <c r="AD64" s="108"/>
      <c r="AE64" s="108"/>
      <c r="AF64" s="108"/>
      <c r="AG64" s="14" cm="1">
        <f t="array" ref="AG64">IF(AH64&lt;6,SUM(E64:AF64),SUM(LARGE(E64:AF64,{1;2;3;4;5;6})))</f>
        <v>393.5</v>
      </c>
      <c r="AH64" s="26">
        <f t="shared" si="0"/>
        <v>1</v>
      </c>
    </row>
    <row r="65" spans="1:34" x14ac:dyDescent="0.3">
      <c r="A65" s="28">
        <f>RANK(AG65,AG$2:$AG363)</f>
        <v>64</v>
      </c>
      <c r="B65" s="126" t="s">
        <v>44</v>
      </c>
      <c r="C65" s="6" t="s">
        <v>85</v>
      </c>
      <c r="D65" s="6" t="s">
        <v>224</v>
      </c>
      <c r="E65" s="1"/>
      <c r="F65" s="1"/>
      <c r="G65" s="1"/>
      <c r="H65" s="1">
        <v>55</v>
      </c>
      <c r="I65" s="1"/>
      <c r="J65" s="8"/>
      <c r="K65" s="110">
        <v>0</v>
      </c>
      <c r="L65" s="108">
        <v>100</v>
      </c>
      <c r="M65" s="8"/>
      <c r="N65" s="8"/>
      <c r="O65" s="108">
        <v>55</v>
      </c>
      <c r="P65" s="108">
        <v>45</v>
      </c>
      <c r="Q65" s="8"/>
      <c r="R65" s="108"/>
      <c r="S65" s="108"/>
      <c r="T65" s="108"/>
      <c r="U65" s="6"/>
      <c r="V65" s="8">
        <v>125</v>
      </c>
      <c r="W65" s="8"/>
      <c r="X65" s="8"/>
      <c r="Y65" s="108"/>
      <c r="Z65" s="8"/>
      <c r="AA65" s="124"/>
      <c r="AB65" s="108"/>
      <c r="AC65" s="108"/>
      <c r="AD65" s="108"/>
      <c r="AE65" s="108"/>
      <c r="AF65" s="108"/>
      <c r="AG65" s="14" cm="1">
        <f t="array" ref="AG65">IF(AH65&lt;6,SUM(E65:AF65),SUM(LARGE(E65:AF65,{1;2;3;4;5;6})))</f>
        <v>380</v>
      </c>
      <c r="AH65" s="26">
        <f t="shared" si="0"/>
        <v>6</v>
      </c>
    </row>
    <row r="66" spans="1:34" x14ac:dyDescent="0.3">
      <c r="A66" s="28">
        <f>RANK(AG66,AG$2:$AG364)</f>
        <v>64</v>
      </c>
      <c r="B66" s="126" t="s">
        <v>44</v>
      </c>
      <c r="C66" s="6" t="s">
        <v>45</v>
      </c>
      <c r="D66" s="6" t="s">
        <v>238</v>
      </c>
      <c r="E66" s="1"/>
      <c r="F66" s="1"/>
      <c r="G66" s="1"/>
      <c r="H66" s="1">
        <v>55</v>
      </c>
      <c r="I66" s="1"/>
      <c r="J66" s="8"/>
      <c r="K66" s="110">
        <v>0</v>
      </c>
      <c r="L66" s="108">
        <v>100</v>
      </c>
      <c r="M66" s="8"/>
      <c r="N66" s="8"/>
      <c r="O66" s="108">
        <v>55</v>
      </c>
      <c r="P66" s="108">
        <v>45</v>
      </c>
      <c r="Q66" s="8"/>
      <c r="R66" s="108"/>
      <c r="S66" s="108"/>
      <c r="T66" s="108"/>
      <c r="U66" s="6"/>
      <c r="V66" s="8">
        <v>125</v>
      </c>
      <c r="W66" s="8"/>
      <c r="X66" s="8"/>
      <c r="Y66" s="108"/>
      <c r="Z66" s="8"/>
      <c r="AA66" s="124"/>
      <c r="AB66" s="108"/>
      <c r="AC66" s="108"/>
      <c r="AD66" s="108"/>
      <c r="AE66" s="108"/>
      <c r="AF66" s="108"/>
      <c r="AG66" s="14" cm="1">
        <f t="array" ref="AG66">IF(AH66&lt;6,SUM(E66:AF66),SUM(LARGE(E66:AF66,{1;2;3;4;5;6})))</f>
        <v>380</v>
      </c>
      <c r="AH66" s="26">
        <f t="shared" ref="AH66:AH129" si="1">COUNT(E66:AF66)</f>
        <v>6</v>
      </c>
    </row>
    <row r="67" spans="1:34" x14ac:dyDescent="0.3">
      <c r="A67" s="29">
        <f>RANK(AG67,AG$2:$AG341)</f>
        <v>66</v>
      </c>
      <c r="B67" s="126" t="s">
        <v>44</v>
      </c>
      <c r="C67" s="6" t="s">
        <v>45</v>
      </c>
      <c r="D67" s="6" t="s">
        <v>74</v>
      </c>
      <c r="E67" s="1"/>
      <c r="F67" s="1"/>
      <c r="G67" s="1"/>
      <c r="H67" s="1"/>
      <c r="I67" s="1"/>
      <c r="J67" s="8"/>
      <c r="K67" s="1"/>
      <c r="L67" s="108">
        <v>360</v>
      </c>
      <c r="M67" s="8"/>
      <c r="N67" s="8"/>
      <c r="O67" s="117"/>
      <c r="P67" s="8"/>
      <c r="Q67" s="8"/>
      <c r="R67" s="8"/>
      <c r="S67" s="8"/>
      <c r="T67" s="8"/>
      <c r="U67" s="6"/>
      <c r="V67" s="105">
        <v>0</v>
      </c>
      <c r="W67" s="8"/>
      <c r="X67" s="8"/>
      <c r="Y67" s="108"/>
      <c r="Z67" s="8"/>
      <c r="AA67" s="124"/>
      <c r="AB67" s="110">
        <v>0</v>
      </c>
      <c r="AC67" s="108"/>
      <c r="AD67" s="110"/>
      <c r="AE67" s="108"/>
      <c r="AF67" s="110"/>
      <c r="AG67" s="14" cm="1">
        <f t="array" ref="AG67">IF(AH67&lt;6,SUM(E67:AF67),SUM(LARGE(E67:AF67,{1;2;3;4;5;6})))</f>
        <v>360</v>
      </c>
      <c r="AH67" s="26">
        <f t="shared" si="1"/>
        <v>3</v>
      </c>
    </row>
    <row r="68" spans="1:34" x14ac:dyDescent="0.3">
      <c r="A68" s="29">
        <f>RANK(AG68,AG$2:$AG342)</f>
        <v>66</v>
      </c>
      <c r="B68" s="126" t="s">
        <v>44</v>
      </c>
      <c r="C68" s="6" t="s">
        <v>45</v>
      </c>
      <c r="D68" s="6" t="s">
        <v>252</v>
      </c>
      <c r="E68" s="1"/>
      <c r="F68" s="1"/>
      <c r="G68" s="1"/>
      <c r="H68" s="1"/>
      <c r="I68" s="1"/>
      <c r="J68" s="8"/>
      <c r="K68" s="1"/>
      <c r="L68" s="108">
        <v>360</v>
      </c>
      <c r="M68" s="8"/>
      <c r="N68" s="8"/>
      <c r="O68" s="117"/>
      <c r="P68" s="8"/>
      <c r="Q68" s="8"/>
      <c r="R68" s="8"/>
      <c r="S68" s="8"/>
      <c r="T68" s="8"/>
      <c r="U68" s="6"/>
      <c r="V68" s="105">
        <v>0</v>
      </c>
      <c r="W68" s="8"/>
      <c r="X68" s="8"/>
      <c r="Y68" s="108"/>
      <c r="Z68" s="8"/>
      <c r="AA68" s="124"/>
      <c r="AB68" s="110">
        <v>0</v>
      </c>
      <c r="AC68" s="108"/>
      <c r="AD68" s="110"/>
      <c r="AE68" s="108"/>
      <c r="AF68" s="110"/>
      <c r="AG68" s="14" cm="1">
        <f t="array" ref="AG68">IF(AH68&lt;6,SUM(E68:AF68),SUM(LARGE(E68:AF68,{1;2;3;4;5;6})))</f>
        <v>360</v>
      </c>
      <c r="AH68" s="26">
        <f t="shared" si="1"/>
        <v>3</v>
      </c>
    </row>
    <row r="69" spans="1:34" x14ac:dyDescent="0.3">
      <c r="A69" s="29">
        <f>RANK(AG69,AG$2:$AG343)</f>
        <v>68</v>
      </c>
      <c r="B69" s="126" t="s">
        <v>44</v>
      </c>
      <c r="C69" s="6" t="s">
        <v>85</v>
      </c>
      <c r="D69" s="6" t="s">
        <v>126</v>
      </c>
      <c r="E69" s="1"/>
      <c r="F69" s="1">
        <v>55</v>
      </c>
      <c r="G69" s="1"/>
      <c r="H69" s="1"/>
      <c r="I69" s="1"/>
      <c r="J69" s="8"/>
      <c r="K69" s="1"/>
      <c r="L69" s="1"/>
      <c r="M69" s="108">
        <v>80</v>
      </c>
      <c r="N69" s="8"/>
      <c r="O69" s="117"/>
      <c r="P69" s="8"/>
      <c r="Q69" s="8"/>
      <c r="R69" s="8"/>
      <c r="S69" s="108">
        <v>100</v>
      </c>
      <c r="T69" s="8"/>
      <c r="U69" s="6"/>
      <c r="V69" s="8"/>
      <c r="W69" s="8">
        <v>20</v>
      </c>
      <c r="X69" s="8"/>
      <c r="Y69" s="108"/>
      <c r="Z69" s="8"/>
      <c r="AA69" s="124"/>
      <c r="AB69" s="108"/>
      <c r="AC69" s="108"/>
      <c r="AD69" s="108"/>
      <c r="AE69" s="108">
        <v>100</v>
      </c>
      <c r="AF69" s="108"/>
      <c r="AG69" s="14" cm="1">
        <f t="array" ref="AG69">IF(AH69&lt;6,SUM(E69:AF69),SUM(LARGE(E69:AF69,{1;2;3;4;5;6})))</f>
        <v>355</v>
      </c>
      <c r="AH69" s="26">
        <f t="shared" si="1"/>
        <v>5</v>
      </c>
    </row>
    <row r="70" spans="1:34" x14ac:dyDescent="0.3">
      <c r="A70" s="29">
        <f>RANK(AG70,AG$2:$AG344)</f>
        <v>69</v>
      </c>
      <c r="B70" s="126" t="s">
        <v>44</v>
      </c>
      <c r="C70" s="6" t="s">
        <v>809</v>
      </c>
      <c r="D70" s="6" t="s">
        <v>709</v>
      </c>
      <c r="E70" s="109"/>
      <c r="F70" s="109"/>
      <c r="G70" s="109"/>
      <c r="H70" s="1">
        <v>170</v>
      </c>
      <c r="I70" s="109"/>
      <c r="J70" s="8"/>
      <c r="K70" s="109"/>
      <c r="L70" s="108">
        <v>160</v>
      </c>
      <c r="M70" s="8"/>
      <c r="N70" s="8"/>
      <c r="O70" s="117"/>
      <c r="P70" s="8"/>
      <c r="Q70" s="8"/>
      <c r="R70" s="8"/>
      <c r="S70" s="9"/>
      <c r="T70" s="8"/>
      <c r="U70" s="6"/>
      <c r="V70" s="8"/>
      <c r="W70" s="8"/>
      <c r="X70" s="8"/>
      <c r="Y70" s="108"/>
      <c r="Z70" s="8"/>
      <c r="AA70" s="124"/>
      <c r="AB70" s="108"/>
      <c r="AC70" s="108"/>
      <c r="AD70" s="108"/>
      <c r="AE70" s="108"/>
      <c r="AF70" s="108"/>
      <c r="AG70" s="14" cm="1">
        <f t="array" ref="AG70">IF(AH70&lt;6,SUM(E70:AF70),SUM(LARGE(E70:AF70,{1;2;3;4;5;6})))</f>
        <v>330</v>
      </c>
      <c r="AH70" s="26">
        <f t="shared" si="1"/>
        <v>2</v>
      </c>
    </row>
    <row r="71" spans="1:34" x14ac:dyDescent="0.3">
      <c r="A71" s="29">
        <f>RANK(AG71,AG$2:$AG345)</f>
        <v>70</v>
      </c>
      <c r="B71" s="126" t="s">
        <v>44</v>
      </c>
      <c r="C71" s="6" t="s">
        <v>85</v>
      </c>
      <c r="D71" s="6" t="s">
        <v>5</v>
      </c>
      <c r="E71" s="1"/>
      <c r="F71" s="1"/>
      <c r="G71" s="1"/>
      <c r="H71" s="1"/>
      <c r="I71" s="1"/>
      <c r="J71" s="8"/>
      <c r="K71" s="1"/>
      <c r="L71" s="1"/>
      <c r="M71" s="8"/>
      <c r="N71" s="8"/>
      <c r="O71" s="117"/>
      <c r="P71" s="8"/>
      <c r="Q71" s="108">
        <v>160</v>
      </c>
      <c r="R71" s="8"/>
      <c r="S71" s="8"/>
      <c r="T71" s="8"/>
      <c r="U71" s="6"/>
      <c r="V71" s="8">
        <v>160</v>
      </c>
      <c r="W71" s="8"/>
      <c r="X71" s="8"/>
      <c r="Y71" s="108"/>
      <c r="Z71" s="8"/>
      <c r="AA71" s="124"/>
      <c r="AB71" s="108"/>
      <c r="AC71" s="108"/>
      <c r="AD71" s="108"/>
      <c r="AE71" s="108"/>
      <c r="AF71" s="108"/>
      <c r="AG71" s="14" cm="1">
        <f t="array" ref="AG71">IF(AH71&lt;6,SUM(E71:AF71),SUM(LARGE(E71:AF71,{1;2;3;4;5;6})))</f>
        <v>320</v>
      </c>
      <c r="AH71" s="26">
        <f t="shared" si="1"/>
        <v>2</v>
      </c>
    </row>
    <row r="72" spans="1:34" x14ac:dyDescent="0.3">
      <c r="A72" s="29">
        <f>RANK(AG72,AG$2:$AG346)</f>
        <v>71</v>
      </c>
      <c r="B72" s="126" t="s">
        <v>44</v>
      </c>
      <c r="C72" s="6" t="s">
        <v>232</v>
      </c>
      <c r="D72" s="6" t="s">
        <v>587</v>
      </c>
      <c r="E72" s="1"/>
      <c r="F72" s="1"/>
      <c r="G72" s="1"/>
      <c r="H72" s="1"/>
      <c r="I72" s="1"/>
      <c r="J72" s="8"/>
      <c r="K72" s="1"/>
      <c r="L72" s="1"/>
      <c r="M72" s="108">
        <v>100</v>
      </c>
      <c r="N72" s="8"/>
      <c r="O72" s="117"/>
      <c r="P72" s="8"/>
      <c r="Q72" s="8"/>
      <c r="R72" s="8"/>
      <c r="S72" s="8"/>
      <c r="T72" s="8"/>
      <c r="U72" s="6"/>
      <c r="V72" s="8"/>
      <c r="W72" s="8"/>
      <c r="X72" s="8">
        <v>80</v>
      </c>
      <c r="Y72" s="108"/>
      <c r="Z72" s="8">
        <v>130</v>
      </c>
      <c r="AA72" s="124"/>
      <c r="AB72" s="108"/>
      <c r="AC72" s="108"/>
      <c r="AD72" s="108"/>
      <c r="AE72" s="108"/>
      <c r="AF72" s="108"/>
      <c r="AG72" s="14" cm="1">
        <f t="array" ref="AG72">IF(AH72&lt;6,SUM(E72:AF72),SUM(LARGE(E72:AF72,{1;2;3;4;5;6})))</f>
        <v>310</v>
      </c>
      <c r="AH72" s="26">
        <f t="shared" si="1"/>
        <v>3</v>
      </c>
    </row>
    <row r="73" spans="1:34" x14ac:dyDescent="0.3">
      <c r="A73" s="29">
        <f>RANK(AG73,AG$2:$AG347)</f>
        <v>72</v>
      </c>
      <c r="B73" s="126" t="s">
        <v>44</v>
      </c>
      <c r="C73" s="6" t="s">
        <v>476</v>
      </c>
      <c r="D73" s="6" t="s">
        <v>502</v>
      </c>
      <c r="E73" s="1"/>
      <c r="F73" s="1">
        <v>21.5</v>
      </c>
      <c r="G73" s="1"/>
      <c r="H73" s="1">
        <v>100</v>
      </c>
      <c r="I73" s="1"/>
      <c r="J73" s="8"/>
      <c r="K73" s="108">
        <v>80</v>
      </c>
      <c r="L73" s="1"/>
      <c r="M73" s="8"/>
      <c r="N73" s="8"/>
      <c r="O73" s="117"/>
      <c r="P73" s="8"/>
      <c r="Q73" s="8"/>
      <c r="R73" s="8"/>
      <c r="S73" s="8"/>
      <c r="T73" s="8"/>
      <c r="U73" s="6"/>
      <c r="V73" s="8"/>
      <c r="W73" s="8"/>
      <c r="X73" s="8">
        <v>100</v>
      </c>
      <c r="Y73" s="108"/>
      <c r="Z73" s="8"/>
      <c r="AA73" s="124"/>
      <c r="AB73" s="110">
        <v>0</v>
      </c>
      <c r="AC73" s="108"/>
      <c r="AD73" s="110"/>
      <c r="AE73" s="108"/>
      <c r="AF73" s="110"/>
      <c r="AG73" s="14" cm="1">
        <f t="array" ref="AG73">IF(AH73&lt;6,SUM(E73:AF73),SUM(LARGE(E73:AF73,{1;2;3;4;5;6})))</f>
        <v>301.5</v>
      </c>
      <c r="AH73" s="26">
        <f t="shared" si="1"/>
        <v>5</v>
      </c>
    </row>
    <row r="74" spans="1:34" x14ac:dyDescent="0.3">
      <c r="A74" s="29">
        <f>RANK(AG74,AG$2:$AG348)</f>
        <v>73</v>
      </c>
      <c r="B74" s="126" t="s">
        <v>44</v>
      </c>
      <c r="C74" s="6" t="s">
        <v>121</v>
      </c>
      <c r="D74" s="6" t="s">
        <v>339</v>
      </c>
      <c r="E74" s="1"/>
      <c r="F74" s="1">
        <v>30</v>
      </c>
      <c r="G74" s="1"/>
      <c r="H74" s="13">
        <v>0</v>
      </c>
      <c r="I74" s="1"/>
      <c r="J74" s="8">
        <v>30</v>
      </c>
      <c r="K74" s="1"/>
      <c r="L74" s="1"/>
      <c r="M74" s="110">
        <v>0</v>
      </c>
      <c r="N74" s="8"/>
      <c r="O74" s="117"/>
      <c r="P74" s="8"/>
      <c r="Q74" s="8"/>
      <c r="R74" s="8"/>
      <c r="S74" s="8"/>
      <c r="T74" s="8"/>
      <c r="U74" s="6"/>
      <c r="V74" s="8">
        <v>160</v>
      </c>
      <c r="W74" s="8"/>
      <c r="X74" s="105">
        <v>0</v>
      </c>
      <c r="Y74" s="108"/>
      <c r="Z74" s="8"/>
      <c r="AA74" s="124"/>
      <c r="AB74" s="108"/>
      <c r="AC74" s="108"/>
      <c r="AD74" s="108"/>
      <c r="AE74" s="108">
        <v>80</v>
      </c>
      <c r="AF74" s="108"/>
      <c r="AG74" s="14" cm="1">
        <f t="array" ref="AG74">IF(AH74&lt;6,SUM(E74:AF74),SUM(LARGE(E74:AF74,{1;2;3;4;5;6})))</f>
        <v>300</v>
      </c>
      <c r="AH74" s="26">
        <f t="shared" si="1"/>
        <v>7</v>
      </c>
    </row>
    <row r="75" spans="1:34" x14ac:dyDescent="0.3">
      <c r="A75" s="29">
        <f>RANK(AG75,AG$2:$AG349)</f>
        <v>73</v>
      </c>
      <c r="B75" s="126" t="s">
        <v>44</v>
      </c>
      <c r="C75" s="6" t="s">
        <v>45</v>
      </c>
      <c r="D75" s="6" t="s">
        <v>130</v>
      </c>
      <c r="E75" s="1"/>
      <c r="F75" s="1"/>
      <c r="G75" s="1">
        <v>25</v>
      </c>
      <c r="H75" s="1">
        <v>80</v>
      </c>
      <c r="I75" s="1"/>
      <c r="J75" s="8">
        <v>25</v>
      </c>
      <c r="K75" s="1"/>
      <c r="L75" s="1"/>
      <c r="M75" s="108">
        <v>20</v>
      </c>
      <c r="N75" s="8"/>
      <c r="O75" s="117"/>
      <c r="P75" s="108">
        <v>20</v>
      </c>
      <c r="Q75" s="108">
        <v>80</v>
      </c>
      <c r="R75" s="108"/>
      <c r="S75" s="108"/>
      <c r="T75" s="108"/>
      <c r="U75" s="6"/>
      <c r="V75" s="8">
        <v>70</v>
      </c>
      <c r="W75" s="8"/>
      <c r="X75" s="8"/>
      <c r="Y75" s="108"/>
      <c r="Z75" s="8"/>
      <c r="AA75" s="124"/>
      <c r="AB75" s="108"/>
      <c r="AC75" s="108"/>
      <c r="AD75" s="108"/>
      <c r="AE75" s="108"/>
      <c r="AF75" s="108"/>
      <c r="AG75" s="14" cm="1">
        <f t="array" ref="AG75">IF(AH75&lt;6,SUM(E75:AF75),SUM(LARGE(E75:AF75,{1;2;3;4;5;6})))</f>
        <v>300</v>
      </c>
      <c r="AH75" s="26">
        <f t="shared" si="1"/>
        <v>7</v>
      </c>
    </row>
    <row r="76" spans="1:34" x14ac:dyDescent="0.3">
      <c r="A76" s="29">
        <f>RANK(AG76,AG$2:$AG350)</f>
        <v>73</v>
      </c>
      <c r="B76" s="126" t="s">
        <v>44</v>
      </c>
      <c r="C76" s="6" t="s">
        <v>232</v>
      </c>
      <c r="D76" s="6" t="s">
        <v>479</v>
      </c>
      <c r="E76" s="1"/>
      <c r="F76" s="1">
        <v>70</v>
      </c>
      <c r="G76" s="1"/>
      <c r="H76" s="1"/>
      <c r="I76" s="1"/>
      <c r="J76" s="8"/>
      <c r="K76" s="1"/>
      <c r="L76" s="1"/>
      <c r="M76" s="108">
        <v>100</v>
      </c>
      <c r="N76" s="8"/>
      <c r="O76" s="117"/>
      <c r="P76" s="8"/>
      <c r="Q76" s="8"/>
      <c r="R76" s="8"/>
      <c r="S76" s="8"/>
      <c r="T76" s="8"/>
      <c r="U76" s="6"/>
      <c r="V76" s="8"/>
      <c r="W76" s="8"/>
      <c r="X76" s="8"/>
      <c r="Y76" s="108"/>
      <c r="Z76" s="8">
        <v>130</v>
      </c>
      <c r="AA76" s="124"/>
      <c r="AB76" s="108"/>
      <c r="AC76" s="108"/>
      <c r="AD76" s="108"/>
      <c r="AE76" s="108"/>
      <c r="AF76" s="108"/>
      <c r="AG76" s="14" cm="1">
        <f t="array" ref="AG76">IF(AH76&lt;6,SUM(E76:AF76),SUM(LARGE(E76:AF76,{1;2;3;4;5;6})))</f>
        <v>300</v>
      </c>
      <c r="AH76" s="26">
        <f t="shared" si="1"/>
        <v>3</v>
      </c>
    </row>
    <row r="77" spans="1:34" x14ac:dyDescent="0.3">
      <c r="A77" s="29">
        <f>RANK(AG77,AG$2:$AG351)</f>
        <v>73</v>
      </c>
      <c r="B77" s="126" t="s">
        <v>44</v>
      </c>
      <c r="C77" s="6" t="s">
        <v>45</v>
      </c>
      <c r="D77" s="6" t="s">
        <v>230</v>
      </c>
      <c r="E77" s="1"/>
      <c r="F77" s="1"/>
      <c r="G77" s="1"/>
      <c r="H77" s="1"/>
      <c r="I77" s="1"/>
      <c r="J77" s="8"/>
      <c r="K77" s="1"/>
      <c r="L77" s="1"/>
      <c r="M77" s="8"/>
      <c r="N77" s="8"/>
      <c r="O77" s="117"/>
      <c r="P77" s="8"/>
      <c r="Q77" s="8"/>
      <c r="R77" s="8"/>
      <c r="S77" s="8"/>
      <c r="T77" s="8"/>
      <c r="U77" s="6"/>
      <c r="V77" s="8"/>
      <c r="W77" s="8">
        <v>130</v>
      </c>
      <c r="X77" s="8"/>
      <c r="Y77" s="108"/>
      <c r="Z77" s="8"/>
      <c r="AA77" s="124"/>
      <c r="AB77" s="108">
        <v>170</v>
      </c>
      <c r="AC77" s="108"/>
      <c r="AD77" s="108"/>
      <c r="AE77" s="108"/>
      <c r="AF77" s="108"/>
      <c r="AG77" s="14" cm="1">
        <f t="array" ref="AG77">IF(AH77&lt;6,SUM(E77:AF77),SUM(LARGE(E77:AF77,{1;2;3;4;5;6})))</f>
        <v>300</v>
      </c>
      <c r="AH77" s="26">
        <f t="shared" si="1"/>
        <v>2</v>
      </c>
    </row>
    <row r="78" spans="1:34" x14ac:dyDescent="0.3">
      <c r="A78" s="29">
        <f>RANK(AG78,AG$2:$AG352)</f>
        <v>73</v>
      </c>
      <c r="B78" s="126" t="s">
        <v>44</v>
      </c>
      <c r="C78" s="6" t="s">
        <v>46</v>
      </c>
      <c r="D78" s="6" t="s">
        <v>1007</v>
      </c>
      <c r="E78" s="109"/>
      <c r="F78" s="109"/>
      <c r="G78" s="109"/>
      <c r="H78" s="109"/>
      <c r="I78" s="109"/>
      <c r="J78" s="118"/>
      <c r="K78" s="109"/>
      <c r="L78" s="109"/>
      <c r="M78" s="118"/>
      <c r="N78" s="118"/>
      <c r="O78" s="117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08">
        <v>300</v>
      </c>
      <c r="AE78" s="108"/>
      <c r="AF78" s="118"/>
      <c r="AG78" s="14" cm="1">
        <f t="array" ref="AG78">IF(AH78&lt;6,SUM(E78:AF78),SUM(LARGE(E78:AF78,{1;2;3;4;5;6})))</f>
        <v>300</v>
      </c>
      <c r="AH78" s="26">
        <f t="shared" si="1"/>
        <v>1</v>
      </c>
    </row>
    <row r="79" spans="1:34" x14ac:dyDescent="0.3">
      <c r="A79" s="29">
        <f>RANK(AG79,AG$2:$AG353)</f>
        <v>73</v>
      </c>
      <c r="B79" s="126" t="s">
        <v>44</v>
      </c>
      <c r="C79" s="6" t="s">
        <v>551</v>
      </c>
      <c r="D79" s="123" t="s">
        <v>577</v>
      </c>
      <c r="E79" s="109"/>
      <c r="F79" s="109"/>
      <c r="G79" s="109"/>
      <c r="H79" s="109"/>
      <c r="I79" s="109"/>
      <c r="J79" s="118"/>
      <c r="K79" s="109"/>
      <c r="L79" s="109"/>
      <c r="M79" s="118"/>
      <c r="N79" s="118"/>
      <c r="O79" s="117"/>
      <c r="P79" s="118"/>
      <c r="Q79" s="108">
        <v>300</v>
      </c>
      <c r="R79" s="118"/>
      <c r="S79" s="118"/>
      <c r="T79" s="118"/>
      <c r="U79" s="6"/>
      <c r="V79" s="8"/>
      <c r="W79" s="8"/>
      <c r="X79" s="8"/>
      <c r="Y79" s="108"/>
      <c r="Z79" s="8"/>
      <c r="AA79" s="124"/>
      <c r="AB79" s="108"/>
      <c r="AC79" s="108"/>
      <c r="AD79" s="108"/>
      <c r="AE79" s="108"/>
      <c r="AF79" s="108"/>
      <c r="AG79" s="14" cm="1">
        <f t="array" ref="AG79">IF(AH79&lt;6,SUM(E79:AF79),SUM(LARGE(E79:AF79,{1;2;3;4;5;6})))</f>
        <v>300</v>
      </c>
      <c r="AH79" s="26">
        <f t="shared" si="1"/>
        <v>1</v>
      </c>
    </row>
    <row r="80" spans="1:34" x14ac:dyDescent="0.3">
      <c r="A80" s="29">
        <f>RANK(AG80,AG$2:$AG354)</f>
        <v>73</v>
      </c>
      <c r="B80" s="126" t="s">
        <v>44</v>
      </c>
      <c r="C80" s="6" t="s">
        <v>46</v>
      </c>
      <c r="D80" s="6" t="s">
        <v>384</v>
      </c>
      <c r="E80" s="1"/>
      <c r="F80" s="1"/>
      <c r="G80" s="1"/>
      <c r="H80" s="1"/>
      <c r="I80" s="1"/>
      <c r="J80" s="8"/>
      <c r="K80" s="1"/>
      <c r="L80" s="1"/>
      <c r="M80" s="8"/>
      <c r="N80" s="8"/>
      <c r="O80" s="117"/>
      <c r="P80" s="8"/>
      <c r="Q80" s="108">
        <v>300</v>
      </c>
      <c r="R80" s="8"/>
      <c r="S80" s="8"/>
      <c r="T80" s="8"/>
      <c r="U80" s="6"/>
      <c r="V80" s="8"/>
      <c r="W80" s="8"/>
      <c r="X80" s="8"/>
      <c r="Y80" s="108"/>
      <c r="Z80" s="8"/>
      <c r="AA80" s="124"/>
      <c r="AB80" s="108"/>
      <c r="AC80" s="108"/>
      <c r="AD80" s="108"/>
      <c r="AE80" s="108"/>
      <c r="AF80" s="108"/>
      <c r="AG80" s="14" cm="1">
        <f t="array" ref="AG80">IF(AH80&lt;6,SUM(E80:AF80),SUM(LARGE(E80:AF80,{1;2;3;4;5;6})))</f>
        <v>300</v>
      </c>
      <c r="AH80" s="26">
        <f t="shared" si="1"/>
        <v>1</v>
      </c>
    </row>
    <row r="81" spans="1:34" x14ac:dyDescent="0.3">
      <c r="A81" s="29">
        <f>RANK(AG81,AG$2:$AG355)</f>
        <v>73</v>
      </c>
      <c r="B81" s="126" t="s">
        <v>44</v>
      </c>
      <c r="C81" s="6"/>
      <c r="D81" s="6" t="s">
        <v>177</v>
      </c>
      <c r="E81" s="109"/>
      <c r="F81" s="109"/>
      <c r="G81" s="109"/>
      <c r="H81" s="109"/>
      <c r="I81" s="109"/>
      <c r="J81" s="118"/>
      <c r="K81" s="109"/>
      <c r="L81" s="109"/>
      <c r="M81" s="118"/>
      <c r="N81" s="118"/>
      <c r="O81" s="117"/>
      <c r="P81" s="108">
        <v>300</v>
      </c>
      <c r="Q81" s="118"/>
      <c r="R81" s="108"/>
      <c r="S81" s="108"/>
      <c r="T81" s="108"/>
      <c r="U81" s="6"/>
      <c r="V81" s="8"/>
      <c r="W81" s="8"/>
      <c r="X81" s="8"/>
      <c r="Y81" s="108"/>
      <c r="Z81" s="8"/>
      <c r="AA81" s="124"/>
      <c r="AB81" s="108"/>
      <c r="AC81" s="108"/>
      <c r="AD81" s="108"/>
      <c r="AE81" s="108"/>
      <c r="AF81" s="108"/>
      <c r="AG81" s="14" cm="1">
        <f t="array" ref="AG81">IF(AH81&lt;6,SUM(E81:AF81),SUM(LARGE(E81:AF81,{1;2;3;4;5;6})))</f>
        <v>300</v>
      </c>
      <c r="AH81" s="26">
        <f t="shared" si="1"/>
        <v>1</v>
      </c>
    </row>
    <row r="82" spans="1:34" x14ac:dyDescent="0.3">
      <c r="A82" s="29">
        <f>RANK(AG82,AG$2:$AG356)</f>
        <v>81</v>
      </c>
      <c r="B82" s="126" t="s">
        <v>44</v>
      </c>
      <c r="C82" s="6" t="s">
        <v>49</v>
      </c>
      <c r="D82" s="6" t="s">
        <v>463</v>
      </c>
      <c r="E82" s="1"/>
      <c r="F82" s="1"/>
      <c r="G82" s="1"/>
      <c r="H82" s="1">
        <v>215</v>
      </c>
      <c r="I82" s="1"/>
      <c r="J82" s="8"/>
      <c r="K82" s="1"/>
      <c r="L82" s="110">
        <v>0</v>
      </c>
      <c r="M82" s="8"/>
      <c r="N82" s="8"/>
      <c r="O82" s="117"/>
      <c r="P82" s="8"/>
      <c r="Q82" s="110">
        <v>0</v>
      </c>
      <c r="R82" s="8"/>
      <c r="S82" s="8"/>
      <c r="T82" s="8"/>
      <c r="U82" s="6"/>
      <c r="V82" s="8"/>
      <c r="W82" s="8"/>
      <c r="X82" s="8"/>
      <c r="Y82" s="108">
        <v>80</v>
      </c>
      <c r="Z82" s="8"/>
      <c r="AA82" s="124"/>
      <c r="AB82" s="108"/>
      <c r="AC82" s="108"/>
      <c r="AD82" s="108"/>
      <c r="AE82" s="108"/>
      <c r="AF82" s="108"/>
      <c r="AG82" s="14" cm="1">
        <f t="array" ref="AG82">IF(AH82&lt;6,SUM(E82:AF82),SUM(LARGE(E82:AF82,{1;2;3;4;5;6})))</f>
        <v>295</v>
      </c>
      <c r="AH82" s="26">
        <f t="shared" si="1"/>
        <v>4</v>
      </c>
    </row>
    <row r="83" spans="1:34" x14ac:dyDescent="0.3">
      <c r="A83" s="29">
        <f>RANK(AG83,AG$2:$AG357)</f>
        <v>82</v>
      </c>
      <c r="B83" s="126" t="s">
        <v>44</v>
      </c>
      <c r="C83" s="6" t="s">
        <v>45</v>
      </c>
      <c r="D83" s="6" t="s">
        <v>143</v>
      </c>
      <c r="E83" s="1"/>
      <c r="F83" s="1"/>
      <c r="G83" s="1"/>
      <c r="H83" s="1"/>
      <c r="I83" s="1"/>
      <c r="J83" s="8">
        <v>35</v>
      </c>
      <c r="K83" s="1"/>
      <c r="L83" s="1"/>
      <c r="M83" s="108">
        <v>70</v>
      </c>
      <c r="N83" s="8"/>
      <c r="O83" s="108">
        <v>70</v>
      </c>
      <c r="P83" s="108">
        <v>55</v>
      </c>
      <c r="Q83" s="8"/>
      <c r="R83" s="108"/>
      <c r="S83" s="108"/>
      <c r="T83" s="108"/>
      <c r="U83" s="6"/>
      <c r="V83" s="8"/>
      <c r="W83" s="8"/>
      <c r="X83" s="8"/>
      <c r="Y83" s="108"/>
      <c r="Z83" s="8">
        <v>55</v>
      </c>
      <c r="AA83" s="124"/>
      <c r="AB83" s="108"/>
      <c r="AC83" s="110">
        <v>0</v>
      </c>
      <c r="AD83" s="108"/>
      <c r="AE83" s="108"/>
      <c r="AF83" s="108"/>
      <c r="AG83" s="14" cm="1">
        <f t="array" ref="AG83">IF(AH83&lt;6,SUM(E83:AF83),SUM(LARGE(E83:AF83,{1;2;3;4;5;6})))</f>
        <v>285</v>
      </c>
      <c r="AH83" s="26">
        <f t="shared" si="1"/>
        <v>6</v>
      </c>
    </row>
    <row r="84" spans="1:34" x14ac:dyDescent="0.3">
      <c r="A84" s="29">
        <f>RANK(AG84,AG$2:$AG358)</f>
        <v>82</v>
      </c>
      <c r="B84" s="126" t="s">
        <v>44</v>
      </c>
      <c r="C84" s="6" t="s">
        <v>45</v>
      </c>
      <c r="D84" s="6" t="s">
        <v>393</v>
      </c>
      <c r="E84" s="1"/>
      <c r="F84" s="1"/>
      <c r="G84" s="1"/>
      <c r="H84" s="1"/>
      <c r="I84" s="1"/>
      <c r="J84" s="8"/>
      <c r="K84" s="1"/>
      <c r="L84" s="1"/>
      <c r="M84" s="8"/>
      <c r="N84" s="8"/>
      <c r="O84" s="117"/>
      <c r="P84" s="108">
        <v>35</v>
      </c>
      <c r="Q84" s="8"/>
      <c r="R84" s="108"/>
      <c r="S84" s="108"/>
      <c r="T84" s="108"/>
      <c r="U84" s="6"/>
      <c r="V84" s="8"/>
      <c r="W84" s="8"/>
      <c r="X84" s="8">
        <v>25</v>
      </c>
      <c r="Y84" s="108"/>
      <c r="Z84" s="8"/>
      <c r="AA84" s="124"/>
      <c r="AB84" s="108">
        <v>100</v>
      </c>
      <c r="AC84" s="108">
        <v>55</v>
      </c>
      <c r="AD84" s="108"/>
      <c r="AE84" s="108">
        <v>70</v>
      </c>
      <c r="AF84" s="108"/>
      <c r="AG84" s="14" cm="1">
        <f t="array" ref="AG84">IF(AH84&lt;6,SUM(E84:AF84),SUM(LARGE(E84:AF84,{1;2;3;4;5;6})))</f>
        <v>285</v>
      </c>
      <c r="AH84" s="26">
        <f t="shared" si="1"/>
        <v>5</v>
      </c>
    </row>
    <row r="85" spans="1:34" x14ac:dyDescent="0.3">
      <c r="A85" s="29">
        <f>RANK(AG85,AG$2:$AG359)</f>
        <v>82</v>
      </c>
      <c r="B85" s="126" t="s">
        <v>44</v>
      </c>
      <c r="C85" s="6" t="s">
        <v>206</v>
      </c>
      <c r="D85" s="6" t="s">
        <v>88</v>
      </c>
      <c r="E85" s="1"/>
      <c r="F85" s="1"/>
      <c r="G85" s="1"/>
      <c r="H85" s="1"/>
      <c r="I85" s="1"/>
      <c r="J85" s="8"/>
      <c r="K85" s="1"/>
      <c r="L85" s="108">
        <v>160</v>
      </c>
      <c r="M85" s="8"/>
      <c r="N85" s="8"/>
      <c r="O85" s="117"/>
      <c r="P85" s="8"/>
      <c r="Q85" s="108">
        <v>125</v>
      </c>
      <c r="R85" s="8"/>
      <c r="S85" s="8"/>
      <c r="T85" s="8"/>
      <c r="U85" s="6"/>
      <c r="V85" s="8"/>
      <c r="W85" s="8"/>
      <c r="X85" s="8"/>
      <c r="Y85" s="108"/>
      <c r="Z85" s="8"/>
      <c r="AA85" s="124"/>
      <c r="AB85" s="108"/>
      <c r="AC85" s="108"/>
      <c r="AD85" s="108"/>
      <c r="AE85" s="108"/>
      <c r="AF85" s="108"/>
      <c r="AG85" s="14" cm="1">
        <f t="array" ref="AG85">IF(AH85&lt;6,SUM(E85:AF85),SUM(LARGE(E85:AF85,{1;2;3;4;5;6})))</f>
        <v>285</v>
      </c>
      <c r="AH85" s="26">
        <f t="shared" si="1"/>
        <v>2</v>
      </c>
    </row>
    <row r="86" spans="1:34" x14ac:dyDescent="0.3">
      <c r="A86" s="29">
        <f>RANK(AG86,AG$2:$AG360)</f>
        <v>85</v>
      </c>
      <c r="B86" s="126" t="s">
        <v>44</v>
      </c>
      <c r="C86" s="6" t="s">
        <v>62</v>
      </c>
      <c r="D86" s="6" t="s">
        <v>22</v>
      </c>
      <c r="E86" s="1"/>
      <c r="F86" s="1"/>
      <c r="G86" s="1"/>
      <c r="H86" s="1"/>
      <c r="I86" s="1"/>
      <c r="J86" s="8"/>
      <c r="K86" s="1"/>
      <c r="L86" s="1"/>
      <c r="M86" s="108">
        <v>130</v>
      </c>
      <c r="N86" s="8"/>
      <c r="O86" s="117"/>
      <c r="P86" s="8"/>
      <c r="Q86" s="8"/>
      <c r="R86" s="8"/>
      <c r="S86" s="8"/>
      <c r="T86" s="8"/>
      <c r="U86" s="6"/>
      <c r="V86" s="8"/>
      <c r="W86" s="8"/>
      <c r="X86" s="8"/>
      <c r="Y86" s="108"/>
      <c r="Z86" s="8"/>
      <c r="AA86" s="124"/>
      <c r="AB86" s="108">
        <v>148.5</v>
      </c>
      <c r="AC86" s="108"/>
      <c r="AD86" s="108"/>
      <c r="AE86" s="108"/>
      <c r="AF86" s="108"/>
      <c r="AG86" s="14" cm="1">
        <f t="array" ref="AG86">IF(AH86&lt;6,SUM(E86:AF86),SUM(LARGE(E86:AF86,{1;2;3;4;5;6})))</f>
        <v>278.5</v>
      </c>
      <c r="AH86" s="26">
        <f t="shared" si="1"/>
        <v>2</v>
      </c>
    </row>
    <row r="87" spans="1:34" x14ac:dyDescent="0.3">
      <c r="A87" s="29">
        <f>RANK(AG87,AG$2:$AG361)</f>
        <v>86</v>
      </c>
      <c r="B87" s="126" t="s">
        <v>44</v>
      </c>
      <c r="C87" s="6" t="s">
        <v>45</v>
      </c>
      <c r="D87" s="6" t="s">
        <v>354</v>
      </c>
      <c r="E87" s="1"/>
      <c r="F87" s="1"/>
      <c r="G87" s="1"/>
      <c r="H87" s="1"/>
      <c r="I87" s="1"/>
      <c r="J87" s="105">
        <v>0</v>
      </c>
      <c r="K87" s="1"/>
      <c r="L87" s="108">
        <v>130</v>
      </c>
      <c r="M87" s="108">
        <v>20</v>
      </c>
      <c r="N87" s="105"/>
      <c r="O87" s="108">
        <v>35</v>
      </c>
      <c r="P87" s="108">
        <v>25</v>
      </c>
      <c r="Q87" s="105"/>
      <c r="R87" s="108"/>
      <c r="S87" s="108"/>
      <c r="T87" s="108"/>
      <c r="U87" s="6"/>
      <c r="V87" s="8"/>
      <c r="W87" s="8">
        <v>30</v>
      </c>
      <c r="X87" s="8">
        <v>25</v>
      </c>
      <c r="Y87" s="108"/>
      <c r="Z87" s="105">
        <v>0</v>
      </c>
      <c r="AA87" s="124"/>
      <c r="AB87" s="108"/>
      <c r="AC87" s="108"/>
      <c r="AD87" s="108"/>
      <c r="AE87" s="108"/>
      <c r="AF87" s="108"/>
      <c r="AG87" s="14" cm="1">
        <f t="array" ref="AG87">IF(AH87&lt;6,SUM(E87:AF87),SUM(LARGE(E87:AF87,{1;2;3;4;5;6})))</f>
        <v>265</v>
      </c>
      <c r="AH87" s="26">
        <f t="shared" si="1"/>
        <v>8</v>
      </c>
    </row>
    <row r="88" spans="1:34" x14ac:dyDescent="0.3">
      <c r="A88" s="29">
        <f>RANK(AG88,AG$2:$AG362)</f>
        <v>87</v>
      </c>
      <c r="B88" s="126" t="s">
        <v>44</v>
      </c>
      <c r="C88" s="6" t="s">
        <v>51</v>
      </c>
      <c r="D88" s="6" t="s">
        <v>12</v>
      </c>
      <c r="E88" s="109"/>
      <c r="F88" s="109"/>
      <c r="G88" s="109"/>
      <c r="H88" s="109"/>
      <c r="I88" s="109"/>
      <c r="J88" s="118"/>
      <c r="K88" s="109"/>
      <c r="L88" s="109"/>
      <c r="M88" s="118"/>
      <c r="N88" s="118"/>
      <c r="O88" s="6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8">
        <v>130</v>
      </c>
      <c r="AD88" s="118"/>
      <c r="AE88" s="108">
        <v>130</v>
      </c>
      <c r="AF88" s="118"/>
      <c r="AG88" s="14" cm="1">
        <f t="array" ref="AG88">IF(AH88&lt;6,SUM(E88:AF88),SUM(LARGE(E88:AF88,{1;2;3;4;5;6})))</f>
        <v>260</v>
      </c>
      <c r="AH88" s="26">
        <f t="shared" si="1"/>
        <v>2</v>
      </c>
    </row>
    <row r="89" spans="1:34" x14ac:dyDescent="0.3">
      <c r="A89" s="29">
        <f>RANK(AG89,AG$2:$AG363)</f>
        <v>88</v>
      </c>
      <c r="B89" s="126" t="s">
        <v>44</v>
      </c>
      <c r="C89" s="6" t="s">
        <v>45</v>
      </c>
      <c r="D89" s="6" t="s">
        <v>349</v>
      </c>
      <c r="E89" s="1"/>
      <c r="F89" s="1"/>
      <c r="G89" s="1"/>
      <c r="H89" s="1"/>
      <c r="I89" s="1"/>
      <c r="J89" s="8"/>
      <c r="K89" s="1"/>
      <c r="L89" s="1"/>
      <c r="M89" s="8"/>
      <c r="N89" s="8"/>
      <c r="O89" s="117"/>
      <c r="P89" s="8"/>
      <c r="Q89" s="8"/>
      <c r="R89" s="8"/>
      <c r="S89" s="8"/>
      <c r="T89" s="8"/>
      <c r="U89" s="6"/>
      <c r="V89" s="8"/>
      <c r="W89" s="8"/>
      <c r="X89" s="8">
        <v>25</v>
      </c>
      <c r="Y89" s="108"/>
      <c r="Z89" s="8"/>
      <c r="AA89" s="124"/>
      <c r="AB89" s="108">
        <v>100</v>
      </c>
      <c r="AC89" s="108">
        <v>55</v>
      </c>
      <c r="AD89" s="108"/>
      <c r="AE89" s="108">
        <v>70</v>
      </c>
      <c r="AF89" s="108"/>
      <c r="AG89" s="14" cm="1">
        <f t="array" ref="AG89">IF(AH89&lt;6,SUM(E89:AF89),SUM(LARGE(E89:AF89,{1;2;3;4;5;6})))</f>
        <v>250</v>
      </c>
      <c r="AH89" s="26">
        <f t="shared" si="1"/>
        <v>4</v>
      </c>
    </row>
    <row r="90" spans="1:34" x14ac:dyDescent="0.3">
      <c r="A90" s="29">
        <f>RANK(AG90,AG$2:$AG364)</f>
        <v>88</v>
      </c>
      <c r="B90" s="126" t="s">
        <v>67</v>
      </c>
      <c r="C90" s="6" t="s">
        <v>85</v>
      </c>
      <c r="D90" s="6" t="s">
        <v>81</v>
      </c>
      <c r="E90" s="1"/>
      <c r="F90" s="1"/>
      <c r="G90" s="1"/>
      <c r="H90" s="1"/>
      <c r="I90" s="1"/>
      <c r="J90" s="8"/>
      <c r="K90" s="1"/>
      <c r="L90" s="110">
        <v>0</v>
      </c>
      <c r="M90" s="8"/>
      <c r="N90" s="8"/>
      <c r="O90" s="117"/>
      <c r="P90" s="108">
        <v>250</v>
      </c>
      <c r="Q90" s="8"/>
      <c r="R90" s="108"/>
      <c r="S90" s="108"/>
      <c r="T90" s="108"/>
      <c r="U90" s="6"/>
      <c r="V90" s="8"/>
      <c r="W90" s="8"/>
      <c r="X90" s="8"/>
      <c r="Y90" s="108"/>
      <c r="Z90" s="8"/>
      <c r="AA90" s="124"/>
      <c r="AB90" s="108"/>
      <c r="AC90" s="108"/>
      <c r="AD90" s="108"/>
      <c r="AE90" s="108"/>
      <c r="AF90" s="108"/>
      <c r="AG90" s="14" cm="1">
        <f t="array" ref="AG90">IF(AH90&lt;6,SUM(E90:AF90),SUM(LARGE(E90:AF90,{1;2;3;4;5;6})))</f>
        <v>250</v>
      </c>
      <c r="AH90" s="26">
        <f t="shared" si="1"/>
        <v>2</v>
      </c>
    </row>
    <row r="91" spans="1:34" x14ac:dyDescent="0.3">
      <c r="A91" s="29">
        <f>RANK(AG91,AG$2:$AG365)</f>
        <v>90</v>
      </c>
      <c r="B91" s="126" t="s">
        <v>44</v>
      </c>
      <c r="C91" s="6" t="s">
        <v>49</v>
      </c>
      <c r="D91" s="6" t="s">
        <v>462</v>
      </c>
      <c r="E91" s="1"/>
      <c r="F91" s="1"/>
      <c r="G91" s="1">
        <v>100</v>
      </c>
      <c r="H91" s="1"/>
      <c r="I91" s="1"/>
      <c r="J91" s="8"/>
      <c r="K91" s="1"/>
      <c r="L91" s="1"/>
      <c r="M91" s="8"/>
      <c r="N91" s="8"/>
      <c r="O91" s="117"/>
      <c r="P91" s="8"/>
      <c r="Q91" s="8"/>
      <c r="R91" s="8"/>
      <c r="S91" s="8"/>
      <c r="T91" s="8"/>
      <c r="U91" s="6"/>
      <c r="V91" s="8"/>
      <c r="W91" s="8"/>
      <c r="X91" s="8"/>
      <c r="Y91" s="108">
        <v>130</v>
      </c>
      <c r="Z91" s="8"/>
      <c r="AA91" s="124"/>
      <c r="AB91" s="108"/>
      <c r="AC91" s="108"/>
      <c r="AD91" s="108"/>
      <c r="AE91" s="108"/>
      <c r="AF91" s="108"/>
      <c r="AG91" s="14" cm="1">
        <f t="array" ref="AG91">IF(AH91&lt;6,SUM(E91:AF91),SUM(LARGE(E91:AF91,{1;2;3;4;5;6})))</f>
        <v>230</v>
      </c>
      <c r="AH91" s="26">
        <f t="shared" si="1"/>
        <v>2</v>
      </c>
    </row>
    <row r="92" spans="1:34" x14ac:dyDescent="0.3">
      <c r="A92" s="29">
        <f>RANK(AG92,AG$2:$AG366)</f>
        <v>91</v>
      </c>
      <c r="B92" s="126" t="s">
        <v>44</v>
      </c>
      <c r="C92" s="6" t="s">
        <v>161</v>
      </c>
      <c r="D92" s="6" t="s">
        <v>159</v>
      </c>
      <c r="E92" s="1"/>
      <c r="F92" s="1">
        <v>21.5</v>
      </c>
      <c r="G92" s="1">
        <v>30</v>
      </c>
      <c r="H92" s="1">
        <v>55</v>
      </c>
      <c r="I92" s="1"/>
      <c r="J92" s="8">
        <v>20</v>
      </c>
      <c r="K92" s="1"/>
      <c r="L92" s="1"/>
      <c r="M92" s="8"/>
      <c r="N92" s="8"/>
      <c r="O92" s="117"/>
      <c r="P92" s="8"/>
      <c r="Q92" s="8"/>
      <c r="R92" s="8"/>
      <c r="S92" s="8"/>
      <c r="T92" s="8"/>
      <c r="U92" s="1">
        <v>20</v>
      </c>
      <c r="V92" s="8">
        <v>80</v>
      </c>
      <c r="W92" s="8"/>
      <c r="X92" s="8">
        <v>20</v>
      </c>
      <c r="Y92" s="108"/>
      <c r="Z92" s="8"/>
      <c r="AA92" s="124"/>
      <c r="AB92" s="108"/>
      <c r="AC92" s="108"/>
      <c r="AD92" s="108"/>
      <c r="AE92" s="108">
        <v>20</v>
      </c>
      <c r="AF92" s="108"/>
      <c r="AG92" s="14" cm="1">
        <f t="array" ref="AG92">IF(AH92&lt;6,SUM(E92:AF92),SUM(LARGE(E92:AF92,{1;2;3;4;5;6})))</f>
        <v>226.5</v>
      </c>
      <c r="AH92" s="26">
        <f t="shared" si="1"/>
        <v>8</v>
      </c>
    </row>
    <row r="93" spans="1:34" x14ac:dyDescent="0.3">
      <c r="A93" s="29">
        <f>RANK(AG93,AG$2:$AG367)</f>
        <v>92</v>
      </c>
      <c r="B93" s="126" t="s">
        <v>44</v>
      </c>
      <c r="C93" s="6" t="s">
        <v>85</v>
      </c>
      <c r="D93" s="6" t="s">
        <v>319</v>
      </c>
      <c r="E93" s="1"/>
      <c r="F93" s="1"/>
      <c r="G93" s="1"/>
      <c r="H93" s="1">
        <v>80</v>
      </c>
      <c r="I93" s="1"/>
      <c r="J93" s="8">
        <v>25</v>
      </c>
      <c r="K93" s="1"/>
      <c r="L93" s="1"/>
      <c r="M93" s="8"/>
      <c r="N93" s="8"/>
      <c r="O93" s="117"/>
      <c r="P93" s="108">
        <v>20</v>
      </c>
      <c r="Q93" s="8"/>
      <c r="R93" s="108"/>
      <c r="S93" s="108"/>
      <c r="T93" s="108"/>
      <c r="U93" s="1">
        <v>20</v>
      </c>
      <c r="V93" s="8">
        <v>80</v>
      </c>
      <c r="W93" s="8"/>
      <c r="X93" s="8"/>
      <c r="Y93" s="108"/>
      <c r="Z93" s="105">
        <v>0</v>
      </c>
      <c r="AA93" s="124"/>
      <c r="AB93" s="108"/>
      <c r="AC93" s="108"/>
      <c r="AD93" s="108"/>
      <c r="AE93" s="108"/>
      <c r="AF93" s="108"/>
      <c r="AG93" s="14" cm="1">
        <f t="array" ref="AG93">IF(AH93&lt;6,SUM(E93:AF93),SUM(LARGE(E93:AF93,{1;2;3;4;5;6})))</f>
        <v>225</v>
      </c>
      <c r="AH93" s="26">
        <f t="shared" si="1"/>
        <v>6</v>
      </c>
    </row>
    <row r="94" spans="1:34" x14ac:dyDescent="0.3">
      <c r="A94" s="29">
        <f>RANK(AG94,AG$2:$AG368)</f>
        <v>93</v>
      </c>
      <c r="B94" s="126" t="s">
        <v>44</v>
      </c>
      <c r="C94" s="6" t="s">
        <v>45</v>
      </c>
      <c r="D94" s="6" t="s">
        <v>132</v>
      </c>
      <c r="E94" s="1"/>
      <c r="F94" s="1"/>
      <c r="G94" s="1"/>
      <c r="H94" s="1"/>
      <c r="I94" s="1"/>
      <c r="J94" s="8">
        <v>30</v>
      </c>
      <c r="K94" s="1"/>
      <c r="L94" s="1"/>
      <c r="M94" s="8"/>
      <c r="N94" s="8"/>
      <c r="O94" s="108">
        <v>70</v>
      </c>
      <c r="P94" s="108">
        <v>55</v>
      </c>
      <c r="Q94" s="8"/>
      <c r="R94" s="108"/>
      <c r="S94" s="108"/>
      <c r="T94" s="108"/>
      <c r="U94" s="6"/>
      <c r="V94" s="8"/>
      <c r="W94" s="8"/>
      <c r="X94" s="8"/>
      <c r="Y94" s="108"/>
      <c r="Z94" s="8">
        <v>55</v>
      </c>
      <c r="AA94" s="124"/>
      <c r="AB94" s="108"/>
      <c r="AC94" s="108"/>
      <c r="AD94" s="108"/>
      <c r="AE94" s="108"/>
      <c r="AF94" s="108"/>
      <c r="AG94" s="14" cm="1">
        <f t="array" ref="AG94">IF(AH94&lt;6,SUM(E94:AF94),SUM(LARGE(E94:AF94,{1;2;3;4;5;6})))</f>
        <v>210</v>
      </c>
      <c r="AH94" s="26">
        <f t="shared" si="1"/>
        <v>4</v>
      </c>
    </row>
    <row r="95" spans="1:34" x14ac:dyDescent="0.3">
      <c r="A95" s="29">
        <f>RANK(AG95,AG$2:$AG369)</f>
        <v>94</v>
      </c>
      <c r="B95" s="126" t="s">
        <v>44</v>
      </c>
      <c r="C95" s="6" t="s">
        <v>232</v>
      </c>
      <c r="D95" s="6" t="s">
        <v>4</v>
      </c>
      <c r="E95" s="1"/>
      <c r="F95" s="1">
        <v>70</v>
      </c>
      <c r="G95" s="1"/>
      <c r="H95" s="1"/>
      <c r="I95" s="1"/>
      <c r="J95" s="8"/>
      <c r="K95" s="1"/>
      <c r="L95" s="1"/>
      <c r="M95" s="110">
        <v>0</v>
      </c>
      <c r="N95" s="8"/>
      <c r="O95" s="117"/>
      <c r="P95" s="8"/>
      <c r="Q95" s="8"/>
      <c r="R95" s="8"/>
      <c r="S95" s="8"/>
      <c r="T95" s="8"/>
      <c r="U95" s="6"/>
      <c r="V95" s="8"/>
      <c r="W95" s="8"/>
      <c r="X95" s="8">
        <v>80</v>
      </c>
      <c r="Y95" s="108"/>
      <c r="Z95" s="8">
        <v>55</v>
      </c>
      <c r="AA95" s="124"/>
      <c r="AB95" s="108"/>
      <c r="AC95" s="108"/>
      <c r="AD95" s="108"/>
      <c r="AE95" s="108"/>
      <c r="AF95" s="108"/>
      <c r="AG95" s="14" cm="1">
        <f t="array" ref="AG95">IF(AH95&lt;6,SUM(E95:AF95),SUM(LARGE(E95:AF95,{1;2;3;4;5;6})))</f>
        <v>205</v>
      </c>
      <c r="AH95" s="26">
        <f t="shared" si="1"/>
        <v>4</v>
      </c>
    </row>
    <row r="96" spans="1:34" x14ac:dyDescent="0.3">
      <c r="A96" s="29">
        <f>RANK(AG96,AG$2:$AG370)</f>
        <v>95</v>
      </c>
      <c r="B96" s="126" t="s">
        <v>44</v>
      </c>
      <c r="C96" s="6" t="s">
        <v>53</v>
      </c>
      <c r="D96" s="6" t="s">
        <v>215</v>
      </c>
      <c r="E96" s="1"/>
      <c r="F96" s="1"/>
      <c r="G96" s="1"/>
      <c r="H96" s="1"/>
      <c r="I96" s="1"/>
      <c r="J96" s="8"/>
      <c r="K96" s="108">
        <v>130</v>
      </c>
      <c r="L96" s="1"/>
      <c r="M96" s="8"/>
      <c r="N96" s="8"/>
      <c r="O96" s="117"/>
      <c r="P96" s="8"/>
      <c r="Q96" s="8"/>
      <c r="R96" s="8"/>
      <c r="S96" s="8">
        <v>35</v>
      </c>
      <c r="T96" s="8"/>
      <c r="U96" s="6"/>
      <c r="V96" s="8"/>
      <c r="W96" s="8"/>
      <c r="X96" s="8"/>
      <c r="Y96" s="108"/>
      <c r="Z96" s="8"/>
      <c r="AA96" s="124"/>
      <c r="AB96" s="108"/>
      <c r="AC96" s="108"/>
      <c r="AD96" s="108"/>
      <c r="AE96" s="108">
        <v>35</v>
      </c>
      <c r="AF96" s="108"/>
      <c r="AG96" s="14" cm="1">
        <f t="array" ref="AG96">IF(AH96&lt;6,SUM(E96:AF96),SUM(LARGE(E96:AF96,{1;2;3;4;5;6})))</f>
        <v>200</v>
      </c>
      <c r="AH96" s="26">
        <f t="shared" si="1"/>
        <v>3</v>
      </c>
    </row>
    <row r="97" spans="1:34" x14ac:dyDescent="0.3">
      <c r="A97" s="29">
        <f>RANK(AG97,AG$2:$AG371)</f>
        <v>96</v>
      </c>
      <c r="B97" s="126" t="s">
        <v>44</v>
      </c>
      <c r="C97" s="6" t="s">
        <v>85</v>
      </c>
      <c r="D97" s="6" t="s">
        <v>357</v>
      </c>
      <c r="E97" s="1"/>
      <c r="F97" s="1"/>
      <c r="G97" s="1"/>
      <c r="H97" s="1">
        <v>25</v>
      </c>
      <c r="I97" s="1"/>
      <c r="J97" s="8">
        <v>12</v>
      </c>
      <c r="K97" s="108">
        <v>10</v>
      </c>
      <c r="L97" s="110">
        <v>0</v>
      </c>
      <c r="M97" s="8"/>
      <c r="N97" s="8"/>
      <c r="O97" s="108">
        <v>10</v>
      </c>
      <c r="P97" s="108">
        <v>10</v>
      </c>
      <c r="Q97" s="108">
        <v>25</v>
      </c>
      <c r="R97" s="108"/>
      <c r="S97" s="108"/>
      <c r="T97" s="108"/>
      <c r="U97" s="6"/>
      <c r="V97" s="8">
        <v>20</v>
      </c>
      <c r="W97" s="8">
        <v>10</v>
      </c>
      <c r="X97" s="8">
        <v>17</v>
      </c>
      <c r="Y97" s="108"/>
      <c r="Z97" s="8">
        <v>14</v>
      </c>
      <c r="AA97" s="124"/>
      <c r="AB97" s="108">
        <v>55</v>
      </c>
      <c r="AC97" s="108"/>
      <c r="AD97" s="108"/>
      <c r="AE97" s="108">
        <v>20</v>
      </c>
      <c r="AF97" s="108"/>
      <c r="AG97" s="14" cm="1">
        <f t="array" ref="AG97">IF(AH97&lt;6,SUM(E97:AF97),SUM(LARGE(E97:AF97,{1;2;3;4;5;6})))</f>
        <v>162</v>
      </c>
      <c r="AH97" s="26">
        <f t="shared" si="1"/>
        <v>13</v>
      </c>
    </row>
    <row r="98" spans="1:34" x14ac:dyDescent="0.3">
      <c r="A98" s="29">
        <f>RANK(AG98,AG$2:$AG372)</f>
        <v>97</v>
      </c>
      <c r="B98" s="126" t="s">
        <v>44</v>
      </c>
      <c r="C98" s="6" t="s">
        <v>49</v>
      </c>
      <c r="D98" s="6" t="s">
        <v>920</v>
      </c>
      <c r="E98" s="109"/>
      <c r="F98" s="109"/>
      <c r="G98" s="109"/>
      <c r="H98" s="109"/>
      <c r="I98" s="109"/>
      <c r="J98" s="118"/>
      <c r="K98" s="109"/>
      <c r="L98" s="109"/>
      <c r="M98" s="118"/>
      <c r="N98" s="118"/>
      <c r="O98" s="117"/>
      <c r="P98" s="118"/>
      <c r="Q98" s="118"/>
      <c r="R98" s="118"/>
      <c r="S98" s="118"/>
      <c r="T98" s="118"/>
      <c r="U98" s="118"/>
      <c r="V98" s="118"/>
      <c r="W98" s="118"/>
      <c r="X98" s="118"/>
      <c r="Y98" s="108">
        <v>160</v>
      </c>
      <c r="Z98" s="8"/>
      <c r="AA98" s="124"/>
      <c r="AB98" s="108"/>
      <c r="AC98" s="108"/>
      <c r="AD98" s="108"/>
      <c r="AE98" s="108"/>
      <c r="AF98" s="108"/>
      <c r="AG98" s="14" cm="1">
        <f t="array" ref="AG98">IF(AH98&lt;6,SUM(E98:AF98),SUM(LARGE(E98:AF98,{1;2;3;4;5;6})))</f>
        <v>160</v>
      </c>
      <c r="AH98" s="26">
        <f t="shared" si="1"/>
        <v>1</v>
      </c>
    </row>
    <row r="99" spans="1:34" x14ac:dyDescent="0.3">
      <c r="A99" s="29">
        <f>RANK(AG99,AG$2:$AG373)</f>
        <v>97</v>
      </c>
      <c r="B99" s="126" t="s">
        <v>44</v>
      </c>
      <c r="C99" s="6" t="s">
        <v>49</v>
      </c>
      <c r="D99" s="6" t="s">
        <v>921</v>
      </c>
      <c r="E99" s="109"/>
      <c r="F99" s="109"/>
      <c r="G99" s="109"/>
      <c r="H99" s="109"/>
      <c r="I99" s="109"/>
      <c r="J99" s="118"/>
      <c r="K99" s="109"/>
      <c r="L99" s="109"/>
      <c r="M99" s="118"/>
      <c r="N99" s="118"/>
      <c r="O99" s="117"/>
      <c r="P99" s="118"/>
      <c r="Q99" s="118"/>
      <c r="R99" s="118"/>
      <c r="S99" s="118"/>
      <c r="T99" s="118"/>
      <c r="U99" s="118"/>
      <c r="V99" s="118"/>
      <c r="W99" s="118"/>
      <c r="X99" s="118"/>
      <c r="Y99" s="108">
        <v>160</v>
      </c>
      <c r="Z99" s="8"/>
      <c r="AA99" s="124"/>
      <c r="AB99" s="108"/>
      <c r="AC99" s="108"/>
      <c r="AD99" s="108"/>
      <c r="AE99" s="108"/>
      <c r="AF99" s="108"/>
      <c r="AG99" s="14" cm="1">
        <f t="array" ref="AG99">IF(AH99&lt;6,SUM(E99:AF99),SUM(LARGE(E99:AF99,{1;2;3;4;5;6})))</f>
        <v>160</v>
      </c>
      <c r="AH99" s="26">
        <f t="shared" si="1"/>
        <v>1</v>
      </c>
    </row>
    <row r="100" spans="1:34" x14ac:dyDescent="0.3">
      <c r="A100" s="29">
        <f>RANK(AG100,AG$2:$AG374)</f>
        <v>97</v>
      </c>
      <c r="B100" s="126" t="s">
        <v>44</v>
      </c>
      <c r="C100" s="6" t="s">
        <v>49</v>
      </c>
      <c r="D100" s="6" t="s">
        <v>464</v>
      </c>
      <c r="E100" s="1"/>
      <c r="F100" s="1"/>
      <c r="G100" s="1"/>
      <c r="H100" s="1"/>
      <c r="I100" s="1"/>
      <c r="J100" s="8"/>
      <c r="K100" s="1"/>
      <c r="L100" s="1"/>
      <c r="M100" s="8"/>
      <c r="N100" s="8"/>
      <c r="O100" s="117"/>
      <c r="P100" s="8"/>
      <c r="Q100" s="108">
        <v>160</v>
      </c>
      <c r="R100" s="8"/>
      <c r="S100" s="8"/>
      <c r="T100" s="8"/>
      <c r="U100" s="6"/>
      <c r="V100" s="8"/>
      <c r="W100" s="8"/>
      <c r="X100" s="8"/>
      <c r="Y100" s="108"/>
      <c r="Z100" s="8"/>
      <c r="AA100" s="124"/>
      <c r="AB100" s="108"/>
      <c r="AC100" s="108"/>
      <c r="AD100" s="108"/>
      <c r="AE100" s="108"/>
      <c r="AF100" s="108"/>
      <c r="AG100" s="14" cm="1">
        <f t="array" ref="AG100">IF(AH100&lt;6,SUM(E100:AF100),SUM(LARGE(E100:AF100,{1;2;3;4;5;6})))</f>
        <v>160</v>
      </c>
      <c r="AH100" s="26">
        <f t="shared" si="1"/>
        <v>1</v>
      </c>
    </row>
    <row r="101" spans="1:34" x14ac:dyDescent="0.3">
      <c r="A101" s="29">
        <f>RANK(AG101,AG$2:$AG375)</f>
        <v>97</v>
      </c>
      <c r="B101" s="126" t="s">
        <v>44</v>
      </c>
      <c r="C101" s="6"/>
      <c r="D101" s="123" t="s">
        <v>841</v>
      </c>
      <c r="E101" s="109"/>
      <c r="F101" s="109"/>
      <c r="G101" s="109"/>
      <c r="H101" s="109"/>
      <c r="I101" s="109"/>
      <c r="J101" s="118"/>
      <c r="K101" s="109"/>
      <c r="L101" s="109"/>
      <c r="M101" s="118"/>
      <c r="N101" s="118"/>
      <c r="O101" s="117"/>
      <c r="P101" s="118"/>
      <c r="Q101" s="108">
        <v>160</v>
      </c>
      <c r="R101" s="118"/>
      <c r="S101" s="118"/>
      <c r="T101" s="118"/>
      <c r="U101" s="6"/>
      <c r="V101" s="8"/>
      <c r="W101" s="8"/>
      <c r="X101" s="8"/>
      <c r="Y101" s="108"/>
      <c r="Z101" s="8"/>
      <c r="AA101" s="124"/>
      <c r="AB101" s="108"/>
      <c r="AC101" s="108"/>
      <c r="AD101" s="108"/>
      <c r="AE101" s="108"/>
      <c r="AF101" s="108"/>
      <c r="AG101" s="14" cm="1">
        <f t="array" ref="AG101">IF(AH101&lt;6,SUM(E101:AF101),SUM(LARGE(E101:AF101,{1;2;3;4;5;6})))</f>
        <v>160</v>
      </c>
      <c r="AH101" s="26">
        <f t="shared" si="1"/>
        <v>1</v>
      </c>
    </row>
    <row r="102" spans="1:34" x14ac:dyDescent="0.3">
      <c r="A102" s="29">
        <f>RANK(AG102,AG$2:$AG376)</f>
        <v>97</v>
      </c>
      <c r="B102" s="126" t="s">
        <v>44</v>
      </c>
      <c r="C102" s="6"/>
      <c r="D102" s="123" t="s">
        <v>837</v>
      </c>
      <c r="E102" s="109"/>
      <c r="F102" s="109"/>
      <c r="G102" s="109"/>
      <c r="H102" s="109"/>
      <c r="I102" s="109"/>
      <c r="J102" s="118"/>
      <c r="K102" s="109"/>
      <c r="L102" s="109"/>
      <c r="M102" s="118"/>
      <c r="N102" s="118"/>
      <c r="O102" s="117"/>
      <c r="P102" s="118"/>
      <c r="Q102" s="108">
        <v>160</v>
      </c>
      <c r="R102" s="118"/>
      <c r="S102" s="118"/>
      <c r="T102" s="118"/>
      <c r="U102" s="6"/>
      <c r="V102" s="8"/>
      <c r="W102" s="8"/>
      <c r="X102" s="8"/>
      <c r="Y102" s="108"/>
      <c r="Z102" s="8"/>
      <c r="AA102" s="124"/>
      <c r="AB102" s="108"/>
      <c r="AC102" s="108"/>
      <c r="AD102" s="108"/>
      <c r="AE102" s="108"/>
      <c r="AF102" s="108"/>
      <c r="AG102" s="14" cm="1">
        <f t="array" ref="AG102">IF(AH102&lt;6,SUM(E102:AF102),SUM(LARGE(E102:AF102,{1;2;3;4;5;6})))</f>
        <v>160</v>
      </c>
      <c r="AH102" s="26">
        <f t="shared" si="1"/>
        <v>1</v>
      </c>
    </row>
    <row r="103" spans="1:34" x14ac:dyDescent="0.3">
      <c r="A103" s="29">
        <f>RANK(AG103,AG$2:$AG377)</f>
        <v>102</v>
      </c>
      <c r="B103" s="126" t="s">
        <v>44</v>
      </c>
      <c r="C103" s="6" t="s">
        <v>85</v>
      </c>
      <c r="D103" s="6" t="s">
        <v>572</v>
      </c>
      <c r="E103" s="109"/>
      <c r="F103" s="109"/>
      <c r="G103" s="109"/>
      <c r="H103" s="109"/>
      <c r="I103" s="109"/>
      <c r="J103" s="8">
        <v>25</v>
      </c>
      <c r="K103" s="109"/>
      <c r="L103" s="109"/>
      <c r="M103" s="8"/>
      <c r="N103" s="8"/>
      <c r="O103" s="117"/>
      <c r="P103" s="8"/>
      <c r="Q103" s="8"/>
      <c r="R103" s="8"/>
      <c r="S103" s="8">
        <v>25</v>
      </c>
      <c r="T103" s="8"/>
      <c r="U103" s="6"/>
      <c r="V103" s="8"/>
      <c r="W103" s="8"/>
      <c r="X103" s="8"/>
      <c r="Y103" s="108"/>
      <c r="Z103" s="8"/>
      <c r="AA103" s="124"/>
      <c r="AB103" s="108">
        <v>70</v>
      </c>
      <c r="AC103" s="108"/>
      <c r="AD103" s="108"/>
      <c r="AE103" s="108">
        <v>30</v>
      </c>
      <c r="AF103" s="108"/>
      <c r="AG103" s="14" cm="1">
        <f t="array" ref="AG103">IF(AH103&lt;6,SUM(E103:AF103),SUM(LARGE(E103:AF103,{1;2;3;4;5;6})))</f>
        <v>150</v>
      </c>
      <c r="AH103" s="26">
        <f t="shared" si="1"/>
        <v>4</v>
      </c>
    </row>
    <row r="104" spans="1:34" x14ac:dyDescent="0.3">
      <c r="A104" s="29">
        <f>RANK(AG104,AG$2:$AG378)</f>
        <v>103</v>
      </c>
      <c r="B104" s="126" t="s">
        <v>44</v>
      </c>
      <c r="C104" s="6" t="s">
        <v>216</v>
      </c>
      <c r="D104" s="6" t="s">
        <v>478</v>
      </c>
      <c r="E104" s="1"/>
      <c r="F104" s="1"/>
      <c r="G104" s="1"/>
      <c r="H104" s="13">
        <v>0</v>
      </c>
      <c r="I104" s="1"/>
      <c r="J104" s="8"/>
      <c r="K104" s="1"/>
      <c r="L104" s="1"/>
      <c r="M104" s="110">
        <v>0</v>
      </c>
      <c r="N104" s="8"/>
      <c r="O104" s="117"/>
      <c r="P104" s="8"/>
      <c r="Q104" s="8"/>
      <c r="R104" s="8"/>
      <c r="S104" s="105">
        <v>0</v>
      </c>
      <c r="T104" s="8"/>
      <c r="U104" s="6"/>
      <c r="V104" s="8"/>
      <c r="W104" s="8"/>
      <c r="X104" s="8"/>
      <c r="Y104" s="108"/>
      <c r="Z104" s="8"/>
      <c r="AA104" s="124"/>
      <c r="AB104" s="108">
        <v>148.5</v>
      </c>
      <c r="AC104" s="108"/>
      <c r="AD104" s="108"/>
      <c r="AE104" s="108"/>
      <c r="AF104" s="108"/>
      <c r="AG104" s="14" cm="1">
        <f t="array" ref="AG104">IF(AH104&lt;6,SUM(E104:AF104),SUM(LARGE(E104:AF104,{1;2;3;4;5;6})))</f>
        <v>148.5</v>
      </c>
      <c r="AH104" s="26">
        <f t="shared" si="1"/>
        <v>4</v>
      </c>
    </row>
    <row r="105" spans="1:34" x14ac:dyDescent="0.3">
      <c r="A105" s="29">
        <f>RANK(AG105,AG$2:$AG379)</f>
        <v>103</v>
      </c>
      <c r="B105" s="126" t="s">
        <v>47</v>
      </c>
      <c r="C105" s="6"/>
      <c r="D105" s="6" t="s">
        <v>981</v>
      </c>
      <c r="E105" s="109"/>
      <c r="F105" s="109"/>
      <c r="G105" s="109"/>
      <c r="H105" s="109"/>
      <c r="I105" s="109"/>
      <c r="J105" s="118"/>
      <c r="K105" s="109"/>
      <c r="L105" s="109"/>
      <c r="M105" s="118"/>
      <c r="N105" s="118"/>
      <c r="O105" s="117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08">
        <v>148.5</v>
      </c>
      <c r="AC105" s="108"/>
      <c r="AD105" s="108"/>
      <c r="AE105" s="108"/>
      <c r="AF105" s="108"/>
      <c r="AG105" s="14" cm="1">
        <f t="array" ref="AG105">IF(AH105&lt;6,SUM(E105:AF105),SUM(LARGE(E105:AF105,{1;2;3;4;5;6})))</f>
        <v>148.5</v>
      </c>
      <c r="AH105" s="26">
        <f t="shared" si="1"/>
        <v>1</v>
      </c>
    </row>
    <row r="106" spans="1:34" x14ac:dyDescent="0.3">
      <c r="A106" s="29">
        <f>RANK(AG106,AG$2:$AG380)</f>
        <v>103</v>
      </c>
      <c r="B106" s="126" t="s">
        <v>47</v>
      </c>
      <c r="C106" s="6"/>
      <c r="D106" s="6" t="s">
        <v>982</v>
      </c>
      <c r="E106" s="109"/>
      <c r="F106" s="109"/>
      <c r="G106" s="109"/>
      <c r="H106" s="109"/>
      <c r="I106" s="109"/>
      <c r="J106" s="118"/>
      <c r="K106" s="109"/>
      <c r="L106" s="109"/>
      <c r="M106" s="118"/>
      <c r="N106" s="118"/>
      <c r="O106" s="117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08">
        <v>148.5</v>
      </c>
      <c r="AC106" s="108"/>
      <c r="AD106" s="108"/>
      <c r="AE106" s="108"/>
      <c r="AF106" s="108"/>
      <c r="AG106" s="14" cm="1">
        <f t="array" ref="AG106">IF(AH106&lt;6,SUM(E106:AF106),SUM(LARGE(E106:AF106,{1;2;3;4;5;6})))</f>
        <v>148.5</v>
      </c>
      <c r="AH106" s="26">
        <f t="shared" si="1"/>
        <v>1</v>
      </c>
    </row>
    <row r="107" spans="1:34" x14ac:dyDescent="0.3">
      <c r="A107" s="29">
        <f>RANK(AG107,AG$2:$AG381)</f>
        <v>106</v>
      </c>
      <c r="B107" s="126" t="s">
        <v>44</v>
      </c>
      <c r="C107" s="6" t="s">
        <v>50</v>
      </c>
      <c r="D107" s="6" t="s">
        <v>356</v>
      </c>
      <c r="E107" s="1"/>
      <c r="F107" s="1"/>
      <c r="G107" s="1"/>
      <c r="H107" s="1"/>
      <c r="I107" s="1"/>
      <c r="J107" s="8"/>
      <c r="K107" s="108">
        <v>20</v>
      </c>
      <c r="L107" s="108">
        <v>80</v>
      </c>
      <c r="M107" s="8"/>
      <c r="N107" s="8"/>
      <c r="O107" s="117"/>
      <c r="P107" s="8"/>
      <c r="Q107" s="108">
        <v>25</v>
      </c>
      <c r="R107" s="8"/>
      <c r="S107" s="8"/>
      <c r="T107" s="8"/>
      <c r="U107" s="6"/>
      <c r="V107" s="8"/>
      <c r="W107" s="8">
        <v>14</v>
      </c>
      <c r="X107" s="8"/>
      <c r="Y107" s="108"/>
      <c r="Z107" s="8"/>
      <c r="AA107" s="124"/>
      <c r="AB107" s="108"/>
      <c r="AC107" s="108"/>
      <c r="AD107" s="108"/>
      <c r="AE107" s="108"/>
      <c r="AF107" s="108"/>
      <c r="AG107" s="14" cm="1">
        <f t="array" ref="AG107">IF(AH107&lt;6,SUM(E107:AF107),SUM(LARGE(E107:AF107,{1;2;3;4;5;6})))</f>
        <v>139</v>
      </c>
      <c r="AH107" s="26">
        <f t="shared" si="1"/>
        <v>4</v>
      </c>
    </row>
    <row r="108" spans="1:34" x14ac:dyDescent="0.3">
      <c r="A108" s="29">
        <f>RANK(AG108,AG$2:$AG382)</f>
        <v>107</v>
      </c>
      <c r="B108" s="126" t="s">
        <v>44</v>
      </c>
      <c r="C108" s="6" t="s">
        <v>45</v>
      </c>
      <c r="D108" s="6" t="s">
        <v>350</v>
      </c>
      <c r="E108" s="13"/>
      <c r="F108" s="1">
        <v>18.5</v>
      </c>
      <c r="G108" s="13"/>
      <c r="H108" s="13">
        <v>0</v>
      </c>
      <c r="I108" s="13"/>
      <c r="J108" s="8">
        <v>15</v>
      </c>
      <c r="K108" s="13"/>
      <c r="L108" s="13"/>
      <c r="M108" s="8"/>
      <c r="N108" s="8"/>
      <c r="O108" s="117"/>
      <c r="P108" s="108">
        <v>35</v>
      </c>
      <c r="Q108" s="8"/>
      <c r="R108" s="108"/>
      <c r="S108" s="108"/>
      <c r="T108" s="108"/>
      <c r="U108" s="1">
        <v>25</v>
      </c>
      <c r="V108" s="8"/>
      <c r="W108" s="8">
        <v>20</v>
      </c>
      <c r="X108" s="8">
        <v>20</v>
      </c>
      <c r="Y108" s="108"/>
      <c r="Z108" s="8"/>
      <c r="AA108" s="124"/>
      <c r="AB108" s="108"/>
      <c r="AC108" s="108"/>
      <c r="AD108" s="108"/>
      <c r="AE108" s="108"/>
      <c r="AF108" s="108"/>
      <c r="AG108" s="14" cm="1">
        <f t="array" ref="AG108">IF(AH108&lt;6,SUM(E108:AF108),SUM(LARGE(E108:AF108,{1;2;3;4;5;6})))</f>
        <v>133.5</v>
      </c>
      <c r="AH108" s="26">
        <f t="shared" si="1"/>
        <v>7</v>
      </c>
    </row>
    <row r="109" spans="1:34" x14ac:dyDescent="0.3">
      <c r="A109" s="29">
        <f>RANK(AG109,AG$2:$AG383)</f>
        <v>108</v>
      </c>
      <c r="B109" s="126" t="s">
        <v>44</v>
      </c>
      <c r="C109" s="6" t="s">
        <v>50</v>
      </c>
      <c r="D109" s="6" t="s">
        <v>503</v>
      </c>
      <c r="E109" s="1"/>
      <c r="F109" s="13">
        <v>0</v>
      </c>
      <c r="G109" s="1"/>
      <c r="H109" s="1">
        <v>30</v>
      </c>
      <c r="I109" s="1"/>
      <c r="J109" s="8"/>
      <c r="K109" s="108">
        <v>20</v>
      </c>
      <c r="L109" s="108">
        <v>80</v>
      </c>
      <c r="M109" s="8"/>
      <c r="N109" s="8"/>
      <c r="O109" s="117"/>
      <c r="P109" s="8"/>
      <c r="Q109" s="8"/>
      <c r="R109" s="8"/>
      <c r="S109" s="8"/>
      <c r="T109" s="8"/>
      <c r="U109" s="6"/>
      <c r="V109" s="8"/>
      <c r="W109" s="8"/>
      <c r="X109" s="8"/>
      <c r="Y109" s="108"/>
      <c r="Z109" s="8"/>
      <c r="AA109" s="124"/>
      <c r="AB109" s="108"/>
      <c r="AC109" s="108"/>
      <c r="AD109" s="108"/>
      <c r="AE109" s="108"/>
      <c r="AF109" s="108"/>
      <c r="AG109" s="14" cm="1">
        <f t="array" ref="AG109">IF(AH109&lt;6,SUM(E109:AF109),SUM(LARGE(E109:AF109,{1;2;3;4;5;6})))</f>
        <v>130</v>
      </c>
      <c r="AH109" s="26">
        <f t="shared" si="1"/>
        <v>4</v>
      </c>
    </row>
    <row r="110" spans="1:34" x14ac:dyDescent="0.3">
      <c r="A110" s="29">
        <f>RANK(AG110,AG$2:$AG384)</f>
        <v>108</v>
      </c>
      <c r="B110" s="126" t="s">
        <v>44</v>
      </c>
      <c r="C110" s="6" t="s">
        <v>213</v>
      </c>
      <c r="D110" s="6" t="s">
        <v>783</v>
      </c>
      <c r="E110" s="109"/>
      <c r="F110" s="109"/>
      <c r="G110" s="109"/>
      <c r="H110" s="109"/>
      <c r="I110" s="109"/>
      <c r="J110" s="118"/>
      <c r="K110" s="109"/>
      <c r="L110" s="109"/>
      <c r="M110" s="118"/>
      <c r="N110" s="118"/>
      <c r="O110" s="117"/>
      <c r="P110" s="118"/>
      <c r="Q110" s="118"/>
      <c r="R110" s="118"/>
      <c r="S110" s="108">
        <v>25</v>
      </c>
      <c r="T110" s="118"/>
      <c r="U110" s="6"/>
      <c r="V110" s="8"/>
      <c r="W110" s="8"/>
      <c r="X110" s="8"/>
      <c r="Y110" s="108"/>
      <c r="Z110" s="8"/>
      <c r="AA110" s="124"/>
      <c r="AB110" s="108">
        <v>70</v>
      </c>
      <c r="AC110" s="108"/>
      <c r="AD110" s="108"/>
      <c r="AE110" s="108">
        <v>35</v>
      </c>
      <c r="AF110" s="108"/>
      <c r="AG110" s="14" cm="1">
        <f t="array" ref="AG110">IF(AH110&lt;6,SUM(E110:AF110),SUM(LARGE(E110:AF110,{1;2;3;4;5;6})))</f>
        <v>130</v>
      </c>
      <c r="AH110" s="26">
        <f t="shared" si="1"/>
        <v>3</v>
      </c>
    </row>
    <row r="111" spans="1:34" x14ac:dyDescent="0.3">
      <c r="A111" s="29">
        <f>RANK(AG111,AG$2:$AG384)</f>
        <v>108</v>
      </c>
      <c r="B111" s="126" t="s">
        <v>44</v>
      </c>
      <c r="C111" s="6" t="s">
        <v>162</v>
      </c>
      <c r="D111" s="6" t="s">
        <v>477</v>
      </c>
      <c r="E111" s="1"/>
      <c r="F111" s="1"/>
      <c r="G111" s="1"/>
      <c r="H111" s="1"/>
      <c r="I111" s="1"/>
      <c r="J111" s="8"/>
      <c r="K111" s="1"/>
      <c r="L111" s="1"/>
      <c r="M111" s="8"/>
      <c r="N111" s="8"/>
      <c r="O111" s="117"/>
      <c r="P111" s="108">
        <v>100</v>
      </c>
      <c r="Q111" s="8"/>
      <c r="R111" s="108"/>
      <c r="S111" s="108"/>
      <c r="T111" s="108"/>
      <c r="U111" s="6"/>
      <c r="V111" s="8"/>
      <c r="W111" s="8"/>
      <c r="X111" s="8"/>
      <c r="Y111" s="108"/>
      <c r="Z111" s="8"/>
      <c r="AA111" s="124"/>
      <c r="AB111" s="108"/>
      <c r="AC111" s="108">
        <v>30</v>
      </c>
      <c r="AD111" s="108"/>
      <c r="AE111" s="108"/>
      <c r="AF111" s="108"/>
      <c r="AG111" s="14" cm="1">
        <f t="array" ref="AG111">IF(AH111&lt;6,SUM(E111:AF111),SUM(LARGE(E111:AF111,{1;2;3;4;5;6})))</f>
        <v>130</v>
      </c>
      <c r="AH111" s="26">
        <f t="shared" si="1"/>
        <v>2</v>
      </c>
    </row>
    <row r="112" spans="1:34" x14ac:dyDescent="0.3">
      <c r="A112" s="29">
        <f>RANK(AG112,AG$2:$AG384)</f>
        <v>108</v>
      </c>
      <c r="B112" s="126" t="s">
        <v>44</v>
      </c>
      <c r="C112" s="6" t="s">
        <v>51</v>
      </c>
      <c r="D112" s="6" t="s">
        <v>1024</v>
      </c>
      <c r="E112" s="109"/>
      <c r="F112" s="109"/>
      <c r="G112" s="109"/>
      <c r="H112" s="109"/>
      <c r="I112" s="109"/>
      <c r="J112" s="118"/>
      <c r="K112" s="109"/>
      <c r="L112" s="109"/>
      <c r="M112" s="118"/>
      <c r="N112" s="118"/>
      <c r="O112" s="117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08">
        <v>130</v>
      </c>
      <c r="AF112" s="118"/>
      <c r="AG112" s="14" cm="1">
        <f t="array" ref="AG112">IF(AH112&lt;6,SUM(E112:AF112),SUM(LARGE(E112:AF112,{1;2;3;4;5;6})))</f>
        <v>130</v>
      </c>
      <c r="AH112" s="26">
        <f t="shared" si="1"/>
        <v>1</v>
      </c>
    </row>
    <row r="113" spans="1:34" x14ac:dyDescent="0.3">
      <c r="A113" s="29">
        <f>RANK(AG113,AG$2:$AG384)</f>
        <v>108</v>
      </c>
      <c r="B113" s="126" t="s">
        <v>44</v>
      </c>
      <c r="C113" s="6" t="s">
        <v>45</v>
      </c>
      <c r="D113" s="6" t="s">
        <v>990</v>
      </c>
      <c r="E113" s="109"/>
      <c r="F113" s="109"/>
      <c r="G113" s="109"/>
      <c r="H113" s="109"/>
      <c r="I113" s="109"/>
      <c r="J113" s="118"/>
      <c r="K113" s="109"/>
      <c r="L113" s="109"/>
      <c r="M113" s="118"/>
      <c r="N113" s="118"/>
      <c r="O113" s="6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8">
        <v>130</v>
      </c>
      <c r="AD113" s="118"/>
      <c r="AE113" s="108"/>
      <c r="AF113" s="118"/>
      <c r="AG113" s="14" cm="1">
        <f t="array" ref="AG113">IF(AH113&lt;6,SUM(E113:AF113),SUM(LARGE(E113:AF113,{1;2;3;4;5;6})))</f>
        <v>130</v>
      </c>
      <c r="AH113" s="26">
        <f t="shared" si="1"/>
        <v>1</v>
      </c>
    </row>
    <row r="114" spans="1:34" x14ac:dyDescent="0.3">
      <c r="A114" s="29">
        <f>RANK(AG114,AG$2:$AG384)</f>
        <v>108</v>
      </c>
      <c r="B114" s="126" t="s">
        <v>44</v>
      </c>
      <c r="C114" s="6" t="s">
        <v>206</v>
      </c>
      <c r="D114" s="6" t="s">
        <v>893</v>
      </c>
      <c r="E114" s="109"/>
      <c r="F114" s="109"/>
      <c r="G114" s="109"/>
      <c r="H114" s="109"/>
      <c r="I114" s="109"/>
      <c r="J114" s="118"/>
      <c r="K114" s="109"/>
      <c r="L114" s="109"/>
      <c r="M114" s="118"/>
      <c r="N114" s="118"/>
      <c r="O114" s="117"/>
      <c r="P114" s="118"/>
      <c r="Q114" s="118"/>
      <c r="R114" s="118"/>
      <c r="S114" s="118"/>
      <c r="T114" s="118"/>
      <c r="U114" s="118"/>
      <c r="V114" s="108">
        <v>130</v>
      </c>
      <c r="W114" s="8"/>
      <c r="X114" s="8"/>
      <c r="Y114" s="108"/>
      <c r="Z114" s="8"/>
      <c r="AA114" s="124"/>
      <c r="AB114" s="108"/>
      <c r="AC114" s="108"/>
      <c r="AD114" s="108"/>
      <c r="AE114" s="108"/>
      <c r="AF114" s="108"/>
      <c r="AG114" s="14" cm="1">
        <f t="array" ref="AG114">IF(AH114&lt;6,SUM(E114:AF114),SUM(LARGE(E114:AF114,{1;2;3;4;5;6})))</f>
        <v>130</v>
      </c>
      <c r="AH114" s="26">
        <f t="shared" si="1"/>
        <v>1</v>
      </c>
    </row>
    <row r="115" spans="1:34" x14ac:dyDescent="0.3">
      <c r="A115" s="29">
        <f>RANK(AG115,AG$2:$AG384)</f>
        <v>108</v>
      </c>
      <c r="B115" s="126" t="s">
        <v>47</v>
      </c>
      <c r="C115" s="6"/>
      <c r="D115" s="6" t="s">
        <v>983</v>
      </c>
      <c r="E115" s="109"/>
      <c r="F115" s="109"/>
      <c r="G115" s="109"/>
      <c r="H115" s="109"/>
      <c r="I115" s="109"/>
      <c r="J115" s="118"/>
      <c r="K115" s="109"/>
      <c r="L115" s="109"/>
      <c r="M115" s="118"/>
      <c r="N115" s="118"/>
      <c r="O115" s="117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08">
        <v>130</v>
      </c>
      <c r="AC115" s="108"/>
      <c r="AD115" s="108"/>
      <c r="AE115" s="108"/>
      <c r="AF115" s="108"/>
      <c r="AG115" s="14" cm="1">
        <f t="array" ref="AG115">IF(AH115&lt;6,SUM(E115:AF115),SUM(LARGE(E115:AF115,{1;2;3;4;5;6})))</f>
        <v>130</v>
      </c>
      <c r="AH115" s="26">
        <f t="shared" si="1"/>
        <v>1</v>
      </c>
    </row>
    <row r="116" spans="1:34" x14ac:dyDescent="0.3">
      <c r="A116" s="29">
        <f>RANK(AG116,AG$2:$AG384)</f>
        <v>108</v>
      </c>
      <c r="B116" s="126" t="s">
        <v>47</v>
      </c>
      <c r="C116" s="6"/>
      <c r="D116" s="6" t="s">
        <v>984</v>
      </c>
      <c r="E116" s="109"/>
      <c r="F116" s="109"/>
      <c r="G116" s="109"/>
      <c r="H116" s="109"/>
      <c r="I116" s="109"/>
      <c r="J116" s="118"/>
      <c r="K116" s="109"/>
      <c r="L116" s="109"/>
      <c r="M116" s="118"/>
      <c r="N116" s="118"/>
      <c r="O116" s="117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08">
        <v>130</v>
      </c>
      <c r="AC116" s="108"/>
      <c r="AD116" s="108"/>
      <c r="AE116" s="108"/>
      <c r="AF116" s="108"/>
      <c r="AG116" s="14" cm="1">
        <f t="array" ref="AG116">IF(AH116&lt;6,SUM(E116:AF116),SUM(LARGE(E116:AF116,{1;2;3;4;5;6})))</f>
        <v>130</v>
      </c>
      <c r="AH116" s="26">
        <f t="shared" si="1"/>
        <v>1</v>
      </c>
    </row>
    <row r="117" spans="1:34" x14ac:dyDescent="0.3">
      <c r="A117" s="29">
        <f>RANK(AG117,AG$2:$AG384)</f>
        <v>108</v>
      </c>
      <c r="B117" s="126" t="s">
        <v>44</v>
      </c>
      <c r="C117" s="6" t="s">
        <v>52</v>
      </c>
      <c r="D117" s="6" t="s">
        <v>127</v>
      </c>
      <c r="E117" s="1"/>
      <c r="F117" s="1"/>
      <c r="G117" s="1">
        <v>130</v>
      </c>
      <c r="H117" s="1"/>
      <c r="I117" s="1"/>
      <c r="J117" s="8"/>
      <c r="K117" s="1"/>
      <c r="L117" s="1"/>
      <c r="M117" s="8"/>
      <c r="N117" s="8"/>
      <c r="O117" s="117"/>
      <c r="P117" s="8"/>
      <c r="Q117" s="8"/>
      <c r="R117" s="8"/>
      <c r="S117" s="8"/>
      <c r="T117" s="8"/>
      <c r="U117" s="6"/>
      <c r="V117" s="8"/>
      <c r="W117" s="8"/>
      <c r="X117" s="8"/>
      <c r="Y117" s="108"/>
      <c r="Z117" s="8"/>
      <c r="AA117" s="124"/>
      <c r="AB117" s="108"/>
      <c r="AC117" s="108"/>
      <c r="AD117" s="108"/>
      <c r="AE117" s="108"/>
      <c r="AF117" s="108"/>
      <c r="AG117" s="14" cm="1">
        <f t="array" ref="AG117">IF(AH117&lt;6,SUM(E117:AF117),SUM(LARGE(E117:AF117,{1;2;3;4;5;6})))</f>
        <v>130</v>
      </c>
      <c r="AH117" s="26">
        <f t="shared" si="1"/>
        <v>1</v>
      </c>
    </row>
    <row r="118" spans="1:34" x14ac:dyDescent="0.3">
      <c r="A118" s="29">
        <f>RANK(AG118,AG$2:$AG384)</f>
        <v>108</v>
      </c>
      <c r="B118" s="126" t="s">
        <v>44</v>
      </c>
      <c r="C118" s="6" t="s">
        <v>809</v>
      </c>
      <c r="D118" s="6" t="s">
        <v>879</v>
      </c>
      <c r="E118" s="109"/>
      <c r="F118" s="109"/>
      <c r="G118" s="109"/>
      <c r="H118" s="109"/>
      <c r="I118" s="109"/>
      <c r="J118" s="118"/>
      <c r="K118" s="109"/>
      <c r="L118" s="109"/>
      <c r="M118" s="118"/>
      <c r="N118" s="118"/>
      <c r="O118" s="117"/>
      <c r="P118" s="118"/>
      <c r="Q118" s="118"/>
      <c r="R118" s="118"/>
      <c r="S118" s="118"/>
      <c r="T118" s="118"/>
      <c r="U118" s="108">
        <v>130</v>
      </c>
      <c r="V118" s="8"/>
      <c r="W118" s="8"/>
      <c r="X118" s="8"/>
      <c r="Y118" s="108"/>
      <c r="Z118" s="8"/>
      <c r="AA118" s="124"/>
      <c r="AB118" s="108"/>
      <c r="AC118" s="108"/>
      <c r="AD118" s="108"/>
      <c r="AE118" s="108"/>
      <c r="AF118" s="108"/>
      <c r="AG118" s="14" cm="1">
        <f t="array" ref="AG118">IF(AH118&lt;6,SUM(E118:AF118),SUM(LARGE(E118:AF118,{1;2;3;4;5;6})))</f>
        <v>130</v>
      </c>
      <c r="AH118" s="26">
        <f t="shared" si="1"/>
        <v>1</v>
      </c>
    </row>
    <row r="119" spans="1:34" x14ac:dyDescent="0.3">
      <c r="A119" s="29">
        <f>RANK(AG119,AG$2:$AG384)</f>
        <v>108</v>
      </c>
      <c r="B119" s="126" t="s">
        <v>44</v>
      </c>
      <c r="C119" s="6" t="s">
        <v>206</v>
      </c>
      <c r="D119" s="6" t="s">
        <v>60</v>
      </c>
      <c r="E119" s="1"/>
      <c r="F119" s="1"/>
      <c r="G119" s="1"/>
      <c r="H119" s="1"/>
      <c r="I119" s="1"/>
      <c r="J119" s="8"/>
      <c r="K119" s="1"/>
      <c r="L119" s="1"/>
      <c r="M119" s="8"/>
      <c r="N119" s="8"/>
      <c r="O119" s="117"/>
      <c r="P119" s="8"/>
      <c r="Q119" s="108">
        <v>130</v>
      </c>
      <c r="R119" s="8"/>
      <c r="S119" s="8"/>
      <c r="T119" s="8"/>
      <c r="U119" s="6"/>
      <c r="V119" s="8"/>
      <c r="W119" s="8"/>
      <c r="X119" s="8"/>
      <c r="Y119" s="108"/>
      <c r="Z119" s="8"/>
      <c r="AA119" s="124"/>
      <c r="AB119" s="108"/>
      <c r="AC119" s="108"/>
      <c r="AD119" s="108"/>
      <c r="AE119" s="108"/>
      <c r="AF119" s="108"/>
      <c r="AG119" s="14" cm="1">
        <f t="array" ref="AG119">IF(AH119&lt;6,SUM(E119:AF119),SUM(LARGE(E119:AF119,{1;2;3;4;5;6})))</f>
        <v>130</v>
      </c>
      <c r="AH119" s="26">
        <f t="shared" si="1"/>
        <v>1</v>
      </c>
    </row>
    <row r="120" spans="1:34" x14ac:dyDescent="0.3">
      <c r="A120" s="29">
        <f>RANK(AG120,AG$2:$AG384)</f>
        <v>108</v>
      </c>
      <c r="B120" s="126" t="s">
        <v>44</v>
      </c>
      <c r="C120" s="6" t="s">
        <v>53</v>
      </c>
      <c r="D120" s="6" t="s">
        <v>240</v>
      </c>
      <c r="E120" s="109"/>
      <c r="F120" s="109"/>
      <c r="G120" s="109"/>
      <c r="H120" s="109"/>
      <c r="I120" s="109"/>
      <c r="J120" s="118"/>
      <c r="K120" s="109"/>
      <c r="L120" s="109"/>
      <c r="M120" s="118"/>
      <c r="N120" s="118"/>
      <c r="O120" s="117"/>
      <c r="P120" s="118"/>
      <c r="Q120" s="118"/>
      <c r="R120" s="118"/>
      <c r="S120" s="118"/>
      <c r="T120" s="118"/>
      <c r="U120" s="108">
        <v>130</v>
      </c>
      <c r="V120" s="8"/>
      <c r="W120" s="8"/>
      <c r="X120" s="8"/>
      <c r="Y120" s="108"/>
      <c r="Z120" s="8"/>
      <c r="AA120" s="124"/>
      <c r="AB120" s="108"/>
      <c r="AC120" s="108"/>
      <c r="AD120" s="108"/>
      <c r="AE120" s="108"/>
      <c r="AF120" s="108"/>
      <c r="AG120" s="14" cm="1">
        <f t="array" ref="AG120">IF(AH120&lt;6,SUM(E120:AF120),SUM(LARGE(E120:AF120,{1;2;3;4;5;6})))</f>
        <v>130</v>
      </c>
      <c r="AH120" s="26">
        <f t="shared" si="1"/>
        <v>1</v>
      </c>
    </row>
    <row r="121" spans="1:34" x14ac:dyDescent="0.3">
      <c r="A121" s="29">
        <f>RANK(AG121,AG$2:$AG384)</f>
        <v>108</v>
      </c>
      <c r="B121" s="126" t="s">
        <v>44</v>
      </c>
      <c r="C121" s="6" t="s">
        <v>53</v>
      </c>
      <c r="D121" s="6" t="s">
        <v>82</v>
      </c>
      <c r="E121" s="109"/>
      <c r="F121" s="109"/>
      <c r="G121" s="109"/>
      <c r="H121" s="109"/>
      <c r="I121" s="109"/>
      <c r="J121" s="118"/>
      <c r="K121" s="108">
        <v>130</v>
      </c>
      <c r="L121" s="109"/>
      <c r="M121" s="118"/>
      <c r="N121" s="118"/>
      <c r="O121" s="117"/>
      <c r="P121" s="118"/>
      <c r="Q121" s="118"/>
      <c r="R121" s="118"/>
      <c r="S121" s="118"/>
      <c r="T121" s="118"/>
      <c r="U121" s="6"/>
      <c r="V121" s="8"/>
      <c r="W121" s="8"/>
      <c r="X121" s="8"/>
      <c r="Y121" s="108"/>
      <c r="Z121" s="8"/>
      <c r="AA121" s="124"/>
      <c r="AB121" s="108"/>
      <c r="AC121" s="108"/>
      <c r="AD121" s="108"/>
      <c r="AE121" s="108"/>
      <c r="AF121" s="108"/>
      <c r="AG121" s="14" cm="1">
        <f t="array" ref="AG121">IF(AH121&lt;6,SUM(E121:AF121),SUM(LARGE(E121:AF121,{1;2;3;4;5;6})))</f>
        <v>130</v>
      </c>
      <c r="AH121" s="26">
        <f t="shared" si="1"/>
        <v>1</v>
      </c>
    </row>
    <row r="122" spans="1:34" x14ac:dyDescent="0.3">
      <c r="A122" s="29">
        <f>RANK(AG122,AG$2:$AG384)</f>
        <v>108</v>
      </c>
      <c r="B122" s="126" t="s">
        <v>44</v>
      </c>
      <c r="C122" s="6" t="s">
        <v>162</v>
      </c>
      <c r="D122" s="6" t="s">
        <v>286</v>
      </c>
      <c r="E122" s="109"/>
      <c r="F122" s="109"/>
      <c r="G122" s="109"/>
      <c r="H122" s="109"/>
      <c r="I122" s="109"/>
      <c r="J122" s="118"/>
      <c r="K122" s="109"/>
      <c r="L122" s="109"/>
      <c r="M122" s="118"/>
      <c r="N122" s="118"/>
      <c r="O122" s="117"/>
      <c r="P122" s="108">
        <v>130</v>
      </c>
      <c r="Q122" s="118"/>
      <c r="R122" s="108"/>
      <c r="S122" s="108"/>
      <c r="T122" s="108"/>
      <c r="U122" s="6"/>
      <c r="V122" s="8"/>
      <c r="W122" s="8"/>
      <c r="X122" s="8"/>
      <c r="Y122" s="108"/>
      <c r="Z122" s="8"/>
      <c r="AA122" s="124"/>
      <c r="AB122" s="108"/>
      <c r="AC122" s="108"/>
      <c r="AD122" s="108"/>
      <c r="AE122" s="108"/>
      <c r="AF122" s="108"/>
      <c r="AG122" s="14" cm="1">
        <f t="array" ref="AG122">IF(AH122&lt;6,SUM(E122:AF122),SUM(LARGE(E122:AF122,{1;2;3;4;5;6})))</f>
        <v>130</v>
      </c>
      <c r="AH122" s="26">
        <f t="shared" si="1"/>
        <v>1</v>
      </c>
    </row>
    <row r="123" spans="1:34" x14ac:dyDescent="0.3">
      <c r="A123" s="29">
        <f>RANK(AG123,AG$2:$AG384)</f>
        <v>108</v>
      </c>
      <c r="B123" s="126" t="s">
        <v>44</v>
      </c>
      <c r="C123" s="6"/>
      <c r="D123" s="6" t="s">
        <v>796</v>
      </c>
      <c r="E123" s="109"/>
      <c r="F123" s="109"/>
      <c r="G123" s="109"/>
      <c r="H123" s="109"/>
      <c r="I123" s="109"/>
      <c r="J123" s="118"/>
      <c r="K123" s="109"/>
      <c r="L123" s="109"/>
      <c r="M123" s="118"/>
      <c r="N123" s="118"/>
      <c r="O123" s="117"/>
      <c r="P123" s="108">
        <v>130</v>
      </c>
      <c r="Q123" s="118"/>
      <c r="R123" s="108"/>
      <c r="S123" s="108"/>
      <c r="T123" s="108"/>
      <c r="U123" s="6"/>
      <c r="V123" s="8"/>
      <c r="W123" s="8"/>
      <c r="X123" s="8"/>
      <c r="Y123" s="108"/>
      <c r="Z123" s="8"/>
      <c r="AA123" s="124"/>
      <c r="AB123" s="108"/>
      <c r="AC123" s="108"/>
      <c r="AD123" s="108"/>
      <c r="AE123" s="108"/>
      <c r="AF123" s="108"/>
      <c r="AG123" s="14" cm="1">
        <f t="array" ref="AG123">IF(AH123&lt;6,SUM(E123:AF123),SUM(LARGE(E123:AF123,{1;2;3;4;5;6})))</f>
        <v>130</v>
      </c>
      <c r="AH123" s="26">
        <f t="shared" si="1"/>
        <v>1</v>
      </c>
    </row>
    <row r="124" spans="1:34" x14ac:dyDescent="0.3">
      <c r="A124" s="30">
        <f>RANK(AG124,AG$2:$AG358)</f>
        <v>123</v>
      </c>
      <c r="B124" s="126" t="s">
        <v>44</v>
      </c>
      <c r="C124" s="6" t="s">
        <v>62</v>
      </c>
      <c r="D124" s="6" t="s">
        <v>508</v>
      </c>
      <c r="E124" s="1"/>
      <c r="F124" s="1"/>
      <c r="G124" s="1"/>
      <c r="H124" s="1"/>
      <c r="I124" s="1"/>
      <c r="J124" s="8">
        <v>20</v>
      </c>
      <c r="K124" s="1"/>
      <c r="L124" s="1"/>
      <c r="M124" s="8"/>
      <c r="N124" s="8"/>
      <c r="O124" s="117"/>
      <c r="P124" s="8"/>
      <c r="Q124" s="8"/>
      <c r="R124" s="8"/>
      <c r="S124" s="8"/>
      <c r="T124" s="8"/>
      <c r="U124" s="6"/>
      <c r="V124" s="8"/>
      <c r="W124" s="8">
        <v>35</v>
      </c>
      <c r="X124" s="8"/>
      <c r="Y124" s="108"/>
      <c r="Z124" s="8"/>
      <c r="AA124" s="124"/>
      <c r="AB124" s="108">
        <v>70</v>
      </c>
      <c r="AC124" s="108"/>
      <c r="AD124" s="108"/>
      <c r="AE124" s="108"/>
      <c r="AF124" s="108"/>
      <c r="AG124" s="14" cm="1">
        <f t="array" ref="AG124">IF(AH124&lt;6,SUM(E124:AF124),SUM(LARGE(E124:AF124,{1;2;3;4;5;6})))</f>
        <v>125</v>
      </c>
      <c r="AH124" s="26">
        <f t="shared" si="1"/>
        <v>3</v>
      </c>
    </row>
    <row r="125" spans="1:34" x14ac:dyDescent="0.3">
      <c r="A125" s="30">
        <f>RANK(AG125,AG$2:$AG359)</f>
        <v>123</v>
      </c>
      <c r="B125" s="126" t="s">
        <v>44</v>
      </c>
      <c r="C125" s="6" t="s">
        <v>206</v>
      </c>
      <c r="D125" s="6" t="s">
        <v>797</v>
      </c>
      <c r="E125" s="109"/>
      <c r="F125" s="109"/>
      <c r="G125" s="109"/>
      <c r="H125" s="109"/>
      <c r="I125" s="109"/>
      <c r="J125" s="118"/>
      <c r="K125" s="109"/>
      <c r="L125" s="109"/>
      <c r="M125" s="118"/>
      <c r="N125" s="118"/>
      <c r="O125" s="117"/>
      <c r="P125" s="108">
        <v>70</v>
      </c>
      <c r="Q125" s="118"/>
      <c r="R125" s="108"/>
      <c r="S125" s="108"/>
      <c r="T125" s="108"/>
      <c r="U125" s="6"/>
      <c r="V125" s="8"/>
      <c r="W125" s="8"/>
      <c r="X125" s="8"/>
      <c r="Y125" s="108"/>
      <c r="Z125" s="8"/>
      <c r="AA125" s="124"/>
      <c r="AB125" s="108"/>
      <c r="AC125" s="108">
        <v>55</v>
      </c>
      <c r="AD125" s="108"/>
      <c r="AE125" s="108"/>
      <c r="AF125" s="108"/>
      <c r="AG125" s="14" cm="1">
        <f t="array" ref="AG125">IF(AH125&lt;6,SUM(E125:AF125),SUM(LARGE(E125:AF125,{1;2;3;4;5;6})))</f>
        <v>125</v>
      </c>
      <c r="AH125" s="26">
        <f t="shared" si="1"/>
        <v>2</v>
      </c>
    </row>
    <row r="126" spans="1:34" x14ac:dyDescent="0.3">
      <c r="A126" s="30">
        <f>RANK(AG126,AG$2:$AG360)</f>
        <v>123</v>
      </c>
      <c r="B126" s="126" t="s">
        <v>44</v>
      </c>
      <c r="C126" s="6" t="s">
        <v>53</v>
      </c>
      <c r="D126" s="123" t="s">
        <v>842</v>
      </c>
      <c r="E126" s="109"/>
      <c r="F126" s="109"/>
      <c r="G126" s="109"/>
      <c r="H126" s="109"/>
      <c r="I126" s="109"/>
      <c r="J126" s="118"/>
      <c r="K126" s="109"/>
      <c r="L126" s="109"/>
      <c r="M126" s="118"/>
      <c r="N126" s="118"/>
      <c r="O126" s="117"/>
      <c r="P126" s="118"/>
      <c r="Q126" s="108">
        <v>125</v>
      </c>
      <c r="R126" s="118"/>
      <c r="S126" s="118"/>
      <c r="T126" s="118"/>
      <c r="U126" s="6"/>
      <c r="V126" s="8"/>
      <c r="W126" s="8"/>
      <c r="X126" s="8"/>
      <c r="Y126" s="108"/>
      <c r="Z126" s="8"/>
      <c r="AA126" s="124"/>
      <c r="AB126" s="108"/>
      <c r="AC126" s="108"/>
      <c r="AD126" s="108"/>
      <c r="AE126" s="108"/>
      <c r="AF126" s="108"/>
      <c r="AG126" s="14" cm="1">
        <f t="array" ref="AG126">IF(AH126&lt;6,SUM(E126:AF126),SUM(LARGE(E126:AF126,{1;2;3;4;5;6})))</f>
        <v>125</v>
      </c>
      <c r="AH126" s="26">
        <f t="shared" si="1"/>
        <v>1</v>
      </c>
    </row>
    <row r="127" spans="1:34" x14ac:dyDescent="0.3">
      <c r="A127" s="30">
        <f>RANK(AG127,AG$2:$AG361)</f>
        <v>123</v>
      </c>
      <c r="B127" s="126" t="s">
        <v>44</v>
      </c>
      <c r="C127" s="6" t="s">
        <v>53</v>
      </c>
      <c r="D127" s="123" t="s">
        <v>843</v>
      </c>
      <c r="E127" s="109"/>
      <c r="F127" s="109"/>
      <c r="G127" s="109"/>
      <c r="H127" s="109"/>
      <c r="I127" s="109"/>
      <c r="J127" s="118"/>
      <c r="K127" s="109"/>
      <c r="L127" s="109"/>
      <c r="M127" s="118"/>
      <c r="N127" s="118"/>
      <c r="O127" s="117"/>
      <c r="P127" s="118"/>
      <c r="Q127" s="108">
        <v>125</v>
      </c>
      <c r="R127" s="118"/>
      <c r="S127" s="118"/>
      <c r="T127" s="118"/>
      <c r="U127" s="6"/>
      <c r="V127" s="8"/>
      <c r="W127" s="8"/>
      <c r="X127" s="8"/>
      <c r="Y127" s="108"/>
      <c r="Z127" s="8"/>
      <c r="AA127" s="124"/>
      <c r="AB127" s="108"/>
      <c r="AC127" s="108"/>
      <c r="AD127" s="108"/>
      <c r="AE127" s="108"/>
      <c r="AF127" s="108"/>
      <c r="AG127" s="14" cm="1">
        <f t="array" ref="AG127">IF(AH127&lt;6,SUM(E127:AF127),SUM(LARGE(E127:AF127,{1;2;3;4;5;6})))</f>
        <v>125</v>
      </c>
      <c r="AH127" s="26">
        <f t="shared" si="1"/>
        <v>1</v>
      </c>
    </row>
    <row r="128" spans="1:34" x14ac:dyDescent="0.3">
      <c r="A128" s="30">
        <f>RANK(AG128,AG$2:$AG362)</f>
        <v>127</v>
      </c>
      <c r="B128" s="126" t="s">
        <v>44</v>
      </c>
      <c r="C128" s="6" t="s">
        <v>46</v>
      </c>
      <c r="D128" s="6" t="s">
        <v>556</v>
      </c>
      <c r="E128" s="13"/>
      <c r="F128" s="13"/>
      <c r="G128" s="13"/>
      <c r="H128" s="13"/>
      <c r="I128" s="13"/>
      <c r="J128" s="8"/>
      <c r="K128" s="13"/>
      <c r="L128" s="13"/>
      <c r="M128" s="8"/>
      <c r="N128" s="8"/>
      <c r="O128" s="117"/>
      <c r="P128" s="8"/>
      <c r="Q128" s="108">
        <v>70</v>
      </c>
      <c r="R128" s="8"/>
      <c r="S128" s="8"/>
      <c r="T128" s="8"/>
      <c r="U128" s="6"/>
      <c r="V128" s="8"/>
      <c r="W128" s="8"/>
      <c r="X128" s="8"/>
      <c r="Y128" s="108">
        <v>25</v>
      </c>
      <c r="Z128" s="8"/>
      <c r="AA128" s="124"/>
      <c r="AB128" s="108"/>
      <c r="AC128" s="108"/>
      <c r="AD128" s="108">
        <v>25</v>
      </c>
      <c r="AE128" s="108"/>
      <c r="AF128" s="108"/>
      <c r="AG128" s="14" cm="1">
        <f t="array" ref="AG128">IF(AH128&lt;6,SUM(E128:AF128),SUM(LARGE(E128:AF128,{1;2;3;4;5;6})))</f>
        <v>120</v>
      </c>
      <c r="AH128" s="26">
        <f t="shared" si="1"/>
        <v>3</v>
      </c>
    </row>
    <row r="129" spans="1:34" x14ac:dyDescent="0.3">
      <c r="A129" s="30">
        <f>RANK(AG129,AG$2:$AG363)</f>
        <v>128</v>
      </c>
      <c r="B129" s="126" t="s">
        <v>44</v>
      </c>
      <c r="C129" s="6" t="s">
        <v>50</v>
      </c>
      <c r="D129" s="6" t="s">
        <v>539</v>
      </c>
      <c r="E129" s="1"/>
      <c r="F129" s="13">
        <v>0</v>
      </c>
      <c r="G129" s="1"/>
      <c r="H129" s="1">
        <v>70</v>
      </c>
      <c r="I129" s="1"/>
      <c r="J129" s="8"/>
      <c r="K129" s="1"/>
      <c r="L129" s="1"/>
      <c r="M129" s="108">
        <v>25</v>
      </c>
      <c r="N129" s="8"/>
      <c r="O129" s="108">
        <v>20</v>
      </c>
      <c r="P129" s="8"/>
      <c r="Q129" s="8"/>
      <c r="R129" s="8"/>
      <c r="S129" s="8"/>
      <c r="T129" s="8"/>
      <c r="U129" s="6"/>
      <c r="V129" s="8"/>
      <c r="W129" s="8"/>
      <c r="X129" s="8"/>
      <c r="Y129" s="108"/>
      <c r="Z129" s="8"/>
      <c r="AA129" s="124"/>
      <c r="AB129" s="108"/>
      <c r="AC129" s="108"/>
      <c r="AD129" s="108"/>
      <c r="AE129" s="108"/>
      <c r="AF129" s="108"/>
      <c r="AG129" s="14" cm="1">
        <f t="array" ref="AG129">IF(AH129&lt;6,SUM(E129:AF129),SUM(LARGE(E129:AF129,{1;2;3;4;5;6})))</f>
        <v>115</v>
      </c>
      <c r="AH129" s="26">
        <f t="shared" si="1"/>
        <v>4</v>
      </c>
    </row>
    <row r="130" spans="1:34" x14ac:dyDescent="0.3">
      <c r="A130" s="30">
        <f>RANK(AG130,AG$2:$AG364)</f>
        <v>129</v>
      </c>
      <c r="B130" s="126" t="s">
        <v>44</v>
      </c>
      <c r="C130" s="6" t="s">
        <v>476</v>
      </c>
      <c r="D130" s="6" t="s">
        <v>474</v>
      </c>
      <c r="E130" s="1"/>
      <c r="F130" s="1"/>
      <c r="G130" s="1"/>
      <c r="H130" s="1"/>
      <c r="I130" s="1"/>
      <c r="J130" s="8"/>
      <c r="K130" s="1"/>
      <c r="L130" s="108">
        <v>55</v>
      </c>
      <c r="M130" s="108">
        <v>55</v>
      </c>
      <c r="N130" s="8"/>
      <c r="O130" s="117"/>
      <c r="P130" s="8"/>
      <c r="Q130" s="110">
        <v>0</v>
      </c>
      <c r="R130" s="8"/>
      <c r="S130" s="8"/>
      <c r="T130" s="8"/>
      <c r="U130" s="6"/>
      <c r="V130" s="8"/>
      <c r="W130" s="8"/>
      <c r="X130" s="8"/>
      <c r="Y130" s="108"/>
      <c r="Z130" s="8"/>
      <c r="AA130" s="124"/>
      <c r="AB130" s="108"/>
      <c r="AC130" s="108"/>
      <c r="AD130" s="108"/>
      <c r="AE130" s="108"/>
      <c r="AF130" s="108"/>
      <c r="AG130" s="14" cm="1">
        <f t="array" ref="AG130">IF(AH130&lt;6,SUM(E130:AF130),SUM(LARGE(E130:AF130,{1;2;3;4;5;6})))</f>
        <v>110</v>
      </c>
      <c r="AH130" s="26">
        <f t="shared" ref="AH130:AH193" si="2">COUNT(E130:AF130)</f>
        <v>3</v>
      </c>
    </row>
    <row r="131" spans="1:34" x14ac:dyDescent="0.3">
      <c r="A131" s="30">
        <f>RANK(AG131,AG$2:$AG365)</f>
        <v>129</v>
      </c>
      <c r="B131" s="126" t="s">
        <v>44</v>
      </c>
      <c r="C131" s="6" t="s">
        <v>162</v>
      </c>
      <c r="D131" s="6" t="s">
        <v>643</v>
      </c>
      <c r="E131" s="109"/>
      <c r="F131" s="109"/>
      <c r="G131" s="109"/>
      <c r="H131" s="109"/>
      <c r="I131" s="109"/>
      <c r="J131" s="118"/>
      <c r="K131" s="109"/>
      <c r="L131" s="109"/>
      <c r="M131" s="118"/>
      <c r="N131" s="118"/>
      <c r="O131" s="117"/>
      <c r="P131" s="108">
        <v>80</v>
      </c>
      <c r="Q131" s="118"/>
      <c r="R131" s="108"/>
      <c r="S131" s="108"/>
      <c r="T131" s="108"/>
      <c r="U131" s="1">
        <v>30</v>
      </c>
      <c r="V131" s="8"/>
      <c r="W131" s="8"/>
      <c r="X131" s="8"/>
      <c r="Y131" s="108"/>
      <c r="Z131" s="8"/>
      <c r="AA131" s="124"/>
      <c r="AB131" s="108"/>
      <c r="AC131" s="108"/>
      <c r="AD131" s="108"/>
      <c r="AE131" s="108"/>
      <c r="AF131" s="108"/>
      <c r="AG131" s="14" cm="1">
        <f t="array" ref="AG131">IF(AH131&lt;6,SUM(E131:AF131),SUM(LARGE(E131:AF131,{1;2;3;4;5;6})))</f>
        <v>110</v>
      </c>
      <c r="AH131" s="26">
        <f t="shared" si="2"/>
        <v>2</v>
      </c>
    </row>
    <row r="132" spans="1:34" x14ac:dyDescent="0.3">
      <c r="A132" s="30">
        <f>RANK(AG132,AG$2:$AG366)</f>
        <v>131</v>
      </c>
      <c r="B132" s="126" t="s">
        <v>44</v>
      </c>
      <c r="C132" s="6"/>
      <c r="D132" s="6" t="s">
        <v>271</v>
      </c>
      <c r="E132" s="1"/>
      <c r="F132" s="1"/>
      <c r="G132" s="1">
        <v>12</v>
      </c>
      <c r="H132" s="1"/>
      <c r="I132" s="1"/>
      <c r="J132" s="8"/>
      <c r="K132" s="1"/>
      <c r="L132" s="1"/>
      <c r="M132" s="8"/>
      <c r="N132" s="8"/>
      <c r="O132" s="117"/>
      <c r="P132" s="108">
        <v>14</v>
      </c>
      <c r="Q132" s="8"/>
      <c r="R132" s="108"/>
      <c r="S132" s="110">
        <v>0</v>
      </c>
      <c r="T132" s="108"/>
      <c r="U132" s="6"/>
      <c r="V132" s="8"/>
      <c r="W132" s="8"/>
      <c r="X132" s="8">
        <v>20</v>
      </c>
      <c r="Y132" s="108"/>
      <c r="Z132" s="8"/>
      <c r="AA132" s="124"/>
      <c r="AB132" s="108"/>
      <c r="AC132" s="108"/>
      <c r="AD132" s="108">
        <v>35</v>
      </c>
      <c r="AE132" s="108">
        <v>25</v>
      </c>
      <c r="AF132" s="108"/>
      <c r="AG132" s="14" cm="1">
        <f t="array" ref="AG132">IF(AH132&lt;6,SUM(E132:AF132),SUM(LARGE(E132:AF132,{1;2;3;4;5;6})))</f>
        <v>106</v>
      </c>
      <c r="AH132" s="26">
        <f t="shared" si="2"/>
        <v>6</v>
      </c>
    </row>
    <row r="133" spans="1:34" x14ac:dyDescent="0.3">
      <c r="A133" s="29">
        <f>RANK(AG133,AG$2:$AG384)</f>
        <v>132</v>
      </c>
      <c r="B133" s="126" t="s">
        <v>44</v>
      </c>
      <c r="C133" s="6" t="s">
        <v>62</v>
      </c>
      <c r="D133" s="6" t="s">
        <v>133</v>
      </c>
      <c r="E133" s="1"/>
      <c r="F133" s="1"/>
      <c r="G133" s="1"/>
      <c r="H133" s="1"/>
      <c r="I133" s="1"/>
      <c r="J133" s="8"/>
      <c r="K133" s="1"/>
      <c r="L133" s="1"/>
      <c r="M133" s="8"/>
      <c r="N133" s="8"/>
      <c r="O133" s="117"/>
      <c r="P133" s="8"/>
      <c r="Q133" s="8"/>
      <c r="R133" s="8"/>
      <c r="S133" s="8"/>
      <c r="T133" s="8"/>
      <c r="U133" s="6"/>
      <c r="V133" s="8"/>
      <c r="W133" s="8">
        <v>35</v>
      </c>
      <c r="X133" s="8"/>
      <c r="Y133" s="108"/>
      <c r="Z133" s="8"/>
      <c r="AA133" s="124"/>
      <c r="AB133" s="108">
        <v>70</v>
      </c>
      <c r="AC133" s="108"/>
      <c r="AD133" s="108"/>
      <c r="AE133" s="108"/>
      <c r="AF133" s="108"/>
      <c r="AG133" s="14" cm="1">
        <f t="array" ref="AG133">IF(AH133&lt;6,SUM(E133:AF133),SUM(LARGE(E133:AF133,{1;2;3;4;5;6})))</f>
        <v>105</v>
      </c>
      <c r="AH133" s="26">
        <f t="shared" si="2"/>
        <v>2</v>
      </c>
    </row>
    <row r="134" spans="1:34" x14ac:dyDescent="0.3">
      <c r="A134" s="30">
        <f>RANK(AG134,AG$2:$AG368)</f>
        <v>132</v>
      </c>
      <c r="B134" s="126" t="s">
        <v>44</v>
      </c>
      <c r="C134" s="6" t="s">
        <v>85</v>
      </c>
      <c r="D134" s="6" t="s">
        <v>175</v>
      </c>
      <c r="E134" s="1"/>
      <c r="F134" s="1"/>
      <c r="G134" s="1">
        <v>25</v>
      </c>
      <c r="H134" s="1"/>
      <c r="I134" s="1"/>
      <c r="J134" s="8"/>
      <c r="K134" s="1"/>
      <c r="L134" s="1"/>
      <c r="M134" s="8"/>
      <c r="N134" s="8"/>
      <c r="O134" s="117"/>
      <c r="P134" s="8"/>
      <c r="Q134" s="108">
        <v>80</v>
      </c>
      <c r="R134" s="8"/>
      <c r="S134" s="8"/>
      <c r="T134" s="8"/>
      <c r="U134" s="6"/>
      <c r="V134" s="8"/>
      <c r="W134" s="8"/>
      <c r="X134" s="8"/>
      <c r="Y134" s="108"/>
      <c r="Z134" s="8"/>
      <c r="AA134" s="124"/>
      <c r="AB134" s="108"/>
      <c r="AC134" s="108"/>
      <c r="AD134" s="108"/>
      <c r="AE134" s="108"/>
      <c r="AF134" s="108"/>
      <c r="AG134" s="14" cm="1">
        <f t="array" ref="AG134">IF(AH134&lt;6,SUM(E134:AF134),SUM(LARGE(E134:AF134,{1;2;3;4;5;6})))</f>
        <v>105</v>
      </c>
      <c r="AH134" s="26">
        <f t="shared" si="2"/>
        <v>2</v>
      </c>
    </row>
    <row r="135" spans="1:34" x14ac:dyDescent="0.3">
      <c r="A135" s="30">
        <f>RANK(AG135,AG$2:$AG369)</f>
        <v>134</v>
      </c>
      <c r="B135" s="126" t="s">
        <v>44</v>
      </c>
      <c r="C135" s="6" t="s">
        <v>232</v>
      </c>
      <c r="D135" s="6" t="s">
        <v>312</v>
      </c>
      <c r="E135" s="109"/>
      <c r="F135" s="109"/>
      <c r="G135" s="109"/>
      <c r="H135" s="109"/>
      <c r="I135" s="109"/>
      <c r="J135" s="118"/>
      <c r="K135" s="109"/>
      <c r="L135" s="109"/>
      <c r="M135" s="108">
        <v>70</v>
      </c>
      <c r="N135" s="118"/>
      <c r="O135" s="108">
        <v>30</v>
      </c>
      <c r="P135" s="118"/>
      <c r="Q135" s="118"/>
      <c r="R135" s="118"/>
      <c r="S135" s="118"/>
      <c r="T135" s="118"/>
      <c r="U135" s="6"/>
      <c r="V135" s="8"/>
      <c r="W135" s="8"/>
      <c r="X135" s="8"/>
      <c r="Y135" s="108"/>
      <c r="Z135" s="8"/>
      <c r="AA135" s="124"/>
      <c r="AB135" s="108"/>
      <c r="AC135" s="108"/>
      <c r="AD135" s="108"/>
      <c r="AE135" s="108"/>
      <c r="AF135" s="108"/>
      <c r="AG135" s="14" cm="1">
        <f t="array" ref="AG135">IF(AH135&lt;6,SUM(E135:AF135),SUM(LARGE(E135:AF135,{1;2;3;4;5;6})))</f>
        <v>100</v>
      </c>
      <c r="AH135" s="26">
        <f t="shared" si="2"/>
        <v>2</v>
      </c>
    </row>
    <row r="136" spans="1:34" x14ac:dyDescent="0.3">
      <c r="A136" s="30">
        <f>RANK(AG136,AG$2:$AG370)</f>
        <v>134</v>
      </c>
      <c r="B136" s="126" t="s">
        <v>44</v>
      </c>
      <c r="C136" s="6" t="s">
        <v>46</v>
      </c>
      <c r="D136" s="6" t="s">
        <v>892</v>
      </c>
      <c r="E136" s="109"/>
      <c r="F136" s="109"/>
      <c r="G136" s="109"/>
      <c r="H136" s="109"/>
      <c r="I136" s="109"/>
      <c r="J136" s="118"/>
      <c r="K136" s="109"/>
      <c r="L136" s="109"/>
      <c r="M136" s="118"/>
      <c r="N136" s="118"/>
      <c r="O136" s="117"/>
      <c r="P136" s="118"/>
      <c r="Q136" s="118"/>
      <c r="R136" s="118"/>
      <c r="S136" s="118"/>
      <c r="T136" s="118"/>
      <c r="U136" s="118"/>
      <c r="V136" s="108">
        <v>100</v>
      </c>
      <c r="W136" s="8"/>
      <c r="X136" s="8"/>
      <c r="Y136" s="108"/>
      <c r="Z136" s="8"/>
      <c r="AA136" s="124"/>
      <c r="AB136" s="108"/>
      <c r="AC136" s="108"/>
      <c r="AD136" s="108"/>
      <c r="AE136" s="108"/>
      <c r="AF136" s="108"/>
      <c r="AG136" s="14" cm="1">
        <f t="array" ref="AG136">IF(AH136&lt;6,SUM(E136:AF136),SUM(LARGE(E136:AF136,{1;2;3;4;5;6})))</f>
        <v>100</v>
      </c>
      <c r="AH136" s="26">
        <f t="shared" si="2"/>
        <v>1</v>
      </c>
    </row>
    <row r="137" spans="1:34" x14ac:dyDescent="0.3">
      <c r="A137" s="30">
        <f>RANK(AG137,AG$2:$AG371)</f>
        <v>134</v>
      </c>
      <c r="B137" s="126" t="s">
        <v>314</v>
      </c>
      <c r="C137" s="6"/>
      <c r="D137" s="6" t="s">
        <v>674</v>
      </c>
      <c r="E137" s="109"/>
      <c r="F137" s="109"/>
      <c r="G137" s="109"/>
      <c r="H137" s="109"/>
      <c r="I137" s="109"/>
      <c r="J137" s="118"/>
      <c r="K137" s="109"/>
      <c r="L137" s="109"/>
      <c r="M137" s="118"/>
      <c r="N137" s="118"/>
      <c r="O137" s="117"/>
      <c r="P137" s="118"/>
      <c r="Q137" s="118"/>
      <c r="R137" s="118"/>
      <c r="S137" s="118"/>
      <c r="T137" s="118"/>
      <c r="U137" s="118"/>
      <c r="V137" s="108">
        <v>100</v>
      </c>
      <c r="W137" s="8"/>
      <c r="X137" s="8"/>
      <c r="Y137" s="108"/>
      <c r="Z137" s="8"/>
      <c r="AA137" s="124"/>
      <c r="AB137" s="108"/>
      <c r="AC137" s="108"/>
      <c r="AD137" s="108"/>
      <c r="AE137" s="108"/>
      <c r="AF137" s="108"/>
      <c r="AG137" s="14" cm="1">
        <f t="array" ref="AG137">IF(AH137&lt;6,SUM(E137:AF137),SUM(LARGE(E137:AF137,{1;2;3;4;5;6})))</f>
        <v>100</v>
      </c>
      <c r="AH137" s="26">
        <f t="shared" si="2"/>
        <v>1</v>
      </c>
    </row>
    <row r="138" spans="1:34" x14ac:dyDescent="0.3">
      <c r="A138" s="30">
        <f>RANK(AG138,AG$2:$AG372)</f>
        <v>134</v>
      </c>
      <c r="B138" s="126" t="s">
        <v>44</v>
      </c>
      <c r="C138" s="6" t="s">
        <v>45</v>
      </c>
      <c r="D138" s="6" t="s">
        <v>122</v>
      </c>
      <c r="E138" s="1"/>
      <c r="F138" s="1">
        <v>100</v>
      </c>
      <c r="G138" s="1"/>
      <c r="H138" s="1"/>
      <c r="I138" s="1"/>
      <c r="J138" s="8"/>
      <c r="K138" s="1"/>
      <c r="L138" s="1"/>
      <c r="M138" s="8"/>
      <c r="N138" s="8"/>
      <c r="O138" s="117"/>
      <c r="P138" s="8"/>
      <c r="Q138" s="8"/>
      <c r="R138" s="8"/>
      <c r="S138" s="8"/>
      <c r="T138" s="8"/>
      <c r="U138" s="6"/>
      <c r="V138" s="8"/>
      <c r="W138" s="8"/>
      <c r="X138" s="8"/>
      <c r="Y138" s="108"/>
      <c r="Z138" s="8"/>
      <c r="AA138" s="124"/>
      <c r="AB138" s="108"/>
      <c r="AC138" s="108"/>
      <c r="AD138" s="108"/>
      <c r="AE138" s="108"/>
      <c r="AF138" s="108"/>
      <c r="AG138" s="14" cm="1">
        <f t="array" ref="AG138">IF(AH138&lt;6,SUM(E138:AF138),SUM(LARGE(E138:AF138,{1;2;3;4;5;6})))</f>
        <v>100</v>
      </c>
      <c r="AH138" s="26">
        <f t="shared" si="2"/>
        <v>1</v>
      </c>
    </row>
    <row r="139" spans="1:34" x14ac:dyDescent="0.3">
      <c r="A139" s="30">
        <f>RANK(AG139,AG$2:$AG373)</f>
        <v>134</v>
      </c>
      <c r="B139" s="126" t="s">
        <v>44</v>
      </c>
      <c r="C139" s="6" t="s">
        <v>48</v>
      </c>
      <c r="D139" s="6" t="s">
        <v>92</v>
      </c>
      <c r="E139" s="1"/>
      <c r="F139" s="1"/>
      <c r="G139" s="1"/>
      <c r="H139" s="1"/>
      <c r="I139" s="1"/>
      <c r="J139" s="8"/>
      <c r="K139" s="1"/>
      <c r="L139" s="1"/>
      <c r="M139" s="8"/>
      <c r="N139" s="8"/>
      <c r="O139" s="117"/>
      <c r="P139" s="8"/>
      <c r="Q139" s="8"/>
      <c r="R139" s="8"/>
      <c r="S139" s="8"/>
      <c r="T139" s="8"/>
      <c r="U139" s="6"/>
      <c r="V139" s="8"/>
      <c r="W139" s="8"/>
      <c r="X139" s="8"/>
      <c r="Y139" s="108">
        <v>100</v>
      </c>
      <c r="Z139" s="8"/>
      <c r="AA139" s="124"/>
      <c r="AB139" s="108"/>
      <c r="AC139" s="108"/>
      <c r="AD139" s="108"/>
      <c r="AE139" s="108"/>
      <c r="AF139" s="108"/>
      <c r="AG139" s="14" cm="1">
        <f t="array" ref="AG139">IF(AH139&lt;6,SUM(E139:AF139),SUM(LARGE(E139:AF139,{1;2;3;4;5;6})))</f>
        <v>100</v>
      </c>
      <c r="AH139" s="26">
        <f t="shared" si="2"/>
        <v>1</v>
      </c>
    </row>
    <row r="140" spans="1:34" x14ac:dyDescent="0.3">
      <c r="A140" s="30">
        <f>RANK(AG140,AG$2:$AG374)</f>
        <v>134</v>
      </c>
      <c r="B140" s="126" t="s">
        <v>44</v>
      </c>
      <c r="C140" s="6" t="s">
        <v>50</v>
      </c>
      <c r="D140" s="6" t="s">
        <v>295</v>
      </c>
      <c r="E140" s="13"/>
      <c r="F140" s="13"/>
      <c r="G140" s="13"/>
      <c r="H140" s="13"/>
      <c r="I140" s="13"/>
      <c r="J140" s="8"/>
      <c r="K140" s="13"/>
      <c r="L140" s="13"/>
      <c r="M140" s="8"/>
      <c r="N140" s="8"/>
      <c r="O140" s="117"/>
      <c r="P140" s="8"/>
      <c r="Q140" s="8"/>
      <c r="R140" s="8"/>
      <c r="S140" s="8"/>
      <c r="T140" s="8"/>
      <c r="U140" s="6"/>
      <c r="V140" s="8"/>
      <c r="W140" s="8"/>
      <c r="X140" s="8"/>
      <c r="Y140" s="108"/>
      <c r="Z140" s="8">
        <v>100</v>
      </c>
      <c r="AA140" s="124"/>
      <c r="AB140" s="108"/>
      <c r="AC140" s="108"/>
      <c r="AD140" s="108"/>
      <c r="AE140" s="108"/>
      <c r="AF140" s="108"/>
      <c r="AG140" s="14" cm="1">
        <f t="array" ref="AG140">IF(AH140&lt;6,SUM(E140:AF140),SUM(LARGE(E140:AF140,{1;2;3;4;5;6})))</f>
        <v>100</v>
      </c>
      <c r="AH140" s="26">
        <f t="shared" si="2"/>
        <v>1</v>
      </c>
    </row>
    <row r="141" spans="1:34" x14ac:dyDescent="0.3">
      <c r="A141" s="30">
        <f>RANK(AG141,AG$2:$AG375)</f>
        <v>134</v>
      </c>
      <c r="B141" s="126" t="s">
        <v>44</v>
      </c>
      <c r="C141" s="6" t="s">
        <v>85</v>
      </c>
      <c r="D141" s="123" t="s">
        <v>69</v>
      </c>
      <c r="E141" s="109"/>
      <c r="F141" s="109"/>
      <c r="G141" s="109"/>
      <c r="H141" s="109"/>
      <c r="I141" s="109"/>
      <c r="J141" s="118"/>
      <c r="K141" s="109"/>
      <c r="L141" s="109"/>
      <c r="M141" s="118"/>
      <c r="N141" s="118"/>
      <c r="O141" s="117"/>
      <c r="P141" s="118"/>
      <c r="Q141" s="108">
        <v>100</v>
      </c>
      <c r="R141" s="118"/>
      <c r="S141" s="118"/>
      <c r="T141" s="118"/>
      <c r="U141" s="6"/>
      <c r="V141" s="8"/>
      <c r="W141" s="8"/>
      <c r="X141" s="8"/>
      <c r="Y141" s="108"/>
      <c r="Z141" s="8"/>
      <c r="AA141" s="124"/>
      <c r="AB141" s="108"/>
      <c r="AC141" s="108"/>
      <c r="AD141" s="108"/>
      <c r="AE141" s="108"/>
      <c r="AF141" s="108"/>
      <c r="AG141" s="14" cm="1">
        <f t="array" ref="AG141">IF(AH141&lt;6,SUM(E141:AF141),SUM(LARGE(E141:AF141,{1;2;3;4;5;6})))</f>
        <v>100</v>
      </c>
      <c r="AH141" s="26">
        <f t="shared" si="2"/>
        <v>1</v>
      </c>
    </row>
    <row r="142" spans="1:34" x14ac:dyDescent="0.3">
      <c r="A142" s="30">
        <f>RANK(AG142,AG$2:$AG376)</f>
        <v>134</v>
      </c>
      <c r="B142" s="126" t="s">
        <v>44</v>
      </c>
      <c r="C142" s="6" t="s">
        <v>45</v>
      </c>
      <c r="D142" s="6" t="s">
        <v>17</v>
      </c>
      <c r="E142" s="1"/>
      <c r="F142" s="1">
        <v>100</v>
      </c>
      <c r="G142" s="1"/>
      <c r="H142" s="1"/>
      <c r="I142" s="1"/>
      <c r="J142" s="8"/>
      <c r="K142" s="1"/>
      <c r="L142" s="1"/>
      <c r="M142" s="8"/>
      <c r="N142" s="8"/>
      <c r="O142" s="117"/>
      <c r="P142" s="8"/>
      <c r="Q142" s="8"/>
      <c r="R142" s="8"/>
      <c r="S142" s="8"/>
      <c r="T142" s="8"/>
      <c r="U142" s="6"/>
      <c r="V142" s="8"/>
      <c r="W142" s="8"/>
      <c r="X142" s="8"/>
      <c r="Y142" s="108"/>
      <c r="Z142" s="8"/>
      <c r="AA142" s="124"/>
      <c r="AB142" s="108"/>
      <c r="AC142" s="108"/>
      <c r="AD142" s="108"/>
      <c r="AE142" s="108"/>
      <c r="AF142" s="108"/>
      <c r="AG142" s="14" cm="1">
        <f t="array" ref="AG142">IF(AH142&lt;6,SUM(E142:AF142),SUM(LARGE(E142:AF142,{1;2;3;4;5;6})))</f>
        <v>100</v>
      </c>
      <c r="AH142" s="26">
        <f t="shared" si="2"/>
        <v>1</v>
      </c>
    </row>
    <row r="143" spans="1:34" x14ac:dyDescent="0.3">
      <c r="A143" s="30">
        <f>RANK(AG143,AG$2:$AG377)</f>
        <v>134</v>
      </c>
      <c r="B143" s="126" t="s">
        <v>44</v>
      </c>
      <c r="C143" s="6" t="s">
        <v>49</v>
      </c>
      <c r="D143" s="6" t="s">
        <v>170</v>
      </c>
      <c r="E143" s="1"/>
      <c r="F143" s="1"/>
      <c r="G143" s="1"/>
      <c r="H143" s="1"/>
      <c r="I143" s="1"/>
      <c r="J143" s="8"/>
      <c r="K143" s="1"/>
      <c r="L143" s="1"/>
      <c r="M143" s="8"/>
      <c r="N143" s="8"/>
      <c r="O143" s="117"/>
      <c r="P143" s="8"/>
      <c r="Q143" s="108">
        <v>100</v>
      </c>
      <c r="R143" s="8"/>
      <c r="S143" s="8"/>
      <c r="T143" s="8"/>
      <c r="U143" s="6"/>
      <c r="V143" s="8"/>
      <c r="W143" s="8"/>
      <c r="X143" s="8"/>
      <c r="Y143" s="108"/>
      <c r="Z143" s="8"/>
      <c r="AA143" s="124"/>
      <c r="AB143" s="108"/>
      <c r="AC143" s="108"/>
      <c r="AD143" s="108"/>
      <c r="AE143" s="108"/>
      <c r="AF143" s="108"/>
      <c r="AG143" s="14" cm="1">
        <f t="array" ref="AG143">IF(AH143&lt;6,SUM(E143:AF143),SUM(LARGE(E143:AF143,{1;2;3;4;5;6})))</f>
        <v>100</v>
      </c>
      <c r="AH143" s="26">
        <f t="shared" si="2"/>
        <v>1</v>
      </c>
    </row>
    <row r="144" spans="1:34" x14ac:dyDescent="0.3">
      <c r="A144" s="30">
        <f>RANK(AG144,AG$2:$AG378)</f>
        <v>134</v>
      </c>
      <c r="B144" s="126" t="s">
        <v>44</v>
      </c>
      <c r="C144" s="6" t="s">
        <v>162</v>
      </c>
      <c r="D144" s="6" t="s">
        <v>475</v>
      </c>
      <c r="E144" s="1"/>
      <c r="F144" s="1"/>
      <c r="G144" s="1"/>
      <c r="H144" s="1"/>
      <c r="I144" s="1"/>
      <c r="J144" s="8"/>
      <c r="K144" s="1"/>
      <c r="L144" s="1"/>
      <c r="M144" s="8"/>
      <c r="N144" s="8"/>
      <c r="O144" s="117"/>
      <c r="P144" s="108">
        <v>100</v>
      </c>
      <c r="Q144" s="8"/>
      <c r="R144" s="108"/>
      <c r="S144" s="108"/>
      <c r="T144" s="108"/>
      <c r="U144" s="6"/>
      <c r="V144" s="8"/>
      <c r="W144" s="8"/>
      <c r="X144" s="8"/>
      <c r="Y144" s="108"/>
      <c r="Z144" s="8"/>
      <c r="AA144" s="124"/>
      <c r="AB144" s="108"/>
      <c r="AC144" s="108"/>
      <c r="AD144" s="108"/>
      <c r="AE144" s="108"/>
      <c r="AF144" s="108"/>
      <c r="AG144" s="14" cm="1">
        <f t="array" ref="AG144">IF(AH144&lt;6,SUM(E144:AF144),SUM(LARGE(E144:AF144,{1;2;3;4;5;6})))</f>
        <v>100</v>
      </c>
      <c r="AH144" s="26">
        <f t="shared" si="2"/>
        <v>1</v>
      </c>
    </row>
    <row r="145" spans="1:34" x14ac:dyDescent="0.3">
      <c r="A145" s="30">
        <f>RANK(AG145,AG$2:$AG379)</f>
        <v>144</v>
      </c>
      <c r="B145" s="126" t="s">
        <v>44</v>
      </c>
      <c r="C145" s="6" t="s">
        <v>476</v>
      </c>
      <c r="D145" s="6" t="s">
        <v>496</v>
      </c>
      <c r="E145" s="1"/>
      <c r="F145" s="1">
        <v>18.5</v>
      </c>
      <c r="G145" s="1"/>
      <c r="H145" s="1"/>
      <c r="I145" s="1"/>
      <c r="J145" s="8"/>
      <c r="K145" s="1"/>
      <c r="L145" s="1"/>
      <c r="M145" s="8"/>
      <c r="N145" s="8"/>
      <c r="O145" s="117"/>
      <c r="P145" s="8"/>
      <c r="Q145" s="8"/>
      <c r="R145" s="8"/>
      <c r="S145" s="8"/>
      <c r="T145" s="8"/>
      <c r="U145" s="1">
        <v>80</v>
      </c>
      <c r="V145" s="8"/>
      <c r="W145" s="8"/>
      <c r="X145" s="8"/>
      <c r="Y145" s="108"/>
      <c r="Z145" s="8"/>
      <c r="AA145" s="124"/>
      <c r="AB145" s="108"/>
      <c r="AC145" s="108"/>
      <c r="AD145" s="108"/>
      <c r="AE145" s="108"/>
      <c r="AF145" s="108"/>
      <c r="AG145" s="14" cm="1">
        <f t="array" ref="AG145">IF(AH145&lt;6,SUM(E145:AF145),SUM(LARGE(E145:AF145,{1;2;3;4;5;6})))</f>
        <v>98.5</v>
      </c>
      <c r="AH145" s="26">
        <f t="shared" si="2"/>
        <v>2</v>
      </c>
    </row>
    <row r="146" spans="1:34" x14ac:dyDescent="0.3">
      <c r="A146" s="30">
        <f>RANK(AG146,AG$2:$AG380)</f>
        <v>145</v>
      </c>
      <c r="B146" s="126" t="s">
        <v>44</v>
      </c>
      <c r="C146" s="6" t="s">
        <v>262</v>
      </c>
      <c r="D146" s="6" t="s">
        <v>310</v>
      </c>
      <c r="E146" s="8"/>
      <c r="F146" s="8"/>
      <c r="G146" s="8"/>
      <c r="H146" s="8"/>
      <c r="I146" s="8"/>
      <c r="J146" s="8"/>
      <c r="K146" s="8"/>
      <c r="L146" s="108">
        <v>70</v>
      </c>
      <c r="M146" s="8"/>
      <c r="N146" s="8"/>
      <c r="O146" s="117"/>
      <c r="P146" s="8"/>
      <c r="Q146" s="8"/>
      <c r="R146" s="8"/>
      <c r="S146" s="8"/>
      <c r="T146" s="8"/>
      <c r="U146" s="1">
        <v>25</v>
      </c>
      <c r="V146" s="8"/>
      <c r="W146" s="8"/>
      <c r="X146" s="8"/>
      <c r="Y146" s="108"/>
      <c r="Z146" s="8"/>
      <c r="AA146" s="124"/>
      <c r="AB146" s="108"/>
      <c r="AC146" s="108"/>
      <c r="AD146" s="108"/>
      <c r="AE146" s="110">
        <v>0</v>
      </c>
      <c r="AF146" s="108"/>
      <c r="AG146" s="14" cm="1">
        <f t="array" ref="AG146">IF(AH146&lt;6,SUM(E146:AF146),SUM(LARGE(E146:AF146,{1;2;3;4;5;6})))</f>
        <v>95</v>
      </c>
      <c r="AH146" s="26">
        <f t="shared" si="2"/>
        <v>3</v>
      </c>
    </row>
    <row r="147" spans="1:34" x14ac:dyDescent="0.3">
      <c r="A147" s="30">
        <f>RANK(AG147,AG$2:$AG381)</f>
        <v>145</v>
      </c>
      <c r="B147" s="126" t="s">
        <v>44</v>
      </c>
      <c r="C147" s="6" t="s">
        <v>46</v>
      </c>
      <c r="D147" s="123" t="s">
        <v>839</v>
      </c>
      <c r="E147" s="109"/>
      <c r="F147" s="109"/>
      <c r="G147" s="109"/>
      <c r="H147" s="109"/>
      <c r="I147" s="109"/>
      <c r="J147" s="118"/>
      <c r="K147" s="109"/>
      <c r="L147" s="109"/>
      <c r="M147" s="118"/>
      <c r="N147" s="118"/>
      <c r="O147" s="117"/>
      <c r="P147" s="118"/>
      <c r="Q147" s="108">
        <v>70</v>
      </c>
      <c r="R147" s="118"/>
      <c r="S147" s="118"/>
      <c r="T147" s="118"/>
      <c r="U147" s="6"/>
      <c r="V147" s="8"/>
      <c r="W147" s="8"/>
      <c r="X147" s="8"/>
      <c r="Y147" s="108"/>
      <c r="Z147" s="8"/>
      <c r="AA147" s="124"/>
      <c r="AB147" s="108"/>
      <c r="AC147" s="108"/>
      <c r="AD147" s="108">
        <v>25</v>
      </c>
      <c r="AE147" s="108"/>
      <c r="AF147" s="108"/>
      <c r="AG147" s="14" cm="1">
        <f t="array" ref="AG147">IF(AH147&lt;6,SUM(E147:AF147),SUM(LARGE(E147:AF147,{1;2;3;4;5;6})))</f>
        <v>95</v>
      </c>
      <c r="AH147" s="26">
        <f t="shared" si="2"/>
        <v>2</v>
      </c>
    </row>
    <row r="148" spans="1:34" x14ac:dyDescent="0.3">
      <c r="A148" s="30">
        <f>RANK(AG148,AG$2:$AG382)</f>
        <v>145</v>
      </c>
      <c r="B148" s="126" t="s">
        <v>44</v>
      </c>
      <c r="C148" s="6" t="s">
        <v>121</v>
      </c>
      <c r="D148" s="6" t="s">
        <v>236</v>
      </c>
      <c r="E148" s="1"/>
      <c r="F148" s="1"/>
      <c r="G148" s="1"/>
      <c r="H148" s="1"/>
      <c r="I148" s="1"/>
      <c r="J148" s="8"/>
      <c r="K148" s="1"/>
      <c r="L148" s="1"/>
      <c r="M148" s="8"/>
      <c r="N148" s="8"/>
      <c r="O148" s="117"/>
      <c r="P148" s="108">
        <v>25</v>
      </c>
      <c r="Q148" s="8"/>
      <c r="R148" s="108"/>
      <c r="S148" s="108"/>
      <c r="T148" s="108"/>
      <c r="U148" s="6"/>
      <c r="V148" s="8"/>
      <c r="W148" s="8"/>
      <c r="X148" s="8"/>
      <c r="Y148" s="108"/>
      <c r="Z148" s="8">
        <v>70</v>
      </c>
      <c r="AA148" s="124"/>
      <c r="AB148" s="108"/>
      <c r="AC148" s="108"/>
      <c r="AD148" s="108"/>
      <c r="AE148" s="108"/>
      <c r="AF148" s="108"/>
      <c r="AG148" s="14" cm="1">
        <f t="array" ref="AG148">IF(AH148&lt;6,SUM(E148:AF148),SUM(LARGE(E148:AF148,{1;2;3;4;5;6})))</f>
        <v>95</v>
      </c>
      <c r="AH148" s="26">
        <f t="shared" si="2"/>
        <v>2</v>
      </c>
    </row>
    <row r="149" spans="1:34" x14ac:dyDescent="0.3">
      <c r="A149" s="30">
        <f>RANK(AG149,AG$2:$AG383)</f>
        <v>148</v>
      </c>
      <c r="B149" s="126" t="s">
        <v>44</v>
      </c>
      <c r="C149" s="6" t="s">
        <v>50</v>
      </c>
      <c r="D149" s="6" t="s">
        <v>621</v>
      </c>
      <c r="E149" s="1"/>
      <c r="F149" s="1"/>
      <c r="G149" s="1"/>
      <c r="H149" s="1"/>
      <c r="I149" s="1"/>
      <c r="J149" s="8"/>
      <c r="K149" s="108">
        <v>8</v>
      </c>
      <c r="L149" s="1"/>
      <c r="M149" s="108">
        <v>10</v>
      </c>
      <c r="N149" s="8"/>
      <c r="O149" s="117"/>
      <c r="P149" s="8"/>
      <c r="Q149" s="8"/>
      <c r="R149" s="8"/>
      <c r="S149" s="8"/>
      <c r="T149" s="8"/>
      <c r="U149" s="1">
        <v>25</v>
      </c>
      <c r="V149" s="8">
        <v>25</v>
      </c>
      <c r="W149" s="8">
        <v>25</v>
      </c>
      <c r="X149" s="105">
        <v>0</v>
      </c>
      <c r="Y149" s="108"/>
      <c r="Z149" s="8"/>
      <c r="AA149" s="124"/>
      <c r="AB149" s="110">
        <v>0</v>
      </c>
      <c r="AC149" s="108"/>
      <c r="AD149" s="110"/>
      <c r="AE149" s="108"/>
      <c r="AF149" s="110"/>
      <c r="AG149" s="14" cm="1">
        <f t="array" ref="AG149">IF(AH149&lt;6,SUM(E149:AF149),SUM(LARGE(E149:AF149,{1;2;3;4;5;6})))</f>
        <v>93</v>
      </c>
      <c r="AH149" s="26">
        <f t="shared" si="2"/>
        <v>7</v>
      </c>
    </row>
    <row r="150" spans="1:34" x14ac:dyDescent="0.3">
      <c r="A150" s="30">
        <f>RANK(AG150,AG$2:$AG384)</f>
        <v>149</v>
      </c>
      <c r="B150" s="126" t="s">
        <v>44</v>
      </c>
      <c r="C150" s="6" t="s">
        <v>121</v>
      </c>
      <c r="D150" s="6" t="s">
        <v>329</v>
      </c>
      <c r="E150" s="1"/>
      <c r="F150" s="13">
        <v>0</v>
      </c>
      <c r="G150" s="1"/>
      <c r="H150" s="1"/>
      <c r="I150" s="1"/>
      <c r="J150" s="8"/>
      <c r="K150" s="1"/>
      <c r="L150" s="1"/>
      <c r="M150" s="8"/>
      <c r="N150" s="8"/>
      <c r="O150" s="117"/>
      <c r="P150" s="8"/>
      <c r="Q150" s="8"/>
      <c r="R150" s="8"/>
      <c r="S150" s="8"/>
      <c r="T150" s="8"/>
      <c r="U150" s="6"/>
      <c r="V150" s="8"/>
      <c r="W150" s="8"/>
      <c r="X150" s="8"/>
      <c r="Y150" s="108"/>
      <c r="Z150" s="8"/>
      <c r="AA150" s="124"/>
      <c r="AB150" s="108"/>
      <c r="AC150" s="108">
        <v>35</v>
      </c>
      <c r="AD150" s="108"/>
      <c r="AE150" s="108">
        <v>55</v>
      </c>
      <c r="AF150" s="108"/>
      <c r="AG150" s="14" cm="1">
        <f t="array" ref="AG150">IF(AH150&lt;6,SUM(E150:AF150),SUM(LARGE(E150:AF150,{1;2;3;4;5;6})))</f>
        <v>90</v>
      </c>
      <c r="AH150" s="26">
        <f t="shared" si="2"/>
        <v>3</v>
      </c>
    </row>
    <row r="151" spans="1:34" x14ac:dyDescent="0.3">
      <c r="A151" s="30">
        <f>RANK(AG151,AG$2:$AG384)</f>
        <v>149</v>
      </c>
      <c r="B151" s="126" t="s">
        <v>44</v>
      </c>
      <c r="C151" s="6" t="s">
        <v>476</v>
      </c>
      <c r="D151" s="6" t="s">
        <v>424</v>
      </c>
      <c r="E151" s="1"/>
      <c r="F151" s="13">
        <v>0</v>
      </c>
      <c r="G151" s="1"/>
      <c r="H151" s="1"/>
      <c r="I151" s="1"/>
      <c r="J151" s="8"/>
      <c r="K151" s="1"/>
      <c r="L151" s="1"/>
      <c r="M151" s="8"/>
      <c r="N151" s="8"/>
      <c r="O151" s="117"/>
      <c r="P151" s="8"/>
      <c r="Q151" s="8"/>
      <c r="R151" s="8"/>
      <c r="S151" s="8"/>
      <c r="T151" s="8"/>
      <c r="U151" s="6"/>
      <c r="V151" s="8"/>
      <c r="W151" s="8"/>
      <c r="X151" s="8"/>
      <c r="Y151" s="108"/>
      <c r="Z151" s="8"/>
      <c r="AA151" s="124"/>
      <c r="AB151" s="108"/>
      <c r="AC151" s="108">
        <v>35</v>
      </c>
      <c r="AD151" s="108"/>
      <c r="AE151" s="108">
        <v>55</v>
      </c>
      <c r="AF151" s="108"/>
      <c r="AG151" s="14" cm="1">
        <f t="array" ref="AG151">IF(AH151&lt;6,SUM(E151:AF151),SUM(LARGE(E151:AF151,{1;2;3;4;5;6})))</f>
        <v>90</v>
      </c>
      <c r="AH151" s="26">
        <f t="shared" si="2"/>
        <v>3</v>
      </c>
    </row>
    <row r="152" spans="1:34" x14ac:dyDescent="0.3">
      <c r="A152" s="30">
        <f>RANK(AG152,AG$2:$AG384)</f>
        <v>149</v>
      </c>
      <c r="B152" s="126" t="s">
        <v>44</v>
      </c>
      <c r="C152" s="6" t="s">
        <v>162</v>
      </c>
      <c r="D152" s="6" t="s">
        <v>41</v>
      </c>
      <c r="E152" s="1"/>
      <c r="F152" s="1"/>
      <c r="G152" s="1"/>
      <c r="H152" s="1"/>
      <c r="I152" s="1"/>
      <c r="J152" s="8"/>
      <c r="K152" s="1"/>
      <c r="L152" s="1"/>
      <c r="M152" s="108">
        <v>35</v>
      </c>
      <c r="N152" s="8"/>
      <c r="O152" s="117"/>
      <c r="P152" s="8"/>
      <c r="Q152" s="8"/>
      <c r="R152" s="8"/>
      <c r="S152" s="8"/>
      <c r="T152" s="8"/>
      <c r="U152" s="6"/>
      <c r="V152" s="8"/>
      <c r="W152" s="8"/>
      <c r="X152" s="8"/>
      <c r="Y152" s="108"/>
      <c r="Z152" s="8">
        <v>55</v>
      </c>
      <c r="AA152" s="124"/>
      <c r="AB152" s="108"/>
      <c r="AC152" s="108"/>
      <c r="AD152" s="108"/>
      <c r="AE152" s="108"/>
      <c r="AF152" s="108"/>
      <c r="AG152" s="14" cm="1">
        <f t="array" ref="AG152">IF(AH152&lt;6,SUM(E152:AF152),SUM(LARGE(E152:AF152,{1;2;3;4;5;6})))</f>
        <v>90</v>
      </c>
      <c r="AH152" s="26">
        <f t="shared" si="2"/>
        <v>2</v>
      </c>
    </row>
    <row r="153" spans="1:34" x14ac:dyDescent="0.3">
      <c r="A153" s="30">
        <f>RANK(AG153,AG$2:$AG384)</f>
        <v>152</v>
      </c>
      <c r="B153" s="126" t="s">
        <v>44</v>
      </c>
      <c r="C153" s="6" t="s">
        <v>476</v>
      </c>
      <c r="D153" s="6" t="s">
        <v>771</v>
      </c>
      <c r="E153" s="109"/>
      <c r="F153" s="109"/>
      <c r="G153" s="109"/>
      <c r="H153" s="109"/>
      <c r="I153" s="109"/>
      <c r="J153" s="118"/>
      <c r="K153" s="109"/>
      <c r="L153" s="109"/>
      <c r="M153" s="118"/>
      <c r="N153" s="118"/>
      <c r="O153" s="108">
        <v>12</v>
      </c>
      <c r="P153" s="118"/>
      <c r="Q153" s="118"/>
      <c r="R153" s="118"/>
      <c r="S153" s="118"/>
      <c r="T153" s="118"/>
      <c r="U153" s="6"/>
      <c r="V153" s="8"/>
      <c r="W153" s="8"/>
      <c r="X153" s="8"/>
      <c r="Y153" s="108"/>
      <c r="Z153" s="8"/>
      <c r="AA153" s="124"/>
      <c r="AB153" s="108"/>
      <c r="AC153" s="108">
        <v>70</v>
      </c>
      <c r="AD153" s="108"/>
      <c r="AE153" s="108"/>
      <c r="AF153" s="108"/>
      <c r="AG153" s="14" cm="1">
        <f t="array" ref="AG153">IF(AH153&lt;6,SUM(E153:AF153),SUM(LARGE(E153:AF153,{1;2;3;4;5;6})))</f>
        <v>82</v>
      </c>
      <c r="AH153" s="26">
        <f t="shared" si="2"/>
        <v>2</v>
      </c>
    </row>
    <row r="154" spans="1:34" x14ac:dyDescent="0.3">
      <c r="A154" s="30">
        <f>RANK(AG154,AG$2:$AG384)</f>
        <v>153</v>
      </c>
      <c r="B154" s="126" t="s">
        <v>44</v>
      </c>
      <c r="C154" s="6" t="s">
        <v>85</v>
      </c>
      <c r="D154" s="6" t="s">
        <v>446</v>
      </c>
      <c r="E154" s="13"/>
      <c r="F154" s="13"/>
      <c r="G154" s="13"/>
      <c r="H154" s="1">
        <v>25</v>
      </c>
      <c r="I154" s="13"/>
      <c r="J154" s="8"/>
      <c r="K154" s="13"/>
      <c r="L154" s="13"/>
      <c r="M154" s="8"/>
      <c r="N154" s="8"/>
      <c r="O154" s="117"/>
      <c r="P154" s="8"/>
      <c r="Q154" s="8"/>
      <c r="R154" s="8"/>
      <c r="S154" s="8"/>
      <c r="T154" s="8"/>
      <c r="U154" s="6"/>
      <c r="V154" s="8"/>
      <c r="W154" s="8"/>
      <c r="X154" s="8"/>
      <c r="Y154" s="108"/>
      <c r="Z154" s="8"/>
      <c r="AA154" s="124"/>
      <c r="AB154" s="108">
        <v>55</v>
      </c>
      <c r="AC154" s="108"/>
      <c r="AD154" s="108"/>
      <c r="AE154" s="108"/>
      <c r="AF154" s="108"/>
      <c r="AG154" s="14" cm="1">
        <f t="array" ref="AG154">IF(AH154&lt;6,SUM(E154:AF154),SUM(LARGE(E154:AF154,{1;2;3;4;5;6})))</f>
        <v>80</v>
      </c>
      <c r="AH154" s="26">
        <f t="shared" si="2"/>
        <v>2</v>
      </c>
    </row>
    <row r="155" spans="1:34" x14ac:dyDescent="0.3">
      <c r="A155" s="30">
        <f>RANK(AG155,AG$2:$AG384)</f>
        <v>153</v>
      </c>
      <c r="B155" s="126" t="s">
        <v>44</v>
      </c>
      <c r="C155" s="6" t="s">
        <v>50</v>
      </c>
      <c r="D155" s="6" t="s">
        <v>255</v>
      </c>
      <c r="E155" s="13"/>
      <c r="F155" s="1">
        <v>80</v>
      </c>
      <c r="G155" s="13"/>
      <c r="H155" s="13"/>
      <c r="I155" s="13"/>
      <c r="J155" s="8"/>
      <c r="K155" s="13"/>
      <c r="L155" s="13"/>
      <c r="M155" s="8"/>
      <c r="N155" s="8"/>
      <c r="O155" s="117"/>
      <c r="P155" s="8"/>
      <c r="Q155" s="8"/>
      <c r="R155" s="8"/>
      <c r="S155" s="8"/>
      <c r="T155" s="8"/>
      <c r="U155" s="6"/>
      <c r="V155" s="8"/>
      <c r="W155" s="8"/>
      <c r="X155" s="8"/>
      <c r="Y155" s="108"/>
      <c r="Z155" s="8"/>
      <c r="AA155" s="124"/>
      <c r="AB155" s="108"/>
      <c r="AC155" s="108"/>
      <c r="AD155" s="108"/>
      <c r="AE155" s="108"/>
      <c r="AF155" s="108"/>
      <c r="AG155" s="14" cm="1">
        <f t="array" ref="AG155">IF(AH155&lt;6,SUM(E155:AF155),SUM(LARGE(E155:AF155,{1;2;3;4;5;6})))</f>
        <v>80</v>
      </c>
      <c r="AH155" s="26">
        <f t="shared" si="2"/>
        <v>1</v>
      </c>
    </row>
    <row r="156" spans="1:34" x14ac:dyDescent="0.3">
      <c r="A156" s="30">
        <f>RANK(AG156,AG$2:$AG384)</f>
        <v>153</v>
      </c>
      <c r="B156" s="126" t="s">
        <v>44</v>
      </c>
      <c r="C156" s="6" t="s">
        <v>52</v>
      </c>
      <c r="D156" s="6" t="s">
        <v>131</v>
      </c>
      <c r="E156" s="1"/>
      <c r="F156" s="1"/>
      <c r="G156" s="1">
        <v>80</v>
      </c>
      <c r="H156" s="1"/>
      <c r="I156" s="1"/>
      <c r="J156" s="8"/>
      <c r="K156" s="1"/>
      <c r="L156" s="1"/>
      <c r="M156" s="8"/>
      <c r="N156" s="8"/>
      <c r="O156" s="117"/>
      <c r="P156" s="8"/>
      <c r="Q156" s="8"/>
      <c r="R156" s="8"/>
      <c r="S156" s="8"/>
      <c r="T156" s="8"/>
      <c r="U156" s="6"/>
      <c r="V156" s="8"/>
      <c r="W156" s="8"/>
      <c r="X156" s="8"/>
      <c r="Y156" s="108"/>
      <c r="Z156" s="8"/>
      <c r="AA156" s="124"/>
      <c r="AB156" s="108"/>
      <c r="AC156" s="108"/>
      <c r="AD156" s="108"/>
      <c r="AE156" s="108"/>
      <c r="AF156" s="108"/>
      <c r="AG156" s="14" cm="1">
        <f t="array" ref="AG156">IF(AH156&lt;6,SUM(E156:AF156),SUM(LARGE(E156:AF156,{1;2;3;4;5;6})))</f>
        <v>80</v>
      </c>
      <c r="AH156" s="26">
        <f t="shared" si="2"/>
        <v>1</v>
      </c>
    </row>
    <row r="157" spans="1:34" x14ac:dyDescent="0.3">
      <c r="A157" s="30">
        <f>RANK(AG157,AG$2:$AG384)</f>
        <v>153</v>
      </c>
      <c r="B157" s="126" t="s">
        <v>44</v>
      </c>
      <c r="C157" s="6" t="s">
        <v>46</v>
      </c>
      <c r="D157" s="6" t="s">
        <v>72</v>
      </c>
      <c r="E157" s="1"/>
      <c r="F157" s="1"/>
      <c r="G157" s="1">
        <v>80</v>
      </c>
      <c r="H157" s="1"/>
      <c r="I157" s="1"/>
      <c r="J157" s="8"/>
      <c r="K157" s="1"/>
      <c r="L157" s="1"/>
      <c r="M157" s="8"/>
      <c r="N157" s="8"/>
      <c r="O157" s="117"/>
      <c r="P157" s="8"/>
      <c r="Q157" s="8"/>
      <c r="R157" s="8"/>
      <c r="S157" s="8"/>
      <c r="T157" s="8"/>
      <c r="U157" s="6"/>
      <c r="V157" s="8"/>
      <c r="W157" s="8"/>
      <c r="X157" s="8"/>
      <c r="Y157" s="108"/>
      <c r="Z157" s="8"/>
      <c r="AA157" s="124"/>
      <c r="AB157" s="108"/>
      <c r="AC157" s="108"/>
      <c r="AD157" s="108"/>
      <c r="AE157" s="108"/>
      <c r="AF157" s="108"/>
      <c r="AG157" s="14" cm="1">
        <f t="array" ref="AG157">IF(AH157&lt;6,SUM(E157:AF157),SUM(LARGE(E157:AF157,{1;2;3;4;5;6})))</f>
        <v>80</v>
      </c>
      <c r="AH157" s="26">
        <f t="shared" si="2"/>
        <v>1</v>
      </c>
    </row>
    <row r="158" spans="1:34" x14ac:dyDescent="0.3">
      <c r="A158" s="30">
        <f>RANK(AG158,AG$2:$AG384)</f>
        <v>157</v>
      </c>
      <c r="B158" s="126" t="s">
        <v>44</v>
      </c>
      <c r="C158" s="6" t="s">
        <v>85</v>
      </c>
      <c r="D158" s="6" t="s">
        <v>326</v>
      </c>
      <c r="E158" s="1"/>
      <c r="F158" s="1">
        <v>21.5</v>
      </c>
      <c r="G158" s="1"/>
      <c r="H158" s="13">
        <v>0</v>
      </c>
      <c r="I158" s="1"/>
      <c r="J158" s="8">
        <v>20</v>
      </c>
      <c r="K158" s="1"/>
      <c r="L158" s="1"/>
      <c r="M158" s="8"/>
      <c r="N158" s="8"/>
      <c r="O158" s="117"/>
      <c r="P158" s="8"/>
      <c r="Q158" s="8"/>
      <c r="R158" s="8"/>
      <c r="S158" s="8"/>
      <c r="T158" s="8"/>
      <c r="U158" s="6"/>
      <c r="V158" s="8"/>
      <c r="W158" s="8"/>
      <c r="X158" s="8"/>
      <c r="Y158" s="108"/>
      <c r="Z158" s="8">
        <v>17</v>
      </c>
      <c r="AA158" s="124"/>
      <c r="AB158" s="108"/>
      <c r="AC158" s="108"/>
      <c r="AD158" s="108"/>
      <c r="AE158" s="108">
        <v>17</v>
      </c>
      <c r="AF158" s="108"/>
      <c r="AG158" s="14" cm="1">
        <f t="array" ref="AG158">IF(AH158&lt;6,SUM(E158:AF158),SUM(LARGE(E158:AF158,{1;2;3;4;5;6})))</f>
        <v>75.5</v>
      </c>
      <c r="AH158" s="26">
        <f t="shared" si="2"/>
        <v>5</v>
      </c>
    </row>
    <row r="159" spans="1:34" x14ac:dyDescent="0.3">
      <c r="A159" s="30">
        <f>RANK(AG159,AG$2:$AG384)</f>
        <v>158</v>
      </c>
      <c r="B159" s="126" t="s">
        <v>44</v>
      </c>
      <c r="C159" s="6" t="s">
        <v>162</v>
      </c>
      <c r="D159" s="6" t="s">
        <v>401</v>
      </c>
      <c r="E159" s="1"/>
      <c r="F159" s="1"/>
      <c r="G159" s="1"/>
      <c r="H159" s="1"/>
      <c r="I159" s="1"/>
      <c r="J159" s="8"/>
      <c r="K159" s="1"/>
      <c r="L159" s="1"/>
      <c r="M159" s="108">
        <v>20</v>
      </c>
      <c r="N159" s="8"/>
      <c r="O159" s="117"/>
      <c r="P159" s="108">
        <v>10</v>
      </c>
      <c r="Q159" s="8"/>
      <c r="R159" s="108"/>
      <c r="S159" s="108"/>
      <c r="T159" s="108"/>
      <c r="U159" s="6"/>
      <c r="V159" s="8">
        <v>35</v>
      </c>
      <c r="W159" s="8">
        <v>10</v>
      </c>
      <c r="X159" s="8"/>
      <c r="Y159" s="108"/>
      <c r="Z159" s="8"/>
      <c r="AA159" s="124"/>
      <c r="AB159" s="108"/>
      <c r="AC159" s="108"/>
      <c r="AD159" s="108"/>
      <c r="AE159" s="108"/>
      <c r="AF159" s="108"/>
      <c r="AG159" s="14" cm="1">
        <f t="array" ref="AG159">IF(AH159&lt;6,SUM(E159:AF159),SUM(LARGE(E159:AF159,{1;2;3;4;5;6})))</f>
        <v>75</v>
      </c>
      <c r="AH159" s="26">
        <f t="shared" si="2"/>
        <v>4</v>
      </c>
    </row>
    <row r="160" spans="1:34" x14ac:dyDescent="0.3">
      <c r="A160" s="30">
        <f>RANK(AG160,AG$2:$AG384)</f>
        <v>158</v>
      </c>
      <c r="B160" s="126" t="s">
        <v>44</v>
      </c>
      <c r="C160" s="6"/>
      <c r="D160" s="6" t="s">
        <v>376</v>
      </c>
      <c r="E160" s="1"/>
      <c r="F160" s="1"/>
      <c r="G160" s="1"/>
      <c r="H160" s="1"/>
      <c r="I160" s="1"/>
      <c r="J160" s="8">
        <v>20</v>
      </c>
      <c r="K160" s="1"/>
      <c r="L160" s="1"/>
      <c r="M160" s="8"/>
      <c r="N160" s="8"/>
      <c r="O160" s="117"/>
      <c r="P160" s="8"/>
      <c r="Q160" s="8"/>
      <c r="R160" s="8"/>
      <c r="S160" s="8"/>
      <c r="T160" s="8"/>
      <c r="U160" s="6"/>
      <c r="V160" s="8"/>
      <c r="W160" s="8"/>
      <c r="X160" s="8"/>
      <c r="Y160" s="108"/>
      <c r="Z160" s="8">
        <v>55</v>
      </c>
      <c r="AA160" s="124"/>
      <c r="AB160" s="108"/>
      <c r="AC160" s="108"/>
      <c r="AD160" s="108"/>
      <c r="AE160" s="108"/>
      <c r="AF160" s="108"/>
      <c r="AG160" s="14" cm="1">
        <f t="array" ref="AG160">IF(AH160&lt;6,SUM(E160:AF160),SUM(LARGE(E160:AF160,{1;2;3;4;5;6})))</f>
        <v>75</v>
      </c>
      <c r="AH160" s="26">
        <f t="shared" si="2"/>
        <v>2</v>
      </c>
    </row>
    <row r="161" spans="1:34" x14ac:dyDescent="0.3">
      <c r="A161" s="30">
        <f>RANK(AG161,AG$2:$AG384)</f>
        <v>160</v>
      </c>
      <c r="B161" s="126" t="s">
        <v>44</v>
      </c>
      <c r="C161" s="6" t="s">
        <v>45</v>
      </c>
      <c r="D161" s="6" t="s">
        <v>304</v>
      </c>
      <c r="E161" s="1"/>
      <c r="F161" s="1"/>
      <c r="G161" s="1"/>
      <c r="H161" s="1"/>
      <c r="I161" s="1"/>
      <c r="J161" s="8"/>
      <c r="K161" s="108">
        <v>17</v>
      </c>
      <c r="L161" s="1"/>
      <c r="M161" s="8"/>
      <c r="N161" s="8"/>
      <c r="O161" s="108">
        <v>20</v>
      </c>
      <c r="P161" s="8"/>
      <c r="Q161" s="8"/>
      <c r="R161" s="8"/>
      <c r="S161" s="8"/>
      <c r="T161" s="8"/>
      <c r="U161" s="6"/>
      <c r="V161" s="8"/>
      <c r="W161" s="8">
        <v>17</v>
      </c>
      <c r="X161" s="8"/>
      <c r="Y161" s="108"/>
      <c r="Z161" s="8"/>
      <c r="AA161" s="124"/>
      <c r="AB161" s="108"/>
      <c r="AC161" s="108">
        <v>20</v>
      </c>
      <c r="AD161" s="108"/>
      <c r="AE161" s="108"/>
      <c r="AF161" s="108"/>
      <c r="AG161" s="14" cm="1">
        <f t="array" ref="AG161">IF(AH161&lt;6,SUM(E161:AF161),SUM(LARGE(E161:AF161,{1;2;3;4;5;6})))</f>
        <v>74</v>
      </c>
      <c r="AH161" s="26">
        <f t="shared" si="2"/>
        <v>4</v>
      </c>
    </row>
    <row r="162" spans="1:34" x14ac:dyDescent="0.3">
      <c r="A162" s="30">
        <f>RANK(AG162,AG$2:$AG384)</f>
        <v>161</v>
      </c>
      <c r="B162" s="126" t="s">
        <v>44</v>
      </c>
      <c r="C162" s="6" t="s">
        <v>50</v>
      </c>
      <c r="D162" s="6" t="s">
        <v>619</v>
      </c>
      <c r="E162" s="1"/>
      <c r="F162" s="1"/>
      <c r="G162" s="1"/>
      <c r="H162" s="1">
        <v>30</v>
      </c>
      <c r="I162" s="1"/>
      <c r="J162" s="8"/>
      <c r="K162" s="108">
        <v>8</v>
      </c>
      <c r="L162" s="1"/>
      <c r="M162" s="108">
        <v>10</v>
      </c>
      <c r="N162" s="8"/>
      <c r="O162" s="117"/>
      <c r="P162" s="8"/>
      <c r="Q162" s="8"/>
      <c r="R162" s="8"/>
      <c r="S162" s="8"/>
      <c r="T162" s="8"/>
      <c r="U162" s="6"/>
      <c r="V162" s="8">
        <v>25</v>
      </c>
      <c r="W162" s="8"/>
      <c r="X162" s="105">
        <v>0</v>
      </c>
      <c r="Y162" s="108"/>
      <c r="Z162" s="8"/>
      <c r="AA162" s="124"/>
      <c r="AB162" s="110">
        <v>0</v>
      </c>
      <c r="AC162" s="108"/>
      <c r="AD162" s="110"/>
      <c r="AE162" s="108"/>
      <c r="AF162" s="110"/>
      <c r="AG162" s="14" cm="1">
        <f t="array" ref="AG162">IF(AH162&lt;6,SUM(E162:AF162),SUM(LARGE(E162:AF162,{1;2;3;4;5;6})))</f>
        <v>73</v>
      </c>
      <c r="AH162" s="26">
        <f t="shared" si="2"/>
        <v>6</v>
      </c>
    </row>
    <row r="163" spans="1:34" x14ac:dyDescent="0.3">
      <c r="A163" s="30">
        <f>RANK(AG163,AG$2:$AG384)</f>
        <v>162</v>
      </c>
      <c r="B163" s="126" t="s">
        <v>44</v>
      </c>
      <c r="C163" s="6" t="s">
        <v>162</v>
      </c>
      <c r="D163" s="6" t="s">
        <v>441</v>
      </c>
      <c r="E163" s="1"/>
      <c r="F163" s="1"/>
      <c r="G163" s="1"/>
      <c r="H163" s="1">
        <v>35</v>
      </c>
      <c r="I163" s="1"/>
      <c r="J163" s="8"/>
      <c r="K163" s="1"/>
      <c r="L163" s="1"/>
      <c r="M163" s="8"/>
      <c r="N163" s="8"/>
      <c r="O163" s="108">
        <v>10</v>
      </c>
      <c r="P163" s="108">
        <v>10</v>
      </c>
      <c r="Q163" s="8"/>
      <c r="R163" s="108"/>
      <c r="S163" s="108"/>
      <c r="T163" s="108"/>
      <c r="U163" s="6"/>
      <c r="V163" s="8"/>
      <c r="W163" s="8"/>
      <c r="X163" s="8"/>
      <c r="Y163" s="108"/>
      <c r="Z163" s="8">
        <v>14</v>
      </c>
      <c r="AA163" s="124"/>
      <c r="AB163" s="108"/>
      <c r="AC163" s="108"/>
      <c r="AD163" s="108"/>
      <c r="AE163" s="108"/>
      <c r="AF163" s="108"/>
      <c r="AG163" s="14" cm="1">
        <f t="array" ref="AG163">IF(AH163&lt;6,SUM(E163:AF163),SUM(LARGE(E163:AF163,{1;2;3;4;5;6})))</f>
        <v>69</v>
      </c>
      <c r="AH163" s="26">
        <f t="shared" si="2"/>
        <v>4</v>
      </c>
    </row>
    <row r="164" spans="1:34" x14ac:dyDescent="0.3">
      <c r="A164" s="30">
        <f>RANK(AG164,AG$2:$AG384)</f>
        <v>162</v>
      </c>
      <c r="B164" s="126" t="s">
        <v>44</v>
      </c>
      <c r="C164" s="6" t="s">
        <v>50</v>
      </c>
      <c r="D164" s="6" t="s">
        <v>504</v>
      </c>
      <c r="E164" s="1"/>
      <c r="F164" s="1"/>
      <c r="G164" s="1"/>
      <c r="H164" s="1"/>
      <c r="I164" s="1"/>
      <c r="J164" s="8"/>
      <c r="K164" s="108">
        <v>14</v>
      </c>
      <c r="L164" s="108">
        <v>55</v>
      </c>
      <c r="M164" s="8"/>
      <c r="N164" s="8"/>
      <c r="O164" s="117"/>
      <c r="P164" s="8"/>
      <c r="Q164" s="8"/>
      <c r="R164" s="8"/>
      <c r="S164" s="8"/>
      <c r="T164" s="8"/>
      <c r="U164" s="6"/>
      <c r="V164" s="8"/>
      <c r="W164" s="8"/>
      <c r="X164" s="8"/>
      <c r="Y164" s="108"/>
      <c r="Z164" s="8"/>
      <c r="AA164" s="124"/>
      <c r="AB164" s="108"/>
      <c r="AC164" s="108"/>
      <c r="AD164" s="108"/>
      <c r="AE164" s="108"/>
      <c r="AF164" s="108"/>
      <c r="AG164" s="14" cm="1">
        <f t="array" ref="AG164">IF(AH164&lt;6,SUM(E164:AF164),SUM(LARGE(E164:AF164,{1;2;3;4;5;6})))</f>
        <v>69</v>
      </c>
      <c r="AH164" s="26">
        <f t="shared" si="2"/>
        <v>2</v>
      </c>
    </row>
    <row r="165" spans="1:34" x14ac:dyDescent="0.3">
      <c r="A165" s="30">
        <f>RANK(AG165,AG$2:$AG384)</f>
        <v>164</v>
      </c>
      <c r="B165" s="126" t="s">
        <v>44</v>
      </c>
      <c r="C165" s="6" t="s">
        <v>46</v>
      </c>
      <c r="D165" s="6" t="s">
        <v>560</v>
      </c>
      <c r="E165" s="1"/>
      <c r="F165" s="1"/>
      <c r="G165" s="1"/>
      <c r="H165" s="1"/>
      <c r="I165" s="1"/>
      <c r="J165" s="8"/>
      <c r="K165" s="1"/>
      <c r="L165" s="1"/>
      <c r="M165" s="8"/>
      <c r="N165" s="8"/>
      <c r="O165" s="117"/>
      <c r="P165" s="8"/>
      <c r="Q165" s="110">
        <v>0</v>
      </c>
      <c r="R165" s="8"/>
      <c r="S165" s="8"/>
      <c r="T165" s="8"/>
      <c r="U165" s="6"/>
      <c r="V165" s="8"/>
      <c r="W165" s="8"/>
      <c r="X165" s="8"/>
      <c r="Y165" s="108">
        <v>35</v>
      </c>
      <c r="Z165" s="8"/>
      <c r="AA165" s="124"/>
      <c r="AB165" s="108"/>
      <c r="AC165" s="108"/>
      <c r="AD165" s="108">
        <v>30</v>
      </c>
      <c r="AE165" s="108"/>
      <c r="AF165" s="108"/>
      <c r="AG165" s="14" cm="1">
        <f t="array" ref="AG165">IF(AH165&lt;6,SUM(E165:AF165),SUM(LARGE(E165:AF165,{1;2;3;4;5;6})))</f>
        <v>65</v>
      </c>
      <c r="AH165" s="26">
        <f t="shared" si="2"/>
        <v>3</v>
      </c>
    </row>
    <row r="166" spans="1:34" x14ac:dyDescent="0.3">
      <c r="A166" s="30">
        <f>RANK(AG166,AG$2:$AG384)</f>
        <v>164</v>
      </c>
      <c r="B166" s="126" t="s">
        <v>44</v>
      </c>
      <c r="C166" s="6" t="s">
        <v>476</v>
      </c>
      <c r="D166" s="6" t="s">
        <v>301</v>
      </c>
      <c r="E166" s="1"/>
      <c r="F166" s="1"/>
      <c r="G166" s="1"/>
      <c r="H166" s="1"/>
      <c r="I166" s="1"/>
      <c r="J166" s="8">
        <v>20</v>
      </c>
      <c r="K166" s="1"/>
      <c r="L166" s="1"/>
      <c r="M166" s="108">
        <v>20</v>
      </c>
      <c r="N166" s="8"/>
      <c r="O166" s="117"/>
      <c r="P166" s="8"/>
      <c r="Q166" s="8"/>
      <c r="R166" s="8"/>
      <c r="S166" s="108">
        <v>25</v>
      </c>
      <c r="T166" s="8"/>
      <c r="U166" s="6"/>
      <c r="V166" s="8"/>
      <c r="W166" s="8"/>
      <c r="X166" s="8"/>
      <c r="Y166" s="108"/>
      <c r="Z166" s="8"/>
      <c r="AA166" s="124"/>
      <c r="AB166" s="108"/>
      <c r="AC166" s="108"/>
      <c r="AD166" s="108"/>
      <c r="AE166" s="108"/>
      <c r="AF166" s="108"/>
      <c r="AG166" s="14" cm="1">
        <f t="array" ref="AG166">IF(AH166&lt;6,SUM(E166:AF166),SUM(LARGE(E166:AF166,{1;2;3;4;5;6})))</f>
        <v>65</v>
      </c>
      <c r="AH166" s="26">
        <f t="shared" si="2"/>
        <v>3</v>
      </c>
    </row>
    <row r="167" spans="1:34" x14ac:dyDescent="0.3">
      <c r="A167" s="30">
        <f>RANK(AG167,AG$2:$AG384)</f>
        <v>166</v>
      </c>
      <c r="B167" s="126" t="s">
        <v>44</v>
      </c>
      <c r="C167" s="6" t="s">
        <v>262</v>
      </c>
      <c r="D167" s="6" t="s">
        <v>257</v>
      </c>
      <c r="E167" s="13"/>
      <c r="F167" s="1">
        <v>21.5</v>
      </c>
      <c r="G167" s="13"/>
      <c r="H167" s="13"/>
      <c r="I167" s="13"/>
      <c r="J167" s="8"/>
      <c r="K167" s="13"/>
      <c r="L167" s="13"/>
      <c r="M167" s="8"/>
      <c r="N167" s="8"/>
      <c r="O167" s="108">
        <v>14</v>
      </c>
      <c r="P167" s="8"/>
      <c r="Q167" s="8"/>
      <c r="R167" s="8"/>
      <c r="S167" s="8"/>
      <c r="T167" s="8"/>
      <c r="U167" s="6"/>
      <c r="V167" s="8"/>
      <c r="W167" s="8"/>
      <c r="X167" s="8"/>
      <c r="Y167" s="108"/>
      <c r="Z167" s="8"/>
      <c r="AA167" s="124"/>
      <c r="AB167" s="108"/>
      <c r="AC167" s="108">
        <v>25</v>
      </c>
      <c r="AD167" s="108"/>
      <c r="AE167" s="108"/>
      <c r="AF167" s="108"/>
      <c r="AG167" s="14" cm="1">
        <f t="array" ref="AG167">IF(AH167&lt;6,SUM(E167:AF167),SUM(LARGE(E167:AF167,{1;2;3;4;5;6})))</f>
        <v>60.5</v>
      </c>
      <c r="AH167" s="26">
        <f t="shared" si="2"/>
        <v>3</v>
      </c>
    </row>
    <row r="168" spans="1:34" x14ac:dyDescent="0.3">
      <c r="A168" s="30">
        <f>RANK(AG168,AG$2:$AG384)</f>
        <v>166</v>
      </c>
      <c r="B168" s="126" t="s">
        <v>44</v>
      </c>
      <c r="C168" s="6" t="s">
        <v>262</v>
      </c>
      <c r="D168" s="6" t="s">
        <v>444</v>
      </c>
      <c r="E168" s="1"/>
      <c r="F168" s="1">
        <v>21.5</v>
      </c>
      <c r="G168" s="1"/>
      <c r="H168" s="1"/>
      <c r="I168" s="1"/>
      <c r="J168" s="8"/>
      <c r="K168" s="1"/>
      <c r="L168" s="1"/>
      <c r="M168" s="8"/>
      <c r="N168" s="8"/>
      <c r="O168" s="108">
        <v>14</v>
      </c>
      <c r="P168" s="8"/>
      <c r="Q168" s="8"/>
      <c r="R168" s="8"/>
      <c r="S168" s="8"/>
      <c r="T168" s="8"/>
      <c r="U168" s="6"/>
      <c r="V168" s="8"/>
      <c r="W168" s="8"/>
      <c r="X168" s="8"/>
      <c r="Y168" s="108"/>
      <c r="Z168" s="8"/>
      <c r="AA168" s="124"/>
      <c r="AB168" s="108"/>
      <c r="AC168" s="108">
        <v>25</v>
      </c>
      <c r="AD168" s="108"/>
      <c r="AE168" s="108"/>
      <c r="AF168" s="108"/>
      <c r="AG168" s="14" cm="1">
        <f t="array" ref="AG168">IF(AH168&lt;6,SUM(E168:AF168),SUM(LARGE(E168:AF168,{1;2;3;4;5;6})))</f>
        <v>60.5</v>
      </c>
      <c r="AH168" s="26">
        <f t="shared" si="2"/>
        <v>3</v>
      </c>
    </row>
    <row r="169" spans="1:34" x14ac:dyDescent="0.3">
      <c r="A169" s="30">
        <f>RANK(AG169,AG$2:$AG384)</f>
        <v>168</v>
      </c>
      <c r="B169" s="126" t="s">
        <v>44</v>
      </c>
      <c r="C169" s="6" t="s">
        <v>46</v>
      </c>
      <c r="D169" s="6" t="s">
        <v>557</v>
      </c>
      <c r="E169" s="1"/>
      <c r="F169" s="1"/>
      <c r="G169" s="1"/>
      <c r="H169" s="1"/>
      <c r="I169" s="1"/>
      <c r="J169" s="8"/>
      <c r="K169" s="1"/>
      <c r="L169" s="1"/>
      <c r="M169" s="8"/>
      <c r="N169" s="8"/>
      <c r="O169" s="117"/>
      <c r="P169" s="8"/>
      <c r="Q169" s="8"/>
      <c r="R169" s="8"/>
      <c r="S169" s="8"/>
      <c r="T169" s="8"/>
      <c r="U169" s="6"/>
      <c r="V169" s="8"/>
      <c r="W169" s="8"/>
      <c r="X169" s="8"/>
      <c r="Y169" s="108">
        <v>30</v>
      </c>
      <c r="Z169" s="8"/>
      <c r="AA169" s="124"/>
      <c r="AB169" s="108"/>
      <c r="AC169" s="108"/>
      <c r="AD169" s="108">
        <v>30</v>
      </c>
      <c r="AE169" s="108"/>
      <c r="AF169" s="108"/>
      <c r="AG169" s="14" cm="1">
        <f t="array" ref="AG169">IF(AH169&lt;6,SUM(E169:AF169),SUM(LARGE(E169:AF169,{1;2;3;4;5;6})))</f>
        <v>60</v>
      </c>
      <c r="AH169" s="26">
        <f t="shared" si="2"/>
        <v>2</v>
      </c>
    </row>
    <row r="170" spans="1:34" x14ac:dyDescent="0.3">
      <c r="A170" s="30">
        <f>RANK(AG170,AG$2:$AG384)</f>
        <v>169</v>
      </c>
      <c r="B170" s="126" t="s">
        <v>44</v>
      </c>
      <c r="C170" s="6" t="s">
        <v>809</v>
      </c>
      <c r="D170" s="6" t="s">
        <v>583</v>
      </c>
      <c r="E170" s="1"/>
      <c r="F170" s="1"/>
      <c r="G170" s="1"/>
      <c r="H170" s="1"/>
      <c r="I170" s="1"/>
      <c r="J170" s="8"/>
      <c r="K170" s="1"/>
      <c r="L170" s="1"/>
      <c r="M170" s="8"/>
      <c r="N170" s="8"/>
      <c r="O170" s="117"/>
      <c r="P170" s="8"/>
      <c r="Q170" s="8"/>
      <c r="R170" s="8"/>
      <c r="S170" s="8"/>
      <c r="T170" s="8"/>
      <c r="U170" s="13">
        <v>0</v>
      </c>
      <c r="V170" s="105">
        <v>0</v>
      </c>
      <c r="W170" s="8"/>
      <c r="X170" s="8"/>
      <c r="Y170" s="108"/>
      <c r="Z170" s="8"/>
      <c r="AA170" s="124"/>
      <c r="AB170" s="108">
        <v>55</v>
      </c>
      <c r="AC170" s="108"/>
      <c r="AD170" s="108"/>
      <c r="AE170" s="108"/>
      <c r="AF170" s="108"/>
      <c r="AG170" s="14" cm="1">
        <f t="array" ref="AG170">IF(AH170&lt;6,SUM(E170:AF170),SUM(LARGE(E170:AF170,{1;2;3;4;5;6})))</f>
        <v>55</v>
      </c>
      <c r="AH170" s="26">
        <f t="shared" si="2"/>
        <v>3</v>
      </c>
    </row>
    <row r="171" spans="1:34" x14ac:dyDescent="0.3">
      <c r="A171" s="30">
        <f>RANK(AG171,AG$2:$AG384)</f>
        <v>169</v>
      </c>
      <c r="B171" s="126" t="s">
        <v>44</v>
      </c>
      <c r="C171" s="6" t="s">
        <v>52</v>
      </c>
      <c r="D171" s="6" t="s">
        <v>272</v>
      </c>
      <c r="E171" s="1"/>
      <c r="F171" s="1"/>
      <c r="G171" s="1">
        <v>20</v>
      </c>
      <c r="H171" s="1"/>
      <c r="I171" s="1"/>
      <c r="J171" s="8"/>
      <c r="K171" s="1"/>
      <c r="L171" s="1"/>
      <c r="M171" s="8"/>
      <c r="N171" s="8"/>
      <c r="O171" s="117"/>
      <c r="P171" s="8"/>
      <c r="Q171" s="8"/>
      <c r="R171" s="8"/>
      <c r="S171" s="8"/>
      <c r="T171" s="8"/>
      <c r="U171" s="6"/>
      <c r="V171" s="8"/>
      <c r="W171" s="8"/>
      <c r="X171" s="8"/>
      <c r="Y171" s="108"/>
      <c r="Z171" s="8"/>
      <c r="AA171" s="124"/>
      <c r="AB171" s="108"/>
      <c r="AC171" s="108"/>
      <c r="AD171" s="108">
        <v>35</v>
      </c>
      <c r="AE171" s="108"/>
      <c r="AF171" s="108"/>
      <c r="AG171" s="14" cm="1">
        <f t="array" ref="AG171">IF(AH171&lt;6,SUM(E171:AF171),SUM(LARGE(E171:AF171,{1;2;3;4;5;6})))</f>
        <v>55</v>
      </c>
      <c r="AH171" s="26">
        <f t="shared" si="2"/>
        <v>2</v>
      </c>
    </row>
    <row r="172" spans="1:34" x14ac:dyDescent="0.3">
      <c r="A172" s="30">
        <f>RANK(AG172,AG$2:$AG384)</f>
        <v>169</v>
      </c>
      <c r="B172" s="126" t="s">
        <v>44</v>
      </c>
      <c r="C172" s="6" t="s">
        <v>262</v>
      </c>
      <c r="D172" s="6" t="s">
        <v>527</v>
      </c>
      <c r="E172" s="1"/>
      <c r="F172" s="1"/>
      <c r="G172" s="1"/>
      <c r="H172" s="1"/>
      <c r="I172" s="1"/>
      <c r="J172" s="8"/>
      <c r="K172" s="1"/>
      <c r="L172" s="1"/>
      <c r="M172" s="108">
        <v>20</v>
      </c>
      <c r="N172" s="8"/>
      <c r="O172" s="117"/>
      <c r="P172" s="8"/>
      <c r="Q172" s="8"/>
      <c r="R172" s="8"/>
      <c r="S172" s="8"/>
      <c r="T172" s="8"/>
      <c r="U172" s="6"/>
      <c r="V172" s="8">
        <v>35</v>
      </c>
      <c r="W172" s="8"/>
      <c r="X172" s="8"/>
      <c r="Y172" s="108"/>
      <c r="Z172" s="8"/>
      <c r="AA172" s="124"/>
      <c r="AB172" s="108"/>
      <c r="AC172" s="108"/>
      <c r="AD172" s="108"/>
      <c r="AE172" s="108"/>
      <c r="AF172" s="108"/>
      <c r="AG172" s="14" cm="1">
        <f t="array" ref="AG172">IF(AH172&lt;6,SUM(E172:AF172),SUM(LARGE(E172:AF172,{1;2;3;4;5;6})))</f>
        <v>55</v>
      </c>
      <c r="AH172" s="26">
        <f t="shared" si="2"/>
        <v>2</v>
      </c>
    </row>
    <row r="173" spans="1:34" x14ac:dyDescent="0.3">
      <c r="A173" s="30">
        <f>RANK(AG173,AG$2:$AG384)</f>
        <v>169</v>
      </c>
      <c r="B173" s="126" t="s">
        <v>44</v>
      </c>
      <c r="C173" s="6" t="s">
        <v>206</v>
      </c>
      <c r="D173" s="6" t="s">
        <v>113</v>
      </c>
      <c r="E173" s="104"/>
      <c r="F173" s="104"/>
      <c r="G173" s="104"/>
      <c r="H173" s="104"/>
      <c r="I173" s="104"/>
      <c r="J173" s="8">
        <v>20</v>
      </c>
      <c r="K173" s="104"/>
      <c r="L173" s="104"/>
      <c r="M173" s="8"/>
      <c r="N173" s="8"/>
      <c r="O173" s="117"/>
      <c r="P173" s="8"/>
      <c r="Q173" s="108">
        <v>35</v>
      </c>
      <c r="R173" s="8"/>
      <c r="S173" s="8"/>
      <c r="T173" s="8"/>
      <c r="U173" s="6"/>
      <c r="V173" s="8"/>
      <c r="W173" s="8"/>
      <c r="X173" s="8"/>
      <c r="Y173" s="108"/>
      <c r="Z173" s="8"/>
      <c r="AA173" s="124"/>
      <c r="AB173" s="108"/>
      <c r="AC173" s="108"/>
      <c r="AD173" s="108"/>
      <c r="AE173" s="108"/>
      <c r="AF173" s="108"/>
      <c r="AG173" s="14" cm="1">
        <f t="array" ref="AG173">IF(AH173&lt;6,SUM(E173:AF173),SUM(LARGE(E173:AF173,{1;2;3;4;5;6})))</f>
        <v>55</v>
      </c>
      <c r="AH173" s="26">
        <f t="shared" si="2"/>
        <v>2</v>
      </c>
    </row>
    <row r="174" spans="1:34" x14ac:dyDescent="0.3">
      <c r="A174" s="30">
        <f>RANK(AG174,AG$2:$AG384)</f>
        <v>169</v>
      </c>
      <c r="B174" s="126" t="s">
        <v>44</v>
      </c>
      <c r="C174" s="6" t="s">
        <v>476</v>
      </c>
      <c r="D174" s="6" t="s">
        <v>285</v>
      </c>
      <c r="E174" s="13"/>
      <c r="F174" s="13"/>
      <c r="G174" s="13"/>
      <c r="H174" s="13"/>
      <c r="I174" s="13"/>
      <c r="J174" s="8"/>
      <c r="K174" s="13"/>
      <c r="L174" s="108">
        <v>55</v>
      </c>
      <c r="M174" s="8"/>
      <c r="N174" s="8"/>
      <c r="O174" s="117"/>
      <c r="P174" s="8"/>
      <c r="Q174" s="8"/>
      <c r="R174" s="8"/>
      <c r="S174" s="8"/>
      <c r="T174" s="8"/>
      <c r="U174" s="6"/>
      <c r="V174" s="8"/>
      <c r="W174" s="8"/>
      <c r="X174" s="8"/>
      <c r="Y174" s="108"/>
      <c r="Z174" s="8"/>
      <c r="AA174" s="124"/>
      <c r="AB174" s="108"/>
      <c r="AC174" s="108"/>
      <c r="AD174" s="108"/>
      <c r="AE174" s="108"/>
      <c r="AF174" s="108"/>
      <c r="AG174" s="14" cm="1">
        <f t="array" ref="AG174">IF(AH174&lt;6,SUM(E174:AF174),SUM(LARGE(E174:AF174,{1;2;3;4;5;6})))</f>
        <v>55</v>
      </c>
      <c r="AH174" s="26">
        <f t="shared" si="2"/>
        <v>1</v>
      </c>
    </row>
    <row r="175" spans="1:34" x14ac:dyDescent="0.3">
      <c r="A175" s="30">
        <f>RANK(AG175,AG$2:$AG385)</f>
        <v>169</v>
      </c>
      <c r="B175" s="126" t="s">
        <v>44</v>
      </c>
      <c r="C175" s="6" t="s">
        <v>50</v>
      </c>
      <c r="D175" s="6" t="s">
        <v>392</v>
      </c>
      <c r="E175" s="1"/>
      <c r="F175" s="1"/>
      <c r="G175" s="1"/>
      <c r="H175" s="1"/>
      <c r="I175" s="1"/>
      <c r="J175" s="8"/>
      <c r="K175" s="1"/>
      <c r="L175" s="1"/>
      <c r="M175" s="8"/>
      <c r="N175" s="8"/>
      <c r="O175" s="117"/>
      <c r="P175" s="8"/>
      <c r="Q175" s="8"/>
      <c r="R175" s="8"/>
      <c r="S175" s="8"/>
      <c r="T175" s="8"/>
      <c r="U175" s="6"/>
      <c r="V175" s="8"/>
      <c r="W175" s="8"/>
      <c r="X175" s="8"/>
      <c r="Y175" s="108"/>
      <c r="Z175" s="8">
        <v>55</v>
      </c>
      <c r="AA175" s="124"/>
      <c r="AB175" s="108"/>
      <c r="AC175" s="108"/>
      <c r="AD175" s="108"/>
      <c r="AE175" s="108"/>
      <c r="AF175" s="108"/>
      <c r="AG175" s="14" cm="1">
        <f t="array" ref="AG175">IF(AH175&lt;6,SUM(E175:AF175),SUM(LARGE(E175:AF175,{1;2;3;4;5;6})))</f>
        <v>55</v>
      </c>
      <c r="AH175" s="26">
        <f t="shared" si="2"/>
        <v>1</v>
      </c>
    </row>
    <row r="176" spans="1:34" x14ac:dyDescent="0.3">
      <c r="A176" s="30">
        <f>RANK(AG176,AG$2:$AG386)</f>
        <v>169</v>
      </c>
      <c r="B176" s="126" t="s">
        <v>553</v>
      </c>
      <c r="C176" s="6"/>
      <c r="D176" s="6" t="s">
        <v>961</v>
      </c>
      <c r="E176" s="109"/>
      <c r="F176" s="109"/>
      <c r="G176" s="109"/>
      <c r="H176" s="109"/>
      <c r="I176" s="109"/>
      <c r="J176" s="118"/>
      <c r="K176" s="109"/>
      <c r="L176" s="109"/>
      <c r="M176" s="118"/>
      <c r="N176" s="118"/>
      <c r="O176" s="117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8">
        <v>55</v>
      </c>
      <c r="AA176" s="118"/>
      <c r="AB176" s="108"/>
      <c r="AC176" s="108"/>
      <c r="AD176" s="108"/>
      <c r="AE176" s="108"/>
      <c r="AF176" s="108"/>
      <c r="AG176" s="14" cm="1">
        <f t="array" ref="AG176">IF(AH176&lt;6,SUM(E176:AF176),SUM(LARGE(E176:AF176,{1;2;3;4;5;6})))</f>
        <v>55</v>
      </c>
      <c r="AH176" s="26">
        <f t="shared" si="2"/>
        <v>1</v>
      </c>
    </row>
    <row r="177" spans="1:34" x14ac:dyDescent="0.3">
      <c r="A177" s="30">
        <f>RANK(AG177,AG$2:$AG387)</f>
        <v>169</v>
      </c>
      <c r="B177" s="126" t="s">
        <v>44</v>
      </c>
      <c r="C177" s="6"/>
      <c r="D177" s="6" t="s">
        <v>962</v>
      </c>
      <c r="E177" s="109"/>
      <c r="F177" s="109"/>
      <c r="G177" s="109"/>
      <c r="H177" s="109"/>
      <c r="I177" s="109"/>
      <c r="J177" s="118"/>
      <c r="K177" s="109"/>
      <c r="L177" s="109"/>
      <c r="M177" s="118"/>
      <c r="N177" s="118"/>
      <c r="O177" s="117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8">
        <v>55</v>
      </c>
      <c r="AA177" s="118"/>
      <c r="AB177" s="108"/>
      <c r="AC177" s="108"/>
      <c r="AD177" s="108"/>
      <c r="AE177" s="108"/>
      <c r="AF177" s="108"/>
      <c r="AG177" s="14" cm="1">
        <f t="array" ref="AG177">IF(AH177&lt;6,SUM(E177:AF177),SUM(LARGE(E177:AF177,{1;2;3;4;5;6})))</f>
        <v>55</v>
      </c>
      <c r="AH177" s="26">
        <f t="shared" si="2"/>
        <v>1</v>
      </c>
    </row>
    <row r="178" spans="1:34" x14ac:dyDescent="0.3">
      <c r="A178" s="30">
        <f>RANK(AG178,AG$2:$AG388)</f>
        <v>169</v>
      </c>
      <c r="B178" s="126" t="s">
        <v>44</v>
      </c>
      <c r="C178" s="6" t="s">
        <v>162</v>
      </c>
      <c r="D178" s="6" t="s">
        <v>90</v>
      </c>
      <c r="E178" s="1"/>
      <c r="F178" s="1"/>
      <c r="G178" s="1"/>
      <c r="H178" s="1"/>
      <c r="I178" s="1"/>
      <c r="J178" s="8"/>
      <c r="K178" s="1"/>
      <c r="L178" s="1"/>
      <c r="M178" s="8"/>
      <c r="N178" s="8"/>
      <c r="O178" s="117"/>
      <c r="P178" s="108">
        <v>55</v>
      </c>
      <c r="Q178" s="8"/>
      <c r="R178" s="108"/>
      <c r="S178" s="108"/>
      <c r="T178" s="108"/>
      <c r="U178" s="6"/>
      <c r="V178" s="8"/>
      <c r="W178" s="8"/>
      <c r="X178" s="8"/>
      <c r="Y178" s="108"/>
      <c r="Z178" s="8"/>
      <c r="AA178" s="124"/>
      <c r="AB178" s="108"/>
      <c r="AC178" s="108"/>
      <c r="AD178" s="108"/>
      <c r="AE178" s="108"/>
      <c r="AF178" s="108"/>
      <c r="AG178" s="14" cm="1">
        <f t="array" ref="AG178">IF(AH178&lt;6,SUM(E178:AF178),SUM(LARGE(E178:AF178,{1;2;3;4;5;6})))</f>
        <v>55</v>
      </c>
      <c r="AH178" s="26">
        <f t="shared" si="2"/>
        <v>1</v>
      </c>
    </row>
    <row r="179" spans="1:34" x14ac:dyDescent="0.3">
      <c r="A179" s="30">
        <f>RANK(AG179,AG$2:$AG389)</f>
        <v>178</v>
      </c>
      <c r="B179" s="126" t="s">
        <v>44</v>
      </c>
      <c r="C179" s="6" t="s">
        <v>45</v>
      </c>
      <c r="D179" s="6" t="s">
        <v>428</v>
      </c>
      <c r="E179" s="1"/>
      <c r="F179" s="1"/>
      <c r="G179" s="1"/>
      <c r="H179" s="1"/>
      <c r="I179" s="1"/>
      <c r="J179" s="8">
        <v>17</v>
      </c>
      <c r="K179" s="1"/>
      <c r="L179" s="1"/>
      <c r="M179" s="108">
        <v>17</v>
      </c>
      <c r="N179" s="8"/>
      <c r="O179" s="117"/>
      <c r="P179" s="8"/>
      <c r="Q179" s="8"/>
      <c r="R179" s="8"/>
      <c r="S179" s="8">
        <v>8</v>
      </c>
      <c r="T179" s="8"/>
      <c r="U179" s="6"/>
      <c r="V179" s="8"/>
      <c r="W179" s="8">
        <v>10</v>
      </c>
      <c r="X179" s="8"/>
      <c r="Y179" s="108"/>
      <c r="Z179" s="8"/>
      <c r="AA179" s="124"/>
      <c r="AB179" s="108"/>
      <c r="AC179" s="108"/>
      <c r="AD179" s="108"/>
      <c r="AE179" s="108"/>
      <c r="AF179" s="108"/>
      <c r="AG179" s="14" cm="1">
        <f t="array" ref="AG179">IF(AH179&lt;6,SUM(E179:AF179),SUM(LARGE(E179:AF179,{1;2;3;4;5;6})))</f>
        <v>52</v>
      </c>
      <c r="AH179" s="26">
        <f t="shared" si="2"/>
        <v>4</v>
      </c>
    </row>
    <row r="180" spans="1:34" x14ac:dyDescent="0.3">
      <c r="A180" s="30">
        <f>RANK(AG180,AG$2:$AG390)</f>
        <v>179</v>
      </c>
      <c r="B180" s="126" t="s">
        <v>44</v>
      </c>
      <c r="C180" s="6" t="s">
        <v>45</v>
      </c>
      <c r="D180" s="6" t="s">
        <v>242</v>
      </c>
      <c r="E180" s="1"/>
      <c r="F180" s="1">
        <v>18.5</v>
      </c>
      <c r="G180" s="1">
        <v>10</v>
      </c>
      <c r="H180" s="1"/>
      <c r="I180" s="1"/>
      <c r="J180" s="105">
        <v>0</v>
      </c>
      <c r="K180" s="108">
        <v>10</v>
      </c>
      <c r="L180" s="1"/>
      <c r="M180" s="105"/>
      <c r="N180" s="105"/>
      <c r="O180" s="117"/>
      <c r="P180" s="105"/>
      <c r="Q180" s="105"/>
      <c r="R180" s="105"/>
      <c r="S180" s="105"/>
      <c r="T180" s="105"/>
      <c r="U180" s="6"/>
      <c r="V180" s="8"/>
      <c r="W180" s="8">
        <v>12</v>
      </c>
      <c r="X180" s="8"/>
      <c r="Y180" s="108"/>
      <c r="Z180" s="105">
        <v>0</v>
      </c>
      <c r="AA180" s="124"/>
      <c r="AB180" s="108"/>
      <c r="AC180" s="108"/>
      <c r="AD180" s="108"/>
      <c r="AE180" s="108"/>
      <c r="AF180" s="108"/>
      <c r="AG180" s="14" cm="1">
        <f t="array" ref="AG180">IF(AH180&lt;6,SUM(E180:AF180),SUM(LARGE(E180:AF180,{1;2;3;4;5;6})))</f>
        <v>50.5</v>
      </c>
      <c r="AH180" s="26">
        <f t="shared" si="2"/>
        <v>6</v>
      </c>
    </row>
    <row r="181" spans="1:34" x14ac:dyDescent="0.3">
      <c r="A181" s="30">
        <f>RANK(AG181,AG$2:$AG391)</f>
        <v>180</v>
      </c>
      <c r="B181" s="126" t="s">
        <v>44</v>
      </c>
      <c r="C181" s="6" t="s">
        <v>45</v>
      </c>
      <c r="D181" s="6" t="s">
        <v>528</v>
      </c>
      <c r="E181" s="1"/>
      <c r="F181" s="1"/>
      <c r="G181" s="1"/>
      <c r="H181" s="1"/>
      <c r="I181" s="1"/>
      <c r="J181" s="8">
        <v>7</v>
      </c>
      <c r="K181" s="108">
        <v>7</v>
      </c>
      <c r="L181" s="1"/>
      <c r="M181" s="108">
        <v>7</v>
      </c>
      <c r="N181" s="8"/>
      <c r="O181" s="108">
        <v>5</v>
      </c>
      <c r="P181" s="108">
        <v>3</v>
      </c>
      <c r="Q181" s="8"/>
      <c r="R181" s="108"/>
      <c r="S181" s="108"/>
      <c r="T181" s="108"/>
      <c r="U181" s="6"/>
      <c r="V181" s="8"/>
      <c r="W181" s="8">
        <v>4</v>
      </c>
      <c r="X181" s="8"/>
      <c r="Y181" s="108"/>
      <c r="Z181" s="8"/>
      <c r="AA181" s="124"/>
      <c r="AB181" s="108"/>
      <c r="AC181" s="108">
        <v>10</v>
      </c>
      <c r="AD181" s="108"/>
      <c r="AE181" s="108">
        <v>14</v>
      </c>
      <c r="AF181" s="108"/>
      <c r="AG181" s="14" cm="1">
        <f t="array" ref="AG181">IF(AH181&lt;6,SUM(E181:AF181),SUM(LARGE(E181:AF181,{1;2;3;4;5;6})))</f>
        <v>50</v>
      </c>
      <c r="AH181" s="26">
        <f t="shared" si="2"/>
        <v>8</v>
      </c>
    </row>
    <row r="182" spans="1:34" x14ac:dyDescent="0.3">
      <c r="A182" s="30">
        <f>RANK(AG182,AG$2:$AG392)</f>
        <v>180</v>
      </c>
      <c r="B182" s="126" t="s">
        <v>44</v>
      </c>
      <c r="C182" s="6" t="s">
        <v>45</v>
      </c>
      <c r="D182" s="6" t="s">
        <v>220</v>
      </c>
      <c r="E182" s="1"/>
      <c r="F182" s="1"/>
      <c r="G182" s="1"/>
      <c r="H182" s="1"/>
      <c r="I182" s="1"/>
      <c r="J182" s="8"/>
      <c r="K182" s="1"/>
      <c r="L182" s="1"/>
      <c r="M182" s="8"/>
      <c r="N182" s="8"/>
      <c r="O182" s="108">
        <v>25</v>
      </c>
      <c r="P182" s="8"/>
      <c r="Q182" s="8"/>
      <c r="R182" s="8"/>
      <c r="S182" s="8"/>
      <c r="T182" s="8"/>
      <c r="U182" s="6"/>
      <c r="V182" s="8"/>
      <c r="W182" s="105">
        <v>0</v>
      </c>
      <c r="X182" s="8">
        <v>25</v>
      </c>
      <c r="Y182" s="108"/>
      <c r="Z182" s="8"/>
      <c r="AA182" s="124"/>
      <c r="AB182" s="108"/>
      <c r="AC182" s="110">
        <v>0</v>
      </c>
      <c r="AD182" s="108"/>
      <c r="AE182" s="108"/>
      <c r="AF182" s="108"/>
      <c r="AG182" s="14" cm="1">
        <f t="array" ref="AG182">IF(AH182&lt;6,SUM(E182:AF182),SUM(LARGE(E182:AF182,{1;2;3;4;5;6})))</f>
        <v>50</v>
      </c>
      <c r="AH182" s="26">
        <f t="shared" si="2"/>
        <v>4</v>
      </c>
    </row>
    <row r="183" spans="1:34" x14ac:dyDescent="0.3">
      <c r="A183" s="30">
        <f>RANK(AG183,AG$2:$AG393)</f>
        <v>180</v>
      </c>
      <c r="B183" s="126" t="s">
        <v>44</v>
      </c>
      <c r="C183" s="6" t="s">
        <v>53</v>
      </c>
      <c r="D183" s="6" t="s">
        <v>29</v>
      </c>
      <c r="E183" s="1"/>
      <c r="F183" s="1"/>
      <c r="G183" s="1"/>
      <c r="H183" s="1"/>
      <c r="I183" s="1"/>
      <c r="J183" s="8"/>
      <c r="K183" s="1"/>
      <c r="L183" s="1"/>
      <c r="M183" s="8"/>
      <c r="N183" s="8"/>
      <c r="O183" s="117"/>
      <c r="P183" s="8"/>
      <c r="Q183" s="8"/>
      <c r="R183" s="8"/>
      <c r="S183" s="8"/>
      <c r="T183" s="8"/>
      <c r="U183" s="1">
        <v>25</v>
      </c>
      <c r="V183" s="8"/>
      <c r="W183" s="8">
        <v>25</v>
      </c>
      <c r="X183" s="8"/>
      <c r="Y183" s="108"/>
      <c r="Z183" s="8"/>
      <c r="AA183" s="124"/>
      <c r="AB183" s="108"/>
      <c r="AC183" s="108"/>
      <c r="AD183" s="108"/>
      <c r="AE183" s="108"/>
      <c r="AF183" s="108"/>
      <c r="AG183" s="14" cm="1">
        <f t="array" ref="AG183">IF(AH183&lt;6,SUM(E183:AF183),SUM(LARGE(E183:AF183,{1;2;3;4;5;6})))</f>
        <v>50</v>
      </c>
      <c r="AH183" s="26">
        <f t="shared" si="2"/>
        <v>2</v>
      </c>
    </row>
    <row r="184" spans="1:34" x14ac:dyDescent="0.3">
      <c r="A184" s="30">
        <f>RANK(AG184,AG$2:$AG394)</f>
        <v>183</v>
      </c>
      <c r="B184" s="126" t="s">
        <v>44</v>
      </c>
      <c r="C184" s="6" t="s">
        <v>45</v>
      </c>
      <c r="D184" s="6" t="s">
        <v>297</v>
      </c>
      <c r="E184" s="1"/>
      <c r="F184" s="1">
        <v>18.5</v>
      </c>
      <c r="G184" s="1"/>
      <c r="H184" s="1"/>
      <c r="I184" s="1"/>
      <c r="J184" s="8"/>
      <c r="K184" s="108">
        <v>10</v>
      </c>
      <c r="L184" s="1"/>
      <c r="M184" s="110">
        <v>0</v>
      </c>
      <c r="N184" s="8"/>
      <c r="O184" s="117"/>
      <c r="P184" s="8"/>
      <c r="Q184" s="8"/>
      <c r="R184" s="8"/>
      <c r="S184" s="8"/>
      <c r="T184" s="8"/>
      <c r="U184" s="6"/>
      <c r="V184" s="105">
        <v>0</v>
      </c>
      <c r="W184" s="105">
        <v>0</v>
      </c>
      <c r="X184" s="8">
        <v>20</v>
      </c>
      <c r="Y184" s="108"/>
      <c r="Z184" s="105">
        <v>0</v>
      </c>
      <c r="AA184" s="124"/>
      <c r="AB184" s="108"/>
      <c r="AC184" s="108"/>
      <c r="AD184" s="108"/>
      <c r="AE184" s="108"/>
      <c r="AF184" s="108"/>
      <c r="AG184" s="14" cm="1">
        <f t="array" ref="AG184">IF(AH184&lt;6,SUM(E184:AF184),SUM(LARGE(E184:AF184,{1;2;3;4;5;6})))</f>
        <v>48.5</v>
      </c>
      <c r="AH184" s="26">
        <f t="shared" si="2"/>
        <v>7</v>
      </c>
    </row>
    <row r="185" spans="1:34" x14ac:dyDescent="0.3">
      <c r="A185" s="30">
        <f>RANK(AG185,AG$2:$AG395)</f>
        <v>184</v>
      </c>
      <c r="B185" s="126" t="s">
        <v>44</v>
      </c>
      <c r="C185" s="6" t="s">
        <v>45</v>
      </c>
      <c r="D185" s="6" t="s">
        <v>65</v>
      </c>
      <c r="E185" s="109"/>
      <c r="F185" s="109"/>
      <c r="G185" s="109"/>
      <c r="H185" s="13">
        <v>0</v>
      </c>
      <c r="I185" s="109"/>
      <c r="J185" s="8"/>
      <c r="K185" s="109"/>
      <c r="L185" s="109"/>
      <c r="M185" s="108">
        <v>20</v>
      </c>
      <c r="N185" s="8"/>
      <c r="O185" s="117"/>
      <c r="P185" s="108">
        <v>25</v>
      </c>
      <c r="Q185" s="8"/>
      <c r="R185" s="108"/>
      <c r="S185" s="108"/>
      <c r="T185" s="108"/>
      <c r="U185" s="6"/>
      <c r="V185" s="8"/>
      <c r="W185" s="8"/>
      <c r="X185" s="8"/>
      <c r="Y185" s="108"/>
      <c r="Z185" s="8"/>
      <c r="AA185" s="124"/>
      <c r="AB185" s="108"/>
      <c r="AC185" s="108"/>
      <c r="AD185" s="108"/>
      <c r="AE185" s="108"/>
      <c r="AF185" s="108"/>
      <c r="AG185" s="14" cm="1">
        <f t="array" ref="AG185">IF(AH185&lt;6,SUM(E185:AF185),SUM(LARGE(E185:AF185,{1;2;3;4;5;6})))</f>
        <v>45</v>
      </c>
      <c r="AH185" s="26">
        <f t="shared" si="2"/>
        <v>3</v>
      </c>
    </row>
    <row r="186" spans="1:34" x14ac:dyDescent="0.3">
      <c r="A186" s="30">
        <f>RANK(AG186,AG$2:$AG396)</f>
        <v>184</v>
      </c>
      <c r="B186" s="126" t="s">
        <v>44</v>
      </c>
      <c r="C186" s="6" t="s">
        <v>50</v>
      </c>
      <c r="D186" s="6" t="s">
        <v>218</v>
      </c>
      <c r="E186" s="109"/>
      <c r="F186" s="109"/>
      <c r="G186" s="109"/>
      <c r="H186" s="109"/>
      <c r="I186" s="109"/>
      <c r="J186" s="118"/>
      <c r="K186" s="109"/>
      <c r="L186" s="109"/>
      <c r="M186" s="108">
        <v>20</v>
      </c>
      <c r="N186" s="118"/>
      <c r="O186" s="117"/>
      <c r="P186" s="118"/>
      <c r="Q186" s="118"/>
      <c r="R186" s="118"/>
      <c r="S186" s="108">
        <v>25</v>
      </c>
      <c r="T186" s="118"/>
      <c r="U186" s="6"/>
      <c r="V186" s="8"/>
      <c r="W186" s="8"/>
      <c r="X186" s="8"/>
      <c r="Y186" s="108"/>
      <c r="Z186" s="8"/>
      <c r="AA186" s="124"/>
      <c r="AB186" s="108"/>
      <c r="AC186" s="108"/>
      <c r="AD186" s="108"/>
      <c r="AE186" s="108"/>
      <c r="AF186" s="108"/>
      <c r="AG186" s="14" cm="1">
        <f t="array" ref="AG186">IF(AH186&lt;6,SUM(E186:AF186),SUM(LARGE(E186:AF186,{1;2;3;4;5;6})))</f>
        <v>45</v>
      </c>
      <c r="AH186" s="26">
        <f t="shared" si="2"/>
        <v>2</v>
      </c>
    </row>
    <row r="187" spans="1:34" x14ac:dyDescent="0.3">
      <c r="A187" s="30">
        <f>RANK(AG187,AG$2:$AG397)</f>
        <v>184</v>
      </c>
      <c r="B187" s="126" t="s">
        <v>44</v>
      </c>
      <c r="C187" s="6" t="s">
        <v>162</v>
      </c>
      <c r="D187" s="6" t="s">
        <v>265</v>
      </c>
      <c r="E187" s="1"/>
      <c r="F187" s="1"/>
      <c r="G187" s="1"/>
      <c r="H187" s="1">
        <v>35</v>
      </c>
      <c r="I187" s="1"/>
      <c r="J187" s="8"/>
      <c r="K187" s="1"/>
      <c r="L187" s="1"/>
      <c r="M187" s="8"/>
      <c r="N187" s="8"/>
      <c r="O187" s="117"/>
      <c r="P187" s="108">
        <v>10</v>
      </c>
      <c r="Q187" s="8"/>
      <c r="R187" s="108"/>
      <c r="S187" s="108"/>
      <c r="T187" s="108"/>
      <c r="U187" s="6"/>
      <c r="V187" s="8"/>
      <c r="W187" s="8"/>
      <c r="X187" s="8"/>
      <c r="Y187" s="108"/>
      <c r="Z187" s="8"/>
      <c r="AA187" s="124"/>
      <c r="AB187" s="108"/>
      <c r="AC187" s="108"/>
      <c r="AD187" s="108"/>
      <c r="AE187" s="108"/>
      <c r="AF187" s="108"/>
      <c r="AG187" s="14" cm="1">
        <f t="array" ref="AG187">IF(AH187&lt;6,SUM(E187:AF187),SUM(LARGE(E187:AF187,{1;2;3;4;5;6})))</f>
        <v>45</v>
      </c>
      <c r="AH187" s="26">
        <f t="shared" si="2"/>
        <v>2</v>
      </c>
    </row>
    <row r="188" spans="1:34" x14ac:dyDescent="0.3">
      <c r="A188" s="30">
        <f>RANK(AG188,AG$2:$AG398)</f>
        <v>187</v>
      </c>
      <c r="B188" s="126" t="s">
        <v>44</v>
      </c>
      <c r="C188" s="6" t="s">
        <v>476</v>
      </c>
      <c r="D188" s="6" t="s">
        <v>688</v>
      </c>
      <c r="E188" s="109"/>
      <c r="F188" s="109"/>
      <c r="G188" s="109"/>
      <c r="H188" s="109"/>
      <c r="I188" s="109"/>
      <c r="J188" s="118"/>
      <c r="K188" s="108">
        <v>10</v>
      </c>
      <c r="L188" s="109"/>
      <c r="M188" s="118"/>
      <c r="N188" s="118"/>
      <c r="O188" s="117"/>
      <c r="P188" s="118"/>
      <c r="Q188" s="118"/>
      <c r="R188" s="118"/>
      <c r="S188" s="118"/>
      <c r="T188" s="118"/>
      <c r="U188" s="6"/>
      <c r="V188" s="8"/>
      <c r="W188" s="8"/>
      <c r="X188" s="8"/>
      <c r="Y188" s="108"/>
      <c r="Z188" s="8">
        <v>20</v>
      </c>
      <c r="AA188" s="124"/>
      <c r="AB188" s="108"/>
      <c r="AC188" s="108">
        <v>14</v>
      </c>
      <c r="AD188" s="108"/>
      <c r="AE188" s="108"/>
      <c r="AF188" s="108"/>
      <c r="AG188" s="14" cm="1">
        <f t="array" ref="AG188">IF(AH188&lt;6,SUM(E188:AF188),SUM(LARGE(E188:AF188,{1;2;3;4;5;6})))</f>
        <v>44</v>
      </c>
      <c r="AH188" s="26">
        <f t="shared" si="2"/>
        <v>3</v>
      </c>
    </row>
    <row r="189" spans="1:34" x14ac:dyDescent="0.3">
      <c r="A189" s="30">
        <f>RANK(AG189,AG$2:$AG399)</f>
        <v>188</v>
      </c>
      <c r="B189" s="126" t="s">
        <v>44</v>
      </c>
      <c r="C189" s="6" t="s">
        <v>45</v>
      </c>
      <c r="D189" s="6" t="s">
        <v>514</v>
      </c>
      <c r="E189" s="13"/>
      <c r="F189" s="13"/>
      <c r="G189" s="13"/>
      <c r="H189" s="13"/>
      <c r="I189" s="13"/>
      <c r="J189" s="8"/>
      <c r="K189" s="13"/>
      <c r="L189" s="13"/>
      <c r="M189" s="8"/>
      <c r="N189" s="8"/>
      <c r="O189" s="108">
        <v>20</v>
      </c>
      <c r="P189" s="8"/>
      <c r="Q189" s="8"/>
      <c r="R189" s="8"/>
      <c r="S189" s="8"/>
      <c r="T189" s="8"/>
      <c r="U189" s="6"/>
      <c r="V189" s="8"/>
      <c r="W189" s="8">
        <v>20</v>
      </c>
      <c r="X189" s="8"/>
      <c r="Y189" s="108"/>
      <c r="Z189" s="8"/>
      <c r="AA189" s="124"/>
      <c r="AB189" s="108"/>
      <c r="AC189" s="108"/>
      <c r="AD189" s="108"/>
      <c r="AE189" s="108"/>
      <c r="AF189" s="108"/>
      <c r="AG189" s="14" cm="1">
        <f t="array" ref="AG189">IF(AH189&lt;6,SUM(E189:AF189),SUM(LARGE(E189:AF189,{1;2;3;4;5;6})))</f>
        <v>40</v>
      </c>
      <c r="AH189" s="26">
        <f t="shared" si="2"/>
        <v>2</v>
      </c>
    </row>
    <row r="190" spans="1:34" x14ac:dyDescent="0.3">
      <c r="A190" s="30">
        <f>RANK(AG190,AG$2:$AG400)</f>
        <v>189</v>
      </c>
      <c r="B190" s="126" t="s">
        <v>44</v>
      </c>
      <c r="C190" s="6"/>
      <c r="D190" s="6" t="s">
        <v>773</v>
      </c>
      <c r="E190" s="109"/>
      <c r="F190" s="109"/>
      <c r="G190" s="109"/>
      <c r="H190" s="109"/>
      <c r="I190" s="109"/>
      <c r="J190" s="118"/>
      <c r="K190" s="109"/>
      <c r="L190" s="109"/>
      <c r="M190" s="118"/>
      <c r="N190" s="118"/>
      <c r="O190" s="108">
        <v>7</v>
      </c>
      <c r="P190" s="108">
        <v>6</v>
      </c>
      <c r="Q190" s="118"/>
      <c r="R190" s="108"/>
      <c r="S190" s="108">
        <v>6</v>
      </c>
      <c r="T190" s="108"/>
      <c r="U190" s="1">
        <v>8</v>
      </c>
      <c r="V190" s="8"/>
      <c r="W190" s="8">
        <v>6</v>
      </c>
      <c r="X190" s="8">
        <v>6</v>
      </c>
      <c r="Y190" s="108"/>
      <c r="Z190" s="8"/>
      <c r="AA190" s="124"/>
      <c r="AB190" s="108"/>
      <c r="AC190" s="108"/>
      <c r="AD190" s="108"/>
      <c r="AE190" s="108"/>
      <c r="AF190" s="108"/>
      <c r="AG190" s="14" cm="1">
        <f t="array" ref="AG190">IF(AH190&lt;6,SUM(E190:AF190),SUM(LARGE(E190:AF190,{1;2;3;4;5;6})))</f>
        <v>39</v>
      </c>
      <c r="AH190" s="26">
        <f t="shared" si="2"/>
        <v>6</v>
      </c>
    </row>
    <row r="191" spans="1:34" x14ac:dyDescent="0.3">
      <c r="A191" s="30">
        <f>RANK(AG191,AG$2:$AG401)</f>
        <v>189</v>
      </c>
      <c r="B191" s="126" t="s">
        <v>44</v>
      </c>
      <c r="C191" s="6" t="s">
        <v>45</v>
      </c>
      <c r="D191" s="6" t="s">
        <v>899</v>
      </c>
      <c r="E191" s="1"/>
      <c r="F191" s="1"/>
      <c r="G191" s="1"/>
      <c r="H191" s="1"/>
      <c r="I191" s="1"/>
      <c r="J191" s="8"/>
      <c r="K191" s="1"/>
      <c r="L191" s="1"/>
      <c r="M191" s="108">
        <v>12</v>
      </c>
      <c r="N191" s="8"/>
      <c r="O191" s="117"/>
      <c r="P191" s="8"/>
      <c r="Q191" s="8"/>
      <c r="R191" s="8"/>
      <c r="S191" s="8"/>
      <c r="T191" s="8"/>
      <c r="U191" s="6"/>
      <c r="V191" s="8"/>
      <c r="W191" s="8">
        <v>10</v>
      </c>
      <c r="X191" s="8">
        <v>17</v>
      </c>
      <c r="Y191" s="108"/>
      <c r="Z191" s="8"/>
      <c r="AA191" s="124"/>
      <c r="AB191" s="108"/>
      <c r="AC191" s="108"/>
      <c r="AD191" s="108"/>
      <c r="AE191" s="108"/>
      <c r="AF191" s="108"/>
      <c r="AG191" s="14" cm="1">
        <f t="array" ref="AG191">IF(AH191&lt;6,SUM(E191:AF191),SUM(LARGE(E191:AF191,{1;2;3;4;5;6})))</f>
        <v>39</v>
      </c>
      <c r="AH191" s="26">
        <f t="shared" si="2"/>
        <v>3</v>
      </c>
    </row>
    <row r="192" spans="1:34" x14ac:dyDescent="0.3">
      <c r="A192" s="30">
        <f>RANK(AG192,AG$2:$AG402)</f>
        <v>191</v>
      </c>
      <c r="B192" s="126" t="s">
        <v>44</v>
      </c>
      <c r="C192" s="6"/>
      <c r="D192" s="6" t="s">
        <v>416</v>
      </c>
      <c r="E192" s="1"/>
      <c r="F192" s="1">
        <v>18.5</v>
      </c>
      <c r="G192" s="1"/>
      <c r="H192" s="13">
        <v>0</v>
      </c>
      <c r="I192" s="1"/>
      <c r="J192" s="8"/>
      <c r="K192" s="1"/>
      <c r="L192" s="1"/>
      <c r="M192" s="8"/>
      <c r="N192" s="8"/>
      <c r="O192" s="117"/>
      <c r="P192" s="8"/>
      <c r="Q192" s="8"/>
      <c r="R192" s="8"/>
      <c r="S192" s="8"/>
      <c r="T192" s="8"/>
      <c r="U192" s="6"/>
      <c r="V192" s="8"/>
      <c r="W192" s="8"/>
      <c r="X192" s="8"/>
      <c r="Y192" s="108"/>
      <c r="Z192" s="8"/>
      <c r="AA192" s="124"/>
      <c r="AB192" s="108"/>
      <c r="AC192" s="108"/>
      <c r="AD192" s="108"/>
      <c r="AE192" s="108">
        <v>20</v>
      </c>
      <c r="AF192" s="108"/>
      <c r="AG192" s="14" cm="1">
        <f t="array" ref="AG192">IF(AH192&lt;6,SUM(E192:AF192),SUM(LARGE(E192:AF192,{1;2;3;4;5;6})))</f>
        <v>38.5</v>
      </c>
      <c r="AH192" s="26">
        <f t="shared" si="2"/>
        <v>3</v>
      </c>
    </row>
    <row r="193" spans="1:34" x14ac:dyDescent="0.3">
      <c r="A193" s="30">
        <f>RANK(AG193,AG$2:$AG403)</f>
        <v>192</v>
      </c>
      <c r="B193" s="126" t="s">
        <v>44</v>
      </c>
      <c r="C193" s="6" t="s">
        <v>162</v>
      </c>
      <c r="D193" s="6" t="s">
        <v>698</v>
      </c>
      <c r="E193" s="109"/>
      <c r="F193" s="109"/>
      <c r="G193" s="109"/>
      <c r="H193" s="109"/>
      <c r="I193" s="109"/>
      <c r="J193" s="118"/>
      <c r="K193" s="109"/>
      <c r="L193" s="109"/>
      <c r="M193" s="118"/>
      <c r="N193" s="118"/>
      <c r="O193" s="108">
        <v>7</v>
      </c>
      <c r="P193" s="108">
        <v>4</v>
      </c>
      <c r="Q193" s="118"/>
      <c r="R193" s="108"/>
      <c r="S193" s="108"/>
      <c r="T193" s="108"/>
      <c r="U193" s="1">
        <v>8</v>
      </c>
      <c r="V193" s="8"/>
      <c r="W193" s="8">
        <v>6</v>
      </c>
      <c r="X193" s="8">
        <v>6</v>
      </c>
      <c r="Y193" s="108"/>
      <c r="Z193" s="8"/>
      <c r="AA193" s="124"/>
      <c r="AB193" s="108"/>
      <c r="AC193" s="108">
        <v>7</v>
      </c>
      <c r="AD193" s="108"/>
      <c r="AE193" s="108"/>
      <c r="AF193" s="108"/>
      <c r="AG193" s="14" cm="1">
        <f t="array" ref="AG193">IF(AH193&lt;6,SUM(E193:AF193),SUM(LARGE(E193:AF193,{1;2;3;4;5;6})))</f>
        <v>38</v>
      </c>
      <c r="AH193" s="26">
        <f t="shared" si="2"/>
        <v>6</v>
      </c>
    </row>
    <row r="194" spans="1:34" x14ac:dyDescent="0.3">
      <c r="A194" s="30">
        <f>RANK(AG194,AG$2:$AG404)</f>
        <v>193</v>
      </c>
      <c r="B194" s="126" t="s">
        <v>44</v>
      </c>
      <c r="C194" s="6" t="s">
        <v>85</v>
      </c>
      <c r="D194" s="6" t="s">
        <v>543</v>
      </c>
      <c r="E194" s="13"/>
      <c r="F194" s="13"/>
      <c r="G194" s="13"/>
      <c r="H194" s="13"/>
      <c r="I194" s="13"/>
      <c r="J194" s="8">
        <v>8</v>
      </c>
      <c r="K194" s="108">
        <v>12</v>
      </c>
      <c r="L194" s="13"/>
      <c r="M194" s="110">
        <v>0</v>
      </c>
      <c r="N194" s="8"/>
      <c r="O194" s="108">
        <v>17</v>
      </c>
      <c r="P194" s="8"/>
      <c r="Q194" s="8"/>
      <c r="R194" s="8"/>
      <c r="S194" s="8"/>
      <c r="T194" s="8"/>
      <c r="U194" s="6"/>
      <c r="V194" s="8"/>
      <c r="W194" s="8"/>
      <c r="X194" s="8"/>
      <c r="Y194" s="108"/>
      <c r="Z194" s="8"/>
      <c r="AA194" s="124"/>
      <c r="AB194" s="108"/>
      <c r="AC194" s="108"/>
      <c r="AD194" s="108"/>
      <c r="AE194" s="108"/>
      <c r="AF194" s="108"/>
      <c r="AG194" s="14" cm="1">
        <f t="array" ref="AG194">IF(AH194&lt;6,SUM(E194:AF194),SUM(LARGE(E194:AF194,{1;2;3;4;5;6})))</f>
        <v>37</v>
      </c>
      <c r="AH194" s="26">
        <f t="shared" ref="AH194:AH257" si="3">COUNT(E194:AF194)</f>
        <v>4</v>
      </c>
    </row>
    <row r="195" spans="1:34" x14ac:dyDescent="0.3">
      <c r="A195" s="30">
        <f>RANK(AG195,AG$2:$AG405)</f>
        <v>193</v>
      </c>
      <c r="B195" s="126" t="s">
        <v>44</v>
      </c>
      <c r="C195" s="6" t="s">
        <v>45</v>
      </c>
      <c r="D195" s="6" t="s">
        <v>741</v>
      </c>
      <c r="E195" s="109"/>
      <c r="F195" s="109"/>
      <c r="G195" s="109"/>
      <c r="H195" s="109"/>
      <c r="I195" s="109"/>
      <c r="J195" s="118"/>
      <c r="K195" s="108">
        <v>17</v>
      </c>
      <c r="L195" s="109"/>
      <c r="M195" s="118"/>
      <c r="N195" s="118"/>
      <c r="O195" s="117"/>
      <c r="P195" s="118"/>
      <c r="Q195" s="118"/>
      <c r="R195" s="118"/>
      <c r="S195" s="118"/>
      <c r="T195" s="118"/>
      <c r="U195" s="6"/>
      <c r="V195" s="8"/>
      <c r="W195" s="8"/>
      <c r="X195" s="8"/>
      <c r="Y195" s="108"/>
      <c r="Z195" s="8"/>
      <c r="AA195" s="124"/>
      <c r="AB195" s="108"/>
      <c r="AC195" s="108">
        <v>20</v>
      </c>
      <c r="AD195" s="108"/>
      <c r="AE195" s="108"/>
      <c r="AF195" s="108"/>
      <c r="AG195" s="14" cm="1">
        <f t="array" ref="AG195">IF(AH195&lt;6,SUM(E195:AF195),SUM(LARGE(E195:AF195,{1;2;3;4;5;6})))</f>
        <v>37</v>
      </c>
      <c r="AH195" s="26">
        <f t="shared" si="3"/>
        <v>2</v>
      </c>
    </row>
    <row r="196" spans="1:34" x14ac:dyDescent="0.3">
      <c r="A196" s="30">
        <f>RANK(AG196,AG$2:$AG406)</f>
        <v>193</v>
      </c>
      <c r="B196" s="126" t="s">
        <v>44</v>
      </c>
      <c r="C196" s="6" t="s">
        <v>45</v>
      </c>
      <c r="D196" s="6" t="s">
        <v>540</v>
      </c>
      <c r="E196" s="109"/>
      <c r="F196" s="109"/>
      <c r="G196" s="109"/>
      <c r="H196" s="109"/>
      <c r="I196" s="109"/>
      <c r="J196" s="8">
        <v>17</v>
      </c>
      <c r="K196" s="109"/>
      <c r="L196" s="109"/>
      <c r="M196" s="8"/>
      <c r="N196" s="8"/>
      <c r="O196" s="117"/>
      <c r="P196" s="8"/>
      <c r="Q196" s="8"/>
      <c r="R196" s="8"/>
      <c r="S196" s="8"/>
      <c r="T196" s="8"/>
      <c r="U196" s="6"/>
      <c r="V196" s="8"/>
      <c r="W196" s="8">
        <v>20</v>
      </c>
      <c r="X196" s="8"/>
      <c r="Y196" s="108"/>
      <c r="Z196" s="8"/>
      <c r="AA196" s="124"/>
      <c r="AB196" s="108"/>
      <c r="AC196" s="108"/>
      <c r="AD196" s="108"/>
      <c r="AE196" s="108"/>
      <c r="AF196" s="108"/>
      <c r="AG196" s="14" cm="1">
        <f t="array" ref="AG196">IF(AH196&lt;6,SUM(E196:AF196),SUM(LARGE(E196:AF196,{1;2;3;4;5;6})))</f>
        <v>37</v>
      </c>
      <c r="AH196" s="26">
        <f t="shared" si="3"/>
        <v>2</v>
      </c>
    </row>
    <row r="197" spans="1:34" x14ac:dyDescent="0.3">
      <c r="A197" s="30">
        <f>RANK(AG197,AG$2:$AG407)</f>
        <v>196</v>
      </c>
      <c r="B197" s="126" t="s">
        <v>44</v>
      </c>
      <c r="C197" s="6" t="s">
        <v>45</v>
      </c>
      <c r="D197" s="6" t="s">
        <v>742</v>
      </c>
      <c r="E197" s="109"/>
      <c r="F197" s="109"/>
      <c r="G197" s="109"/>
      <c r="H197" s="109"/>
      <c r="I197" s="109"/>
      <c r="J197" s="118"/>
      <c r="K197" s="108">
        <v>7</v>
      </c>
      <c r="L197" s="109"/>
      <c r="M197" s="108">
        <v>7</v>
      </c>
      <c r="N197" s="118"/>
      <c r="O197" s="108">
        <v>5</v>
      </c>
      <c r="P197" s="108">
        <v>3</v>
      </c>
      <c r="Q197" s="118"/>
      <c r="R197" s="108"/>
      <c r="S197" s="108"/>
      <c r="T197" s="108"/>
      <c r="U197" s="1">
        <v>7</v>
      </c>
      <c r="V197" s="8"/>
      <c r="W197" s="8">
        <v>4</v>
      </c>
      <c r="X197" s="8"/>
      <c r="Y197" s="108"/>
      <c r="Z197" s="8"/>
      <c r="AA197" s="124"/>
      <c r="AB197" s="108"/>
      <c r="AC197" s="108">
        <v>6</v>
      </c>
      <c r="AD197" s="108"/>
      <c r="AE197" s="108"/>
      <c r="AF197" s="108"/>
      <c r="AG197" s="14" cm="1">
        <f t="array" ref="AG197">IF(AH197&lt;6,SUM(E197:AF197),SUM(LARGE(E197:AF197,{1;2;3;4;5;6})))</f>
        <v>36</v>
      </c>
      <c r="AH197" s="26">
        <f t="shared" si="3"/>
        <v>7</v>
      </c>
    </row>
    <row r="198" spans="1:34" x14ac:dyDescent="0.3">
      <c r="A198" s="30">
        <f>RANK(AG198,AG$2:$AG408)</f>
        <v>196</v>
      </c>
      <c r="B198" s="126" t="s">
        <v>44</v>
      </c>
      <c r="C198" s="6"/>
      <c r="D198" s="6" t="s">
        <v>762</v>
      </c>
      <c r="E198" s="109"/>
      <c r="F198" s="109"/>
      <c r="G198" s="109"/>
      <c r="H198" s="109"/>
      <c r="I198" s="109"/>
      <c r="J198" s="118"/>
      <c r="K198" s="109"/>
      <c r="L198" s="109"/>
      <c r="M198" s="108">
        <v>8</v>
      </c>
      <c r="N198" s="118"/>
      <c r="O198" s="108">
        <v>8</v>
      </c>
      <c r="P198" s="108">
        <v>6</v>
      </c>
      <c r="Q198" s="118"/>
      <c r="R198" s="108"/>
      <c r="S198" s="108"/>
      <c r="T198" s="108"/>
      <c r="U198" s="6"/>
      <c r="V198" s="8"/>
      <c r="W198" s="8">
        <v>7</v>
      </c>
      <c r="X198" s="8"/>
      <c r="Y198" s="108"/>
      <c r="Z198" s="8"/>
      <c r="AA198" s="124"/>
      <c r="AB198" s="108"/>
      <c r="AC198" s="108">
        <v>7</v>
      </c>
      <c r="AD198" s="108"/>
      <c r="AE198" s="108"/>
      <c r="AF198" s="108"/>
      <c r="AG198" s="14" cm="1">
        <f t="array" ref="AG198">IF(AH198&lt;6,SUM(E198:AF198),SUM(LARGE(E198:AF198,{1;2;3;4;5;6})))</f>
        <v>36</v>
      </c>
      <c r="AH198" s="26">
        <f t="shared" si="3"/>
        <v>5</v>
      </c>
    </row>
    <row r="199" spans="1:34" x14ac:dyDescent="0.3">
      <c r="A199" s="30">
        <f>RANK(AG199,AG$2:$AG409)</f>
        <v>198</v>
      </c>
      <c r="B199" s="126" t="s">
        <v>44</v>
      </c>
      <c r="C199" s="6" t="s">
        <v>476</v>
      </c>
      <c r="D199" s="6" t="s">
        <v>739</v>
      </c>
      <c r="E199" s="109"/>
      <c r="F199" s="109"/>
      <c r="G199" s="109"/>
      <c r="H199" s="109"/>
      <c r="I199" s="109"/>
      <c r="J199" s="118"/>
      <c r="K199" s="108">
        <v>6</v>
      </c>
      <c r="L199" s="109"/>
      <c r="M199" s="118"/>
      <c r="N199" s="118"/>
      <c r="O199" s="108">
        <v>6</v>
      </c>
      <c r="P199" s="118"/>
      <c r="Q199" s="118"/>
      <c r="R199" s="118"/>
      <c r="S199" s="108">
        <v>7</v>
      </c>
      <c r="T199" s="118"/>
      <c r="U199" s="6"/>
      <c r="V199" s="8"/>
      <c r="W199" s="8"/>
      <c r="X199" s="8">
        <v>8</v>
      </c>
      <c r="Y199" s="108"/>
      <c r="Z199" s="8"/>
      <c r="AA199" s="124"/>
      <c r="AB199" s="108"/>
      <c r="AC199" s="108">
        <v>8</v>
      </c>
      <c r="AD199" s="108"/>
      <c r="AE199" s="108"/>
      <c r="AF199" s="108"/>
      <c r="AG199" s="14" cm="1">
        <f t="array" ref="AG199">IF(AH199&lt;6,SUM(E199:AF199),SUM(LARGE(E199:AF199,{1;2;3;4;5;6})))</f>
        <v>35</v>
      </c>
      <c r="AH199" s="26">
        <f t="shared" si="3"/>
        <v>5</v>
      </c>
    </row>
    <row r="200" spans="1:34" x14ac:dyDescent="0.3">
      <c r="A200" s="30">
        <f>RANK(AG200,AG$2:$AG410)</f>
        <v>198</v>
      </c>
      <c r="B200" s="126" t="s">
        <v>44</v>
      </c>
      <c r="C200" s="6" t="s">
        <v>476</v>
      </c>
      <c r="D200" s="6" t="s">
        <v>744</v>
      </c>
      <c r="E200" s="109"/>
      <c r="F200" s="109"/>
      <c r="G200" s="109"/>
      <c r="H200" s="109"/>
      <c r="I200" s="109"/>
      <c r="J200" s="118"/>
      <c r="K200" s="108">
        <v>6</v>
      </c>
      <c r="L200" s="109"/>
      <c r="M200" s="118"/>
      <c r="N200" s="118"/>
      <c r="O200" s="108">
        <v>6</v>
      </c>
      <c r="P200" s="118"/>
      <c r="Q200" s="118"/>
      <c r="R200" s="118"/>
      <c r="S200" s="108">
        <v>7</v>
      </c>
      <c r="T200" s="118"/>
      <c r="U200" s="6"/>
      <c r="V200" s="8"/>
      <c r="W200" s="8"/>
      <c r="X200" s="8">
        <v>8</v>
      </c>
      <c r="Y200" s="108"/>
      <c r="Z200" s="8"/>
      <c r="AA200" s="124"/>
      <c r="AB200" s="108"/>
      <c r="AC200" s="108">
        <v>8</v>
      </c>
      <c r="AD200" s="108"/>
      <c r="AE200" s="108"/>
      <c r="AF200" s="108"/>
      <c r="AG200" s="14" cm="1">
        <f t="array" ref="AG200">IF(AH200&lt;6,SUM(E200:AF200),SUM(LARGE(E200:AF200,{1;2;3;4;5;6})))</f>
        <v>35</v>
      </c>
      <c r="AH200" s="26">
        <f t="shared" si="3"/>
        <v>5</v>
      </c>
    </row>
    <row r="201" spans="1:34" x14ac:dyDescent="0.3">
      <c r="A201" s="30">
        <f>RANK(AG201,AG$2:$AG411)</f>
        <v>198</v>
      </c>
      <c r="B201" s="126" t="s">
        <v>44</v>
      </c>
      <c r="C201" s="6" t="s">
        <v>45</v>
      </c>
      <c r="D201" s="6" t="s">
        <v>225</v>
      </c>
      <c r="E201" s="1"/>
      <c r="F201" s="1"/>
      <c r="G201" s="1"/>
      <c r="H201" s="1"/>
      <c r="I201" s="1"/>
      <c r="J201" s="8"/>
      <c r="K201" s="1"/>
      <c r="L201" s="1"/>
      <c r="M201" s="8"/>
      <c r="N201" s="8"/>
      <c r="O201" s="117"/>
      <c r="P201" s="8"/>
      <c r="Q201" s="108">
        <v>25</v>
      </c>
      <c r="R201" s="8"/>
      <c r="S201" s="8"/>
      <c r="T201" s="8"/>
      <c r="U201" s="6"/>
      <c r="V201" s="8"/>
      <c r="W201" s="8">
        <v>10</v>
      </c>
      <c r="X201" s="8"/>
      <c r="Y201" s="108"/>
      <c r="Z201" s="8"/>
      <c r="AA201" s="124"/>
      <c r="AB201" s="108"/>
      <c r="AC201" s="108"/>
      <c r="AD201" s="108"/>
      <c r="AE201" s="108"/>
      <c r="AF201" s="108"/>
      <c r="AG201" s="14" cm="1">
        <f t="array" ref="AG201">IF(AH201&lt;6,SUM(E201:AF201),SUM(LARGE(E201:AF201,{1;2;3;4;5;6})))</f>
        <v>35</v>
      </c>
      <c r="AH201" s="26">
        <f t="shared" si="3"/>
        <v>2</v>
      </c>
    </row>
    <row r="202" spans="1:34" x14ac:dyDescent="0.3">
      <c r="A202" s="30">
        <f>RANK(AG202,AG$2:$AG412)</f>
        <v>198</v>
      </c>
      <c r="B202" s="126" t="s">
        <v>44</v>
      </c>
      <c r="C202" s="6" t="s">
        <v>46</v>
      </c>
      <c r="D202" s="6" t="s">
        <v>555</v>
      </c>
      <c r="E202" s="1"/>
      <c r="F202" s="1"/>
      <c r="G202" s="1"/>
      <c r="H202" s="1"/>
      <c r="I202" s="1"/>
      <c r="J202" s="8"/>
      <c r="K202" s="1"/>
      <c r="L202" s="1"/>
      <c r="M202" s="8"/>
      <c r="N202" s="8"/>
      <c r="O202" s="117"/>
      <c r="P202" s="8"/>
      <c r="Q202" s="110">
        <v>0</v>
      </c>
      <c r="R202" s="8"/>
      <c r="S202" s="8"/>
      <c r="T202" s="8"/>
      <c r="U202" s="6"/>
      <c r="V202" s="8"/>
      <c r="W202" s="8"/>
      <c r="X202" s="8"/>
      <c r="Y202" s="108">
        <v>35</v>
      </c>
      <c r="Z202" s="8"/>
      <c r="AA202" s="124"/>
      <c r="AB202" s="108"/>
      <c r="AC202" s="108"/>
      <c r="AD202" s="108"/>
      <c r="AE202" s="108"/>
      <c r="AF202" s="108"/>
      <c r="AG202" s="14" cm="1">
        <f t="array" ref="AG202">IF(AH202&lt;6,SUM(E202:AF202),SUM(LARGE(E202:AF202,{1;2;3;4;5;6})))</f>
        <v>35</v>
      </c>
      <c r="AH202" s="26">
        <f t="shared" si="3"/>
        <v>2</v>
      </c>
    </row>
    <row r="203" spans="1:34" x14ac:dyDescent="0.3">
      <c r="A203" s="30">
        <f>RANK(AG203,AG$2:$AG413)</f>
        <v>198</v>
      </c>
      <c r="B203" s="126" t="s">
        <v>44</v>
      </c>
      <c r="C203" s="6" t="s">
        <v>262</v>
      </c>
      <c r="D203" s="6" t="s">
        <v>646</v>
      </c>
      <c r="E203" s="13"/>
      <c r="F203" s="13"/>
      <c r="G203" s="1">
        <v>35</v>
      </c>
      <c r="H203" s="13"/>
      <c r="I203" s="13"/>
      <c r="J203" s="8"/>
      <c r="K203" s="13"/>
      <c r="L203" s="13"/>
      <c r="M203" s="8"/>
      <c r="N203" s="8"/>
      <c r="O203" s="117"/>
      <c r="P203" s="8"/>
      <c r="Q203" s="8"/>
      <c r="R203" s="8"/>
      <c r="S203" s="8"/>
      <c r="T203" s="8"/>
      <c r="U203" s="6"/>
      <c r="V203" s="8"/>
      <c r="W203" s="8"/>
      <c r="X203" s="8"/>
      <c r="Y203" s="108"/>
      <c r="Z203" s="8"/>
      <c r="AA203" s="124"/>
      <c r="AB203" s="108"/>
      <c r="AC203" s="108"/>
      <c r="AD203" s="108"/>
      <c r="AE203" s="108"/>
      <c r="AF203" s="108"/>
      <c r="AG203" s="14" cm="1">
        <f t="array" ref="AG203">IF(AH203&lt;6,SUM(E203:AF203),SUM(LARGE(E203:AF203,{1;2;3;4;5;6})))</f>
        <v>35</v>
      </c>
      <c r="AH203" s="26">
        <f t="shared" si="3"/>
        <v>1</v>
      </c>
    </row>
    <row r="204" spans="1:34" x14ac:dyDescent="0.3">
      <c r="A204" s="30">
        <f>RANK(AG204,AG$2:$AG414)</f>
        <v>198</v>
      </c>
      <c r="B204" s="126" t="s">
        <v>44</v>
      </c>
      <c r="C204" s="6" t="s">
        <v>52</v>
      </c>
      <c r="D204" s="6" t="s">
        <v>341</v>
      </c>
      <c r="E204" s="1"/>
      <c r="F204" s="1"/>
      <c r="G204" s="1">
        <v>35</v>
      </c>
      <c r="H204" s="1"/>
      <c r="I204" s="1"/>
      <c r="J204" s="8"/>
      <c r="K204" s="1"/>
      <c r="L204" s="1"/>
      <c r="M204" s="8"/>
      <c r="N204" s="8"/>
      <c r="O204" s="117"/>
      <c r="P204" s="8"/>
      <c r="Q204" s="8"/>
      <c r="R204" s="8"/>
      <c r="S204" s="8"/>
      <c r="T204" s="8"/>
      <c r="U204" s="6"/>
      <c r="V204" s="8"/>
      <c r="W204" s="8"/>
      <c r="X204" s="8"/>
      <c r="Y204" s="108"/>
      <c r="Z204" s="8"/>
      <c r="AA204" s="124"/>
      <c r="AB204" s="108"/>
      <c r="AC204" s="108"/>
      <c r="AD204" s="108"/>
      <c r="AE204" s="108"/>
      <c r="AF204" s="108"/>
      <c r="AG204" s="14" cm="1">
        <f t="array" ref="AG204">IF(AH204&lt;6,SUM(E204:AF204),SUM(LARGE(E204:AF204,{1;2;3;4;5;6})))</f>
        <v>35</v>
      </c>
      <c r="AH204" s="26">
        <f t="shared" si="3"/>
        <v>1</v>
      </c>
    </row>
    <row r="205" spans="1:34" x14ac:dyDescent="0.3">
      <c r="A205" s="30">
        <f>RANK(AG205,AG$2:$AG415)</f>
        <v>198</v>
      </c>
      <c r="B205" s="126" t="s">
        <v>63</v>
      </c>
      <c r="C205" s="6" t="s">
        <v>953</v>
      </c>
      <c r="D205" s="6" t="s">
        <v>61</v>
      </c>
      <c r="E205" s="1"/>
      <c r="F205" s="1"/>
      <c r="G205" s="1"/>
      <c r="H205" s="1"/>
      <c r="I205" s="1"/>
      <c r="J205" s="8"/>
      <c r="K205" s="1"/>
      <c r="L205" s="1"/>
      <c r="M205" s="108">
        <v>35</v>
      </c>
      <c r="N205" s="8"/>
      <c r="O205" s="117"/>
      <c r="P205" s="8"/>
      <c r="Q205" s="8"/>
      <c r="R205" s="8"/>
      <c r="S205" s="8"/>
      <c r="T205" s="8"/>
      <c r="U205" s="6"/>
      <c r="V205" s="8"/>
      <c r="W205" s="8"/>
      <c r="X205" s="8"/>
      <c r="Y205" s="108"/>
      <c r="Z205" s="8"/>
      <c r="AA205" s="124"/>
      <c r="AB205" s="108"/>
      <c r="AC205" s="108"/>
      <c r="AD205" s="108"/>
      <c r="AE205" s="108"/>
      <c r="AF205" s="108"/>
      <c r="AG205" s="14" cm="1">
        <f t="array" ref="AG205">IF(AH205&lt;6,SUM(E205:AF205),SUM(LARGE(E205:AF205,{1;2;3;4;5;6})))</f>
        <v>35</v>
      </c>
      <c r="AH205" s="26">
        <f t="shared" si="3"/>
        <v>1</v>
      </c>
    </row>
    <row r="206" spans="1:34" x14ac:dyDescent="0.3">
      <c r="A206" s="30">
        <f>RANK(AG206,AG$2:$AG416)</f>
        <v>198</v>
      </c>
      <c r="B206" s="129" t="s">
        <v>44</v>
      </c>
      <c r="C206" s="6" t="s">
        <v>45</v>
      </c>
      <c r="D206" s="6" t="s">
        <v>417</v>
      </c>
      <c r="E206" s="109"/>
      <c r="F206" s="109"/>
      <c r="G206" s="109"/>
      <c r="H206" s="109"/>
      <c r="I206" s="109"/>
      <c r="J206" s="118"/>
      <c r="K206" s="109"/>
      <c r="L206" s="109"/>
      <c r="M206" s="118"/>
      <c r="N206" s="118"/>
      <c r="O206" s="117"/>
      <c r="P206" s="118"/>
      <c r="Q206" s="118"/>
      <c r="R206" s="118"/>
      <c r="S206" s="108">
        <v>35</v>
      </c>
      <c r="T206" s="118"/>
      <c r="U206" s="6"/>
      <c r="V206" s="8"/>
      <c r="W206" s="8"/>
      <c r="X206" s="8"/>
      <c r="Y206" s="108"/>
      <c r="Z206" s="8"/>
      <c r="AA206" s="124"/>
      <c r="AB206" s="108"/>
      <c r="AC206" s="108"/>
      <c r="AD206" s="108"/>
      <c r="AE206" s="108"/>
      <c r="AF206" s="108"/>
      <c r="AG206" s="14" cm="1">
        <f t="array" ref="AG206">IF(AH206&lt;6,SUM(E206:AF206),SUM(LARGE(E206:AF206,{1;2;3;4;5;6})))</f>
        <v>35</v>
      </c>
      <c r="AH206" s="26">
        <f t="shared" si="3"/>
        <v>1</v>
      </c>
    </row>
    <row r="207" spans="1:34" x14ac:dyDescent="0.3">
      <c r="A207" s="30">
        <f>RANK(AG207,AG$2:$AG417)</f>
        <v>198</v>
      </c>
      <c r="B207" s="126" t="s">
        <v>44</v>
      </c>
      <c r="C207" s="6" t="s">
        <v>106</v>
      </c>
      <c r="D207" s="123" t="s">
        <v>512</v>
      </c>
      <c r="E207" s="109"/>
      <c r="F207" s="109"/>
      <c r="G207" s="109"/>
      <c r="H207" s="109"/>
      <c r="I207" s="109"/>
      <c r="J207" s="118"/>
      <c r="K207" s="109"/>
      <c r="L207" s="109"/>
      <c r="M207" s="118"/>
      <c r="N207" s="118"/>
      <c r="O207" s="117"/>
      <c r="P207" s="118"/>
      <c r="Q207" s="108">
        <v>35</v>
      </c>
      <c r="R207" s="118"/>
      <c r="S207" s="118"/>
      <c r="T207" s="118"/>
      <c r="U207" s="6"/>
      <c r="V207" s="8"/>
      <c r="W207" s="8"/>
      <c r="X207" s="8"/>
      <c r="Y207" s="108"/>
      <c r="Z207" s="8"/>
      <c r="AA207" s="124"/>
      <c r="AB207" s="108"/>
      <c r="AC207" s="108"/>
      <c r="AD207" s="108"/>
      <c r="AE207" s="108"/>
      <c r="AF207" s="108"/>
      <c r="AG207" s="14" cm="1">
        <f t="array" ref="AG207">IF(AH207&lt;6,SUM(E207:AF207),SUM(LARGE(E207:AF207,{1;2;3;4;5;6})))</f>
        <v>35</v>
      </c>
      <c r="AH207" s="26">
        <f t="shared" si="3"/>
        <v>1</v>
      </c>
    </row>
    <row r="208" spans="1:34" x14ac:dyDescent="0.3">
      <c r="A208" s="30">
        <f>RANK(AG208,AG$2:$AG418)</f>
        <v>207</v>
      </c>
      <c r="B208" s="126" t="s">
        <v>44</v>
      </c>
      <c r="C208" s="6" t="s">
        <v>45</v>
      </c>
      <c r="D208" s="6" t="s">
        <v>362</v>
      </c>
      <c r="E208" s="1"/>
      <c r="F208" s="1"/>
      <c r="G208" s="1"/>
      <c r="H208" s="1"/>
      <c r="I208" s="1"/>
      <c r="J208" s="8"/>
      <c r="K208" s="108">
        <v>10</v>
      </c>
      <c r="L208" s="1"/>
      <c r="M208" s="108">
        <v>20</v>
      </c>
      <c r="N208" s="8"/>
      <c r="O208" s="117"/>
      <c r="P208" s="8"/>
      <c r="Q208" s="8"/>
      <c r="R208" s="8"/>
      <c r="S208" s="108">
        <v>4</v>
      </c>
      <c r="T208" s="8"/>
      <c r="U208" s="6"/>
      <c r="V208" s="8"/>
      <c r="W208" s="8"/>
      <c r="X208" s="8"/>
      <c r="Y208" s="108"/>
      <c r="Z208" s="8"/>
      <c r="AA208" s="124"/>
      <c r="AB208" s="108"/>
      <c r="AC208" s="108"/>
      <c r="AD208" s="108"/>
      <c r="AE208" s="108"/>
      <c r="AF208" s="108"/>
      <c r="AG208" s="14" cm="1">
        <f t="array" ref="AG208">IF(AH208&lt;6,SUM(E208:AF208),SUM(LARGE(E208:AF208,{1;2;3;4;5;6})))</f>
        <v>34</v>
      </c>
      <c r="AH208" s="26">
        <f t="shared" si="3"/>
        <v>3</v>
      </c>
    </row>
    <row r="209" spans="1:34" x14ac:dyDescent="0.3">
      <c r="A209" s="30">
        <f>RANK(AG209,AG$2:$AG419)</f>
        <v>207</v>
      </c>
      <c r="B209" s="126" t="s">
        <v>44</v>
      </c>
      <c r="C209" s="6"/>
      <c r="D209" s="6" t="s">
        <v>963</v>
      </c>
      <c r="E209" s="109"/>
      <c r="F209" s="109"/>
      <c r="G209" s="109"/>
      <c r="H209" s="109"/>
      <c r="I209" s="109"/>
      <c r="J209" s="118"/>
      <c r="K209" s="109"/>
      <c r="L209" s="109"/>
      <c r="M209" s="118"/>
      <c r="N209" s="118"/>
      <c r="O209" s="117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8">
        <v>17</v>
      </c>
      <c r="AA209" s="118"/>
      <c r="AB209" s="108"/>
      <c r="AC209" s="108"/>
      <c r="AD209" s="108"/>
      <c r="AE209" s="108">
        <v>17</v>
      </c>
      <c r="AF209" s="108"/>
      <c r="AG209" s="14" cm="1">
        <f t="array" ref="AG209">IF(AH209&lt;6,SUM(E209:AF209),SUM(LARGE(E209:AF209,{1;2;3;4;5;6})))</f>
        <v>34</v>
      </c>
      <c r="AH209" s="26">
        <f t="shared" si="3"/>
        <v>2</v>
      </c>
    </row>
    <row r="210" spans="1:34" x14ac:dyDescent="0.3">
      <c r="A210" s="30">
        <f>RANK(AG210,AG$2:$AG420)</f>
        <v>207</v>
      </c>
      <c r="B210" s="126" t="s">
        <v>44</v>
      </c>
      <c r="C210" s="6" t="s">
        <v>476</v>
      </c>
      <c r="D210" s="6" t="s">
        <v>740</v>
      </c>
      <c r="E210" s="109"/>
      <c r="F210" s="109"/>
      <c r="G210" s="109"/>
      <c r="H210" s="109"/>
      <c r="I210" s="109"/>
      <c r="J210" s="118"/>
      <c r="K210" s="109"/>
      <c r="L210" s="109"/>
      <c r="M210" s="118"/>
      <c r="N210" s="118"/>
      <c r="O210" s="117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8">
        <v>20</v>
      </c>
      <c r="AA210" s="118"/>
      <c r="AB210" s="108"/>
      <c r="AC210" s="108">
        <v>14</v>
      </c>
      <c r="AD210" s="108"/>
      <c r="AE210" s="108"/>
      <c r="AF210" s="108"/>
      <c r="AG210" s="14" cm="1">
        <f t="array" ref="AG210">IF(AH210&lt;6,SUM(E210:AF210),SUM(LARGE(E210:AF210,{1;2;3;4;5;6})))</f>
        <v>34</v>
      </c>
      <c r="AH210" s="26">
        <f t="shared" si="3"/>
        <v>2</v>
      </c>
    </row>
    <row r="211" spans="1:34" x14ac:dyDescent="0.3">
      <c r="A211" s="32">
        <f>RANK(AG211,AG$2:$AG316)</f>
        <v>210</v>
      </c>
      <c r="B211" s="126" t="s">
        <v>44</v>
      </c>
      <c r="C211" s="6" t="s">
        <v>45</v>
      </c>
      <c r="D211" s="6" t="s">
        <v>361</v>
      </c>
      <c r="E211" s="1"/>
      <c r="F211" s="1"/>
      <c r="G211" s="1"/>
      <c r="H211" s="1"/>
      <c r="I211" s="1"/>
      <c r="J211" s="8">
        <v>14</v>
      </c>
      <c r="K211" s="1"/>
      <c r="L211" s="1"/>
      <c r="M211" s="108">
        <v>17</v>
      </c>
      <c r="N211" s="8"/>
      <c r="O211" s="117"/>
      <c r="P211" s="8"/>
      <c r="Q211" s="8"/>
      <c r="R211" s="8"/>
      <c r="S211" s="8"/>
      <c r="T211" s="8"/>
      <c r="U211" s="6"/>
      <c r="V211" s="8"/>
      <c r="W211" s="8"/>
      <c r="X211" s="8"/>
      <c r="Y211" s="108"/>
      <c r="Z211" s="8"/>
      <c r="AA211" s="124"/>
      <c r="AB211" s="108"/>
      <c r="AC211" s="108"/>
      <c r="AD211" s="108"/>
      <c r="AE211" s="108"/>
      <c r="AF211" s="108"/>
      <c r="AG211" s="14" cm="1">
        <f t="array" ref="AG211">IF(AH211&lt;6,SUM(E211:AF211),SUM(LARGE(E211:AF211,{1;2;3;4;5;6})))</f>
        <v>31</v>
      </c>
      <c r="AH211" s="26">
        <f t="shared" si="3"/>
        <v>2</v>
      </c>
    </row>
    <row r="212" spans="1:34" x14ac:dyDescent="0.3">
      <c r="A212" s="32">
        <f>RANK(AG212,AG$2:$AG317)</f>
        <v>210</v>
      </c>
      <c r="B212" s="126" t="s">
        <v>44</v>
      </c>
      <c r="C212" s="6"/>
      <c r="D212" s="6" t="s">
        <v>137</v>
      </c>
      <c r="E212" s="1"/>
      <c r="F212" s="1"/>
      <c r="G212" s="1">
        <v>17</v>
      </c>
      <c r="H212" s="1"/>
      <c r="I212" s="1"/>
      <c r="J212" s="8"/>
      <c r="K212" s="1"/>
      <c r="L212" s="1"/>
      <c r="M212" s="8"/>
      <c r="N212" s="8"/>
      <c r="O212" s="117"/>
      <c r="P212" s="108">
        <v>14</v>
      </c>
      <c r="Q212" s="8"/>
      <c r="R212" s="108"/>
      <c r="S212" s="108"/>
      <c r="T212" s="108"/>
      <c r="U212" s="6"/>
      <c r="V212" s="8"/>
      <c r="W212" s="8"/>
      <c r="X212" s="8"/>
      <c r="Y212" s="108"/>
      <c r="Z212" s="8"/>
      <c r="AA212" s="124"/>
      <c r="AB212" s="108"/>
      <c r="AC212" s="108"/>
      <c r="AD212" s="108"/>
      <c r="AE212" s="108"/>
      <c r="AF212" s="108"/>
      <c r="AG212" s="14" cm="1">
        <f t="array" ref="AG212">IF(AH212&lt;6,SUM(E212:AF212),SUM(LARGE(E212:AF212,{1;2;3;4;5;6})))</f>
        <v>31</v>
      </c>
      <c r="AH212" s="26">
        <f t="shared" si="3"/>
        <v>2</v>
      </c>
    </row>
    <row r="213" spans="1:34" x14ac:dyDescent="0.3">
      <c r="A213" s="32">
        <f>RANK(AG213,AG$2:$AG318)</f>
        <v>212</v>
      </c>
      <c r="B213" s="126" t="s">
        <v>63</v>
      </c>
      <c r="C213" s="6" t="s">
        <v>953</v>
      </c>
      <c r="D213" s="6" t="s">
        <v>394</v>
      </c>
      <c r="E213" s="1"/>
      <c r="F213" s="13">
        <v>0</v>
      </c>
      <c r="G213" s="1"/>
      <c r="H213" s="1"/>
      <c r="I213" s="1"/>
      <c r="J213" s="8"/>
      <c r="K213" s="1"/>
      <c r="L213" s="1"/>
      <c r="M213" s="108">
        <v>30</v>
      </c>
      <c r="N213" s="8"/>
      <c r="O213" s="110">
        <v>0</v>
      </c>
      <c r="P213" s="8"/>
      <c r="Q213" s="8"/>
      <c r="R213" s="8"/>
      <c r="S213" s="8"/>
      <c r="T213" s="8"/>
      <c r="U213" s="6"/>
      <c r="V213" s="8"/>
      <c r="W213" s="8"/>
      <c r="X213" s="8"/>
      <c r="Y213" s="108"/>
      <c r="Z213" s="8"/>
      <c r="AA213" s="124"/>
      <c r="AB213" s="108"/>
      <c r="AC213" s="108"/>
      <c r="AD213" s="108"/>
      <c r="AE213" s="108"/>
      <c r="AF213" s="108"/>
      <c r="AG213" s="14" cm="1">
        <f t="array" ref="AG213">IF(AH213&lt;6,SUM(E213:AF213),SUM(LARGE(E213:AF213,{1;2;3;4;5;6})))</f>
        <v>30</v>
      </c>
      <c r="AH213" s="26">
        <f t="shared" si="3"/>
        <v>3</v>
      </c>
    </row>
    <row r="214" spans="1:34" x14ac:dyDescent="0.3">
      <c r="A214" s="32">
        <f>RANK(AG214,AG$2:$AG319)</f>
        <v>212</v>
      </c>
      <c r="B214" s="126" t="s">
        <v>63</v>
      </c>
      <c r="C214" s="6"/>
      <c r="D214" s="6" t="s">
        <v>219</v>
      </c>
      <c r="E214" s="1"/>
      <c r="F214" s="13">
        <v>0</v>
      </c>
      <c r="G214" s="1"/>
      <c r="H214" s="1"/>
      <c r="I214" s="1"/>
      <c r="J214" s="8"/>
      <c r="K214" s="1"/>
      <c r="L214" s="1"/>
      <c r="M214" s="108">
        <v>30</v>
      </c>
      <c r="N214" s="8"/>
      <c r="O214" s="110">
        <v>0</v>
      </c>
      <c r="P214" s="8"/>
      <c r="Q214" s="8"/>
      <c r="R214" s="8"/>
      <c r="S214" s="8"/>
      <c r="T214" s="8"/>
      <c r="U214" s="6"/>
      <c r="V214" s="8"/>
      <c r="W214" s="8"/>
      <c r="X214" s="8"/>
      <c r="Y214" s="108"/>
      <c r="Z214" s="8"/>
      <c r="AA214" s="124"/>
      <c r="AB214" s="108"/>
      <c r="AC214" s="108"/>
      <c r="AD214" s="108"/>
      <c r="AE214" s="108"/>
      <c r="AF214" s="108"/>
      <c r="AG214" s="14" cm="1">
        <f t="array" ref="AG214">IF(AH214&lt;6,SUM(E214:AF214),SUM(LARGE(E214:AF214,{1;2;3;4;5;6})))</f>
        <v>30</v>
      </c>
      <c r="AH214" s="26">
        <f t="shared" si="3"/>
        <v>3</v>
      </c>
    </row>
    <row r="215" spans="1:34" x14ac:dyDescent="0.3">
      <c r="A215" s="32">
        <f>RANK(AG215,AG$2:$AG320)</f>
        <v>212</v>
      </c>
      <c r="B215" s="126" t="s">
        <v>44</v>
      </c>
      <c r="C215" s="6" t="s">
        <v>46</v>
      </c>
      <c r="D215" s="123" t="s">
        <v>293</v>
      </c>
      <c r="E215" s="109"/>
      <c r="F215" s="109"/>
      <c r="G215" s="109"/>
      <c r="H215" s="109"/>
      <c r="I215" s="109"/>
      <c r="J215" s="118"/>
      <c r="K215" s="109"/>
      <c r="L215" s="109"/>
      <c r="M215" s="118"/>
      <c r="N215" s="118"/>
      <c r="O215" s="117"/>
      <c r="P215" s="118"/>
      <c r="Q215" s="110">
        <v>0</v>
      </c>
      <c r="R215" s="118"/>
      <c r="S215" s="118"/>
      <c r="T215" s="118"/>
      <c r="U215" s="6"/>
      <c r="V215" s="8"/>
      <c r="W215" s="8"/>
      <c r="X215" s="8"/>
      <c r="Y215" s="108">
        <v>30</v>
      </c>
      <c r="Z215" s="8"/>
      <c r="AA215" s="124"/>
      <c r="AB215" s="108"/>
      <c r="AC215" s="108"/>
      <c r="AD215" s="108"/>
      <c r="AE215" s="108"/>
      <c r="AF215" s="108"/>
      <c r="AG215" s="14" cm="1">
        <f t="array" ref="AG215">IF(AH215&lt;6,SUM(E215:AF215),SUM(LARGE(E215:AF215,{1;2;3;4;5;6})))</f>
        <v>30</v>
      </c>
      <c r="AH215" s="26">
        <f t="shared" si="3"/>
        <v>2</v>
      </c>
    </row>
    <row r="216" spans="1:34" x14ac:dyDescent="0.3">
      <c r="A216" s="32">
        <f>RANK(AG216,AG$2:$AG321)</f>
        <v>212</v>
      </c>
      <c r="B216" s="126" t="s">
        <v>44</v>
      </c>
      <c r="C216" s="6" t="s">
        <v>161</v>
      </c>
      <c r="D216" s="6" t="s">
        <v>294</v>
      </c>
      <c r="E216" s="1"/>
      <c r="F216" s="1"/>
      <c r="G216" s="1">
        <v>30</v>
      </c>
      <c r="H216" s="1"/>
      <c r="I216" s="1"/>
      <c r="J216" s="8"/>
      <c r="K216" s="1"/>
      <c r="L216" s="1"/>
      <c r="M216" s="8"/>
      <c r="N216" s="8"/>
      <c r="O216" s="117"/>
      <c r="P216" s="8"/>
      <c r="Q216" s="8"/>
      <c r="R216" s="8"/>
      <c r="S216" s="8"/>
      <c r="T216" s="8"/>
      <c r="U216" s="6"/>
      <c r="V216" s="8"/>
      <c r="W216" s="8"/>
      <c r="X216" s="8"/>
      <c r="Y216" s="108"/>
      <c r="Z216" s="8"/>
      <c r="AA216" s="124"/>
      <c r="AB216" s="108"/>
      <c r="AC216" s="108"/>
      <c r="AD216" s="108"/>
      <c r="AE216" s="108"/>
      <c r="AF216" s="108"/>
      <c r="AG216" s="14" cm="1">
        <f t="array" ref="AG216">IF(AH216&lt;6,SUM(E216:AF216),SUM(LARGE(E216:AF216,{1;2;3;4;5;6})))</f>
        <v>30</v>
      </c>
      <c r="AH216" s="26">
        <f t="shared" si="3"/>
        <v>1</v>
      </c>
    </row>
    <row r="217" spans="1:34" x14ac:dyDescent="0.3">
      <c r="A217" s="32">
        <f>RANK(AG217,AG$2:$AG322)</f>
        <v>212</v>
      </c>
      <c r="B217" s="126" t="s">
        <v>44</v>
      </c>
      <c r="C217" s="6" t="s">
        <v>459</v>
      </c>
      <c r="D217" s="6" t="s">
        <v>70</v>
      </c>
      <c r="E217" s="13"/>
      <c r="F217" s="13"/>
      <c r="G217" s="13"/>
      <c r="H217" s="13"/>
      <c r="I217" s="13"/>
      <c r="J217" s="8"/>
      <c r="K217" s="13"/>
      <c r="L217" s="13"/>
      <c r="M217" s="8"/>
      <c r="N217" s="8"/>
      <c r="O217" s="117"/>
      <c r="P217" s="8"/>
      <c r="Q217" s="8"/>
      <c r="R217" s="8"/>
      <c r="S217" s="8"/>
      <c r="T217" s="8"/>
      <c r="U217" s="6"/>
      <c r="V217" s="8"/>
      <c r="W217" s="8"/>
      <c r="X217" s="8"/>
      <c r="Y217" s="108"/>
      <c r="Z217" s="8"/>
      <c r="AA217" s="124"/>
      <c r="AB217" s="108"/>
      <c r="AC217" s="108">
        <v>30</v>
      </c>
      <c r="AD217" s="108"/>
      <c r="AE217" s="108"/>
      <c r="AF217" s="108"/>
      <c r="AG217" s="14" cm="1">
        <f t="array" ref="AG217">IF(AH217&lt;6,SUM(E217:AF217),SUM(LARGE(E217:AF217,{1;2;3;4;5;6})))</f>
        <v>30</v>
      </c>
      <c r="AH217" s="26">
        <f t="shared" si="3"/>
        <v>1</v>
      </c>
    </row>
    <row r="218" spans="1:34" x14ac:dyDescent="0.3">
      <c r="A218" s="32">
        <f>RANK(AG218,AG$2:$AG323)</f>
        <v>212</v>
      </c>
      <c r="B218" s="126" t="s">
        <v>44</v>
      </c>
      <c r="C218" s="6" t="s">
        <v>85</v>
      </c>
      <c r="D218" s="6" t="s">
        <v>1025</v>
      </c>
      <c r="E218" s="109"/>
      <c r="F218" s="109"/>
      <c r="G218" s="109"/>
      <c r="H218" s="109"/>
      <c r="I218" s="109"/>
      <c r="J218" s="118"/>
      <c r="K218" s="109"/>
      <c r="L218" s="109"/>
      <c r="M218" s="118"/>
      <c r="N218" s="118"/>
      <c r="O218" s="117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  <c r="AA218" s="118"/>
      <c r="AB218" s="118"/>
      <c r="AC218" s="118"/>
      <c r="AD218" s="118"/>
      <c r="AE218" s="108">
        <v>30</v>
      </c>
      <c r="AF218" s="118"/>
      <c r="AG218" s="14" cm="1">
        <f t="array" ref="AG218">IF(AH218&lt;6,SUM(E218:AF218),SUM(LARGE(E218:AF218,{1;2;3;4;5;6})))</f>
        <v>30</v>
      </c>
      <c r="AH218" s="26">
        <f t="shared" si="3"/>
        <v>1</v>
      </c>
    </row>
    <row r="219" spans="1:34" x14ac:dyDescent="0.3">
      <c r="A219" s="32">
        <f>RANK(AG219,AG$2:$AG324)</f>
        <v>212</v>
      </c>
      <c r="B219" s="126" t="s">
        <v>44</v>
      </c>
      <c r="C219" s="6" t="s">
        <v>162</v>
      </c>
      <c r="D219" s="6" t="s">
        <v>278</v>
      </c>
      <c r="E219" s="1"/>
      <c r="F219" s="1"/>
      <c r="G219" s="1"/>
      <c r="H219" s="1"/>
      <c r="I219" s="1"/>
      <c r="J219" s="8"/>
      <c r="K219" s="1"/>
      <c r="L219" s="1"/>
      <c r="M219" s="8"/>
      <c r="N219" s="8"/>
      <c r="O219" s="117"/>
      <c r="P219" s="8"/>
      <c r="Q219" s="8"/>
      <c r="R219" s="8"/>
      <c r="S219" s="8"/>
      <c r="T219" s="8"/>
      <c r="U219" s="6"/>
      <c r="V219" s="8">
        <v>30</v>
      </c>
      <c r="W219" s="8"/>
      <c r="X219" s="8"/>
      <c r="Y219" s="108"/>
      <c r="Z219" s="8"/>
      <c r="AA219" s="124"/>
      <c r="AB219" s="108"/>
      <c r="AC219" s="108"/>
      <c r="AD219" s="108"/>
      <c r="AE219" s="108"/>
      <c r="AF219" s="108"/>
      <c r="AG219" s="14" cm="1">
        <f t="array" ref="AG219">IF(AH219&lt;6,SUM(E219:AF219),SUM(LARGE(E219:AF219,{1;2;3;4;5;6})))</f>
        <v>30</v>
      </c>
      <c r="AH219" s="26">
        <f t="shared" si="3"/>
        <v>1</v>
      </c>
    </row>
    <row r="220" spans="1:34" x14ac:dyDescent="0.3">
      <c r="A220" s="32">
        <f>RANK(AG220,AG$2:$AG325)</f>
        <v>212</v>
      </c>
      <c r="B220" s="126" t="s">
        <v>44</v>
      </c>
      <c r="C220" s="6"/>
      <c r="D220" s="6" t="s">
        <v>894</v>
      </c>
      <c r="E220" s="109"/>
      <c r="F220" s="109"/>
      <c r="G220" s="109"/>
      <c r="H220" s="109"/>
      <c r="I220" s="109"/>
      <c r="J220" s="118"/>
      <c r="K220" s="109"/>
      <c r="L220" s="109"/>
      <c r="M220" s="118"/>
      <c r="N220" s="118"/>
      <c r="O220" s="117"/>
      <c r="P220" s="118"/>
      <c r="Q220" s="118"/>
      <c r="R220" s="118"/>
      <c r="S220" s="118"/>
      <c r="T220" s="118"/>
      <c r="U220" s="118"/>
      <c r="V220" s="108">
        <v>30</v>
      </c>
      <c r="W220" s="8"/>
      <c r="X220" s="8"/>
      <c r="Y220" s="108"/>
      <c r="Z220" s="8"/>
      <c r="AA220" s="124"/>
      <c r="AB220" s="108"/>
      <c r="AC220" s="108"/>
      <c r="AD220" s="108"/>
      <c r="AE220" s="108"/>
      <c r="AF220" s="108"/>
      <c r="AG220" s="14" cm="1">
        <f t="array" ref="AG220">IF(AH220&lt;6,SUM(E220:AF220),SUM(LARGE(E220:AF220,{1;2;3;4;5;6})))</f>
        <v>30</v>
      </c>
      <c r="AH220" s="26">
        <f t="shared" si="3"/>
        <v>1</v>
      </c>
    </row>
    <row r="221" spans="1:34" x14ac:dyDescent="0.3">
      <c r="A221" s="32">
        <f>RANK(AG221,AG$2:$AG326)</f>
        <v>212</v>
      </c>
      <c r="B221" s="126" t="s">
        <v>67</v>
      </c>
      <c r="C221" s="6" t="s">
        <v>262</v>
      </c>
      <c r="D221" s="6" t="s">
        <v>578</v>
      </c>
      <c r="E221" s="109"/>
      <c r="F221" s="109"/>
      <c r="G221" s="109"/>
      <c r="H221" s="109"/>
      <c r="I221" s="109"/>
      <c r="J221" s="118"/>
      <c r="K221" s="109"/>
      <c r="L221" s="109"/>
      <c r="M221" s="118"/>
      <c r="N221" s="118"/>
      <c r="O221" s="117"/>
      <c r="P221" s="108">
        <v>30</v>
      </c>
      <c r="Q221" s="118"/>
      <c r="R221" s="108"/>
      <c r="S221" s="108"/>
      <c r="T221" s="108"/>
      <c r="U221" s="6"/>
      <c r="V221" s="8"/>
      <c r="W221" s="8"/>
      <c r="X221" s="8"/>
      <c r="Y221" s="108"/>
      <c r="Z221" s="8"/>
      <c r="AA221" s="124"/>
      <c r="AB221" s="108"/>
      <c r="AC221" s="108"/>
      <c r="AD221" s="108"/>
      <c r="AE221" s="108"/>
      <c r="AF221" s="108"/>
      <c r="AG221" s="14" cm="1">
        <f t="array" ref="AG221">IF(AH221&lt;6,SUM(E221:AF221),SUM(LARGE(E221:AF221,{1;2;3;4;5;6})))</f>
        <v>30</v>
      </c>
      <c r="AH221" s="26">
        <f t="shared" si="3"/>
        <v>1</v>
      </c>
    </row>
    <row r="222" spans="1:34" x14ac:dyDescent="0.3">
      <c r="A222" s="32">
        <f>RANK(AG222,AG$2:$AG327)</f>
        <v>212</v>
      </c>
      <c r="B222" s="126" t="s">
        <v>44</v>
      </c>
      <c r="C222" s="6" t="s">
        <v>206</v>
      </c>
      <c r="D222" s="123" t="s">
        <v>844</v>
      </c>
      <c r="E222" s="109"/>
      <c r="F222" s="109"/>
      <c r="G222" s="109"/>
      <c r="H222" s="109"/>
      <c r="I222" s="109"/>
      <c r="J222" s="118"/>
      <c r="K222" s="109"/>
      <c r="L222" s="109"/>
      <c r="M222" s="118"/>
      <c r="N222" s="118"/>
      <c r="O222" s="117"/>
      <c r="P222" s="118"/>
      <c r="Q222" s="108">
        <v>30</v>
      </c>
      <c r="R222" s="118"/>
      <c r="S222" s="118"/>
      <c r="T222" s="118"/>
      <c r="U222" s="6"/>
      <c r="V222" s="8"/>
      <c r="W222" s="8"/>
      <c r="X222" s="8"/>
      <c r="Y222" s="108"/>
      <c r="Z222" s="8"/>
      <c r="AA222" s="124"/>
      <c r="AB222" s="108"/>
      <c r="AC222" s="108"/>
      <c r="AD222" s="108"/>
      <c r="AE222" s="108"/>
      <c r="AF222" s="108"/>
      <c r="AG222" s="14" cm="1">
        <f t="array" ref="AG222">IF(AH222&lt;6,SUM(E222:AF222),SUM(LARGE(E222:AF222,{1;2;3;4;5;6})))</f>
        <v>30</v>
      </c>
      <c r="AH222" s="26">
        <f t="shared" si="3"/>
        <v>1</v>
      </c>
    </row>
    <row r="223" spans="1:34" x14ac:dyDescent="0.3">
      <c r="A223" s="32">
        <f>RANK(AG223,AG$2:$AG328)</f>
        <v>212</v>
      </c>
      <c r="B223" s="126" t="s">
        <v>44</v>
      </c>
      <c r="C223" s="6" t="s">
        <v>206</v>
      </c>
      <c r="D223" s="6" t="s">
        <v>433</v>
      </c>
      <c r="E223" s="13"/>
      <c r="F223" s="13"/>
      <c r="G223" s="13"/>
      <c r="H223" s="13"/>
      <c r="I223" s="13"/>
      <c r="J223" s="8"/>
      <c r="K223" s="13"/>
      <c r="L223" s="13"/>
      <c r="M223" s="8"/>
      <c r="N223" s="8"/>
      <c r="O223" s="117"/>
      <c r="P223" s="8"/>
      <c r="Q223" s="108">
        <v>30</v>
      </c>
      <c r="R223" s="8"/>
      <c r="S223" s="8"/>
      <c r="T223" s="8"/>
      <c r="U223" s="6"/>
      <c r="V223" s="8"/>
      <c r="W223" s="8"/>
      <c r="X223" s="8"/>
      <c r="Y223" s="108"/>
      <c r="Z223" s="8"/>
      <c r="AA223" s="124"/>
      <c r="AB223" s="108"/>
      <c r="AC223" s="108"/>
      <c r="AD223" s="108"/>
      <c r="AE223" s="108"/>
      <c r="AF223" s="108"/>
      <c r="AG223" s="14" cm="1">
        <f t="array" ref="AG223">IF(AH223&lt;6,SUM(E223:AF223),SUM(LARGE(E223:AF223,{1;2;3;4;5;6})))</f>
        <v>30</v>
      </c>
      <c r="AH223" s="26">
        <f t="shared" si="3"/>
        <v>1</v>
      </c>
    </row>
    <row r="224" spans="1:34" x14ac:dyDescent="0.3">
      <c r="A224" s="32">
        <f>RANK(AG224,AG$2:$AG329)</f>
        <v>212</v>
      </c>
      <c r="B224" s="126" t="s">
        <v>67</v>
      </c>
      <c r="C224" s="6"/>
      <c r="D224" s="6" t="s">
        <v>798</v>
      </c>
      <c r="E224" s="109"/>
      <c r="F224" s="109"/>
      <c r="G224" s="109"/>
      <c r="H224" s="109"/>
      <c r="I224" s="109"/>
      <c r="J224" s="118"/>
      <c r="K224" s="109"/>
      <c r="L224" s="109"/>
      <c r="M224" s="118"/>
      <c r="N224" s="118"/>
      <c r="O224" s="117"/>
      <c r="P224" s="108">
        <v>30</v>
      </c>
      <c r="Q224" s="118"/>
      <c r="R224" s="108"/>
      <c r="S224" s="108"/>
      <c r="T224" s="108"/>
      <c r="U224" s="6"/>
      <c r="V224" s="8"/>
      <c r="W224" s="8"/>
      <c r="X224" s="8"/>
      <c r="Y224" s="108"/>
      <c r="Z224" s="8"/>
      <c r="AA224" s="124"/>
      <c r="AB224" s="108"/>
      <c r="AC224" s="108"/>
      <c r="AD224" s="108"/>
      <c r="AE224" s="108"/>
      <c r="AF224" s="108"/>
      <c r="AG224" s="14" cm="1">
        <f t="array" ref="AG224">IF(AH224&lt;6,SUM(E224:AF224),SUM(LARGE(E224:AF224,{1;2;3;4;5;6})))</f>
        <v>30</v>
      </c>
      <c r="AH224" s="26">
        <f t="shared" si="3"/>
        <v>1</v>
      </c>
    </row>
    <row r="225" spans="1:34" x14ac:dyDescent="0.3">
      <c r="A225" s="32">
        <f>RANK(AG225,AG$2:$AG330)</f>
        <v>224</v>
      </c>
      <c r="B225" s="126" t="s">
        <v>44</v>
      </c>
      <c r="C225" s="6" t="s">
        <v>85</v>
      </c>
      <c r="D225" s="6" t="s">
        <v>506</v>
      </c>
      <c r="E225" s="1"/>
      <c r="F225" s="1"/>
      <c r="G225" s="1"/>
      <c r="H225" s="1"/>
      <c r="I225" s="1"/>
      <c r="J225" s="8"/>
      <c r="K225" s="1"/>
      <c r="L225" s="1"/>
      <c r="M225" s="108">
        <v>6</v>
      </c>
      <c r="N225" s="8"/>
      <c r="O225" s="108">
        <v>4</v>
      </c>
      <c r="P225" s="108">
        <v>3</v>
      </c>
      <c r="Q225" s="8"/>
      <c r="R225" s="108"/>
      <c r="S225" s="108">
        <v>5</v>
      </c>
      <c r="T225" s="108"/>
      <c r="U225" s="1">
        <v>6</v>
      </c>
      <c r="V225" s="8"/>
      <c r="W225" s="8">
        <v>4</v>
      </c>
      <c r="X225" s="8"/>
      <c r="Y225" s="108"/>
      <c r="Z225" s="8"/>
      <c r="AA225" s="124"/>
      <c r="AB225" s="108"/>
      <c r="AC225" s="108">
        <v>4</v>
      </c>
      <c r="AD225" s="108"/>
      <c r="AE225" s="108">
        <v>4</v>
      </c>
      <c r="AF225" s="108"/>
      <c r="AG225" s="14" cm="1">
        <f t="array" ref="AG225">IF(AH225&lt;6,SUM(E225:AF225),SUM(LARGE(E225:AF225,{1;2;3;4;5;6})))</f>
        <v>29</v>
      </c>
      <c r="AH225" s="26">
        <f t="shared" si="3"/>
        <v>8</v>
      </c>
    </row>
    <row r="226" spans="1:34" x14ac:dyDescent="0.3">
      <c r="A226" s="32">
        <f>RANK(AG226,AG$2:$AG331)</f>
        <v>225</v>
      </c>
      <c r="B226" s="126" t="s">
        <v>44</v>
      </c>
      <c r="C226" s="6" t="s">
        <v>262</v>
      </c>
      <c r="D226" s="6" t="s">
        <v>606</v>
      </c>
      <c r="E226" s="13"/>
      <c r="F226" s="13"/>
      <c r="G226" s="1">
        <v>8</v>
      </c>
      <c r="H226" s="13"/>
      <c r="I226" s="13"/>
      <c r="J226" s="8"/>
      <c r="K226" s="13"/>
      <c r="L226" s="13"/>
      <c r="M226" s="8"/>
      <c r="N226" s="8"/>
      <c r="O226" s="117"/>
      <c r="P226" s="8"/>
      <c r="Q226" s="8"/>
      <c r="R226" s="8"/>
      <c r="S226" s="105">
        <v>0</v>
      </c>
      <c r="T226" s="8"/>
      <c r="U226" s="6"/>
      <c r="V226" s="8"/>
      <c r="W226" s="8"/>
      <c r="X226" s="8">
        <v>20</v>
      </c>
      <c r="Y226" s="108"/>
      <c r="Z226" s="8"/>
      <c r="AA226" s="124"/>
      <c r="AB226" s="108"/>
      <c r="AC226" s="108"/>
      <c r="AD226" s="108"/>
      <c r="AE226" s="108"/>
      <c r="AF226" s="108"/>
      <c r="AG226" s="14" cm="1">
        <f t="array" ref="AG226">IF(AH226&lt;6,SUM(E226:AF226),SUM(LARGE(E226:AF226,{1;2;3;4;5;6})))</f>
        <v>28</v>
      </c>
      <c r="AH226" s="26">
        <f t="shared" si="3"/>
        <v>3</v>
      </c>
    </row>
    <row r="227" spans="1:34" x14ac:dyDescent="0.3">
      <c r="A227" s="32">
        <f>RANK(AG227,AG$2:$AG332)</f>
        <v>225</v>
      </c>
      <c r="B227" s="126" t="s">
        <v>44</v>
      </c>
      <c r="C227" s="6"/>
      <c r="D227" s="6" t="s">
        <v>723</v>
      </c>
      <c r="E227" s="109"/>
      <c r="F227" s="109"/>
      <c r="G227" s="109"/>
      <c r="H227" s="109"/>
      <c r="I227" s="109"/>
      <c r="J227" s="118"/>
      <c r="K227" s="109"/>
      <c r="L227" s="109"/>
      <c r="M227" s="118"/>
      <c r="N227" s="118"/>
      <c r="O227" s="117"/>
      <c r="P227" s="108">
        <v>8</v>
      </c>
      <c r="Q227" s="118"/>
      <c r="R227" s="108"/>
      <c r="S227" s="108"/>
      <c r="T227" s="108"/>
      <c r="U227" s="6"/>
      <c r="V227" s="8"/>
      <c r="W227" s="8">
        <v>8</v>
      </c>
      <c r="X227" s="8">
        <v>12</v>
      </c>
      <c r="Y227" s="108"/>
      <c r="Z227" s="8"/>
      <c r="AA227" s="124"/>
      <c r="AB227" s="108"/>
      <c r="AC227" s="108"/>
      <c r="AD227" s="108"/>
      <c r="AE227" s="108"/>
      <c r="AF227" s="108"/>
      <c r="AG227" s="14" cm="1">
        <f t="array" ref="AG227">IF(AH227&lt;6,SUM(E227:AF227),SUM(LARGE(E227:AF227,{1;2;3;4;5;6})))</f>
        <v>28</v>
      </c>
      <c r="AH227" s="26">
        <f t="shared" si="3"/>
        <v>3</v>
      </c>
    </row>
    <row r="228" spans="1:34" x14ac:dyDescent="0.3">
      <c r="A228" s="32">
        <f>RANK(AG228,AG$2:$AG333)</f>
        <v>227</v>
      </c>
      <c r="B228" s="126" t="s">
        <v>44</v>
      </c>
      <c r="C228" s="6"/>
      <c r="D228" s="6" t="s">
        <v>763</v>
      </c>
      <c r="E228" s="109"/>
      <c r="F228" s="109"/>
      <c r="G228" s="109"/>
      <c r="H228" s="109"/>
      <c r="I228" s="109"/>
      <c r="J228" s="118"/>
      <c r="K228" s="109"/>
      <c r="L228" s="109"/>
      <c r="M228" s="108">
        <v>6</v>
      </c>
      <c r="N228" s="118"/>
      <c r="O228" s="108">
        <v>4</v>
      </c>
      <c r="P228" s="108">
        <v>3</v>
      </c>
      <c r="Q228" s="118"/>
      <c r="R228" s="108"/>
      <c r="S228" s="108">
        <v>5</v>
      </c>
      <c r="T228" s="108"/>
      <c r="U228" s="6"/>
      <c r="V228" s="8"/>
      <c r="W228" s="8">
        <v>4</v>
      </c>
      <c r="X228" s="8"/>
      <c r="Y228" s="108"/>
      <c r="Z228" s="8"/>
      <c r="AA228" s="124"/>
      <c r="AB228" s="108"/>
      <c r="AC228" s="108">
        <v>4</v>
      </c>
      <c r="AD228" s="108"/>
      <c r="AE228" s="108">
        <v>4</v>
      </c>
      <c r="AF228" s="108"/>
      <c r="AG228" s="14" cm="1">
        <f t="array" ref="AG228">IF(AH228&lt;6,SUM(E228:AF228),SUM(LARGE(E228:AF228,{1;2;3;4;5;6})))</f>
        <v>27</v>
      </c>
      <c r="AH228" s="26">
        <f t="shared" si="3"/>
        <v>7</v>
      </c>
    </row>
    <row r="229" spans="1:34" x14ac:dyDescent="0.3">
      <c r="A229" s="32">
        <f>RANK(AG229,AG$2:$AG334)</f>
        <v>228</v>
      </c>
      <c r="B229" s="126" t="s">
        <v>44</v>
      </c>
      <c r="C229" s="6" t="s">
        <v>162</v>
      </c>
      <c r="D229" s="6" t="s">
        <v>160</v>
      </c>
      <c r="E229" s="1"/>
      <c r="F229" s="1"/>
      <c r="G229" s="1"/>
      <c r="H229" s="1"/>
      <c r="I229" s="1"/>
      <c r="J229" s="8"/>
      <c r="K229" s="1"/>
      <c r="L229" s="1"/>
      <c r="M229" s="8"/>
      <c r="N229" s="8"/>
      <c r="O229" s="117"/>
      <c r="P229" s="108">
        <v>20</v>
      </c>
      <c r="Q229" s="8"/>
      <c r="R229" s="108"/>
      <c r="S229" s="108">
        <v>6</v>
      </c>
      <c r="T229" s="108"/>
      <c r="U229" s="6"/>
      <c r="V229" s="8"/>
      <c r="W229" s="8"/>
      <c r="X229" s="8"/>
      <c r="Y229" s="108"/>
      <c r="Z229" s="8"/>
      <c r="AA229" s="124"/>
      <c r="AB229" s="110">
        <v>0</v>
      </c>
      <c r="AC229" s="108"/>
      <c r="AD229" s="110"/>
      <c r="AE229" s="108"/>
      <c r="AF229" s="110"/>
      <c r="AG229" s="14" cm="1">
        <f t="array" ref="AG229">IF(AH229&lt;6,SUM(E229:AF229),SUM(LARGE(E229:AF229,{1;2;3;4;5;6})))</f>
        <v>26</v>
      </c>
      <c r="AH229" s="26">
        <f t="shared" si="3"/>
        <v>3</v>
      </c>
    </row>
    <row r="230" spans="1:34" x14ac:dyDescent="0.3">
      <c r="A230" s="32">
        <f>RANK(AG230,AG$2:$AG335)</f>
        <v>229</v>
      </c>
      <c r="B230" s="126" t="s">
        <v>44</v>
      </c>
      <c r="C230" s="6" t="s">
        <v>62</v>
      </c>
      <c r="D230" s="6" t="s">
        <v>203</v>
      </c>
      <c r="E230" s="1"/>
      <c r="F230" s="1"/>
      <c r="G230" s="1">
        <v>25</v>
      </c>
      <c r="H230" s="1"/>
      <c r="I230" s="1"/>
      <c r="J230" s="8"/>
      <c r="K230" s="1"/>
      <c r="L230" s="1"/>
      <c r="M230" s="8"/>
      <c r="N230" s="8"/>
      <c r="O230" s="117"/>
      <c r="P230" s="8"/>
      <c r="Q230" s="8"/>
      <c r="R230" s="8"/>
      <c r="S230" s="8"/>
      <c r="T230" s="8"/>
      <c r="U230" s="6"/>
      <c r="V230" s="8"/>
      <c r="W230" s="8"/>
      <c r="X230" s="8"/>
      <c r="Y230" s="108"/>
      <c r="Z230" s="8"/>
      <c r="AA230" s="124"/>
      <c r="AB230" s="108"/>
      <c r="AC230" s="108"/>
      <c r="AD230" s="108"/>
      <c r="AE230" s="108"/>
      <c r="AF230" s="108"/>
      <c r="AG230" s="14" cm="1">
        <f t="array" ref="AG230">IF(AH230&lt;6,SUM(E230:AF230),SUM(LARGE(E230:AF230,{1;2;3;4;5;6})))</f>
        <v>25</v>
      </c>
      <c r="AH230" s="26">
        <f t="shared" si="3"/>
        <v>1</v>
      </c>
    </row>
    <row r="231" spans="1:34" x14ac:dyDescent="0.3">
      <c r="A231" s="32">
        <f>RANK(AG231,AG$2:$AG336)</f>
        <v>229</v>
      </c>
      <c r="B231" s="126" t="s">
        <v>44</v>
      </c>
      <c r="C231" s="6" t="s">
        <v>62</v>
      </c>
      <c r="D231" s="6" t="s">
        <v>391</v>
      </c>
      <c r="E231" s="1"/>
      <c r="F231" s="1"/>
      <c r="G231" s="1">
        <v>25</v>
      </c>
      <c r="H231" s="1"/>
      <c r="I231" s="1"/>
      <c r="J231" s="8"/>
      <c r="K231" s="1"/>
      <c r="L231" s="1"/>
      <c r="M231" s="8"/>
      <c r="N231" s="8"/>
      <c r="O231" s="117"/>
      <c r="P231" s="8"/>
      <c r="Q231" s="8"/>
      <c r="R231" s="8"/>
      <c r="S231" s="8"/>
      <c r="T231" s="8"/>
      <c r="U231" s="6"/>
      <c r="V231" s="8"/>
      <c r="W231" s="8"/>
      <c r="X231" s="8"/>
      <c r="Y231" s="108"/>
      <c r="Z231" s="8"/>
      <c r="AA231" s="124"/>
      <c r="AB231" s="108"/>
      <c r="AC231" s="108"/>
      <c r="AD231" s="108"/>
      <c r="AE231" s="108"/>
      <c r="AF231" s="108"/>
      <c r="AG231" s="14" cm="1">
        <f t="array" ref="AG231">IF(AH231&lt;6,SUM(E231:AF231),SUM(LARGE(E231:AF231,{1;2;3;4;5;6})))</f>
        <v>25</v>
      </c>
      <c r="AH231" s="26">
        <f t="shared" si="3"/>
        <v>1</v>
      </c>
    </row>
    <row r="232" spans="1:34" x14ac:dyDescent="0.3">
      <c r="A232" s="32">
        <f>RANK(AG232,AG$2:$AG337)</f>
        <v>229</v>
      </c>
      <c r="B232" s="126" t="s">
        <v>44</v>
      </c>
      <c r="C232" s="6" t="s">
        <v>106</v>
      </c>
      <c r="D232" s="6" t="s">
        <v>1008</v>
      </c>
      <c r="E232" s="109"/>
      <c r="F232" s="109"/>
      <c r="G232" s="109"/>
      <c r="H232" s="109"/>
      <c r="I232" s="109"/>
      <c r="J232" s="118"/>
      <c r="K232" s="109"/>
      <c r="L232" s="109"/>
      <c r="M232" s="118"/>
      <c r="N232" s="118"/>
      <c r="O232" s="117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08">
        <v>25</v>
      </c>
      <c r="AE232" s="108"/>
      <c r="AF232" s="118"/>
      <c r="AG232" s="14" cm="1">
        <f t="array" ref="AG232">IF(AH232&lt;6,SUM(E232:AF232),SUM(LARGE(E232:AF232,{1;2;3;4;5;6})))</f>
        <v>25</v>
      </c>
      <c r="AH232" s="26">
        <f t="shared" si="3"/>
        <v>1</v>
      </c>
    </row>
    <row r="233" spans="1:34" x14ac:dyDescent="0.3">
      <c r="A233" s="32">
        <f>RANK(AG233,AG$2:$AG338)</f>
        <v>229</v>
      </c>
      <c r="B233" s="126" t="s">
        <v>44</v>
      </c>
      <c r="C233" s="6"/>
      <c r="D233" s="6" t="s">
        <v>1009</v>
      </c>
      <c r="E233" s="109"/>
      <c r="F233" s="109"/>
      <c r="G233" s="109"/>
      <c r="H233" s="109"/>
      <c r="I233" s="109"/>
      <c r="J233" s="118"/>
      <c r="K233" s="109"/>
      <c r="L233" s="109"/>
      <c r="M233" s="118"/>
      <c r="N233" s="118"/>
      <c r="O233" s="117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08">
        <v>25</v>
      </c>
      <c r="AE233" s="108"/>
      <c r="AF233" s="118"/>
      <c r="AG233" s="14" cm="1">
        <f t="array" ref="AG233">IF(AH233&lt;6,SUM(E233:AF233),SUM(LARGE(E233:AF233,{1;2;3;4;5;6})))</f>
        <v>25</v>
      </c>
      <c r="AH233" s="26">
        <f t="shared" si="3"/>
        <v>1</v>
      </c>
    </row>
    <row r="234" spans="1:34" x14ac:dyDescent="0.3">
      <c r="A234" s="32">
        <f>RANK(AG234,AG$2:$AG339)</f>
        <v>229</v>
      </c>
      <c r="B234" s="126" t="s">
        <v>44</v>
      </c>
      <c r="C234" s="6" t="s">
        <v>45</v>
      </c>
      <c r="D234" s="6" t="s">
        <v>862</v>
      </c>
      <c r="E234" s="109"/>
      <c r="F234" s="109"/>
      <c r="G234" s="109"/>
      <c r="H234" s="109"/>
      <c r="I234" s="109"/>
      <c r="J234" s="118"/>
      <c r="K234" s="109"/>
      <c r="L234" s="109"/>
      <c r="M234" s="118"/>
      <c r="N234" s="118"/>
      <c r="O234" s="117"/>
      <c r="P234" s="118"/>
      <c r="Q234" s="118"/>
      <c r="R234" s="118"/>
      <c r="S234" s="118"/>
      <c r="T234" s="118"/>
      <c r="U234" s="118"/>
      <c r="V234" s="108">
        <v>25</v>
      </c>
      <c r="W234" s="8"/>
      <c r="X234" s="8"/>
      <c r="Y234" s="108"/>
      <c r="Z234" s="8"/>
      <c r="AA234" s="124"/>
      <c r="AB234" s="108"/>
      <c r="AC234" s="108"/>
      <c r="AD234" s="108"/>
      <c r="AE234" s="108"/>
      <c r="AF234" s="108"/>
      <c r="AG234" s="14" cm="1">
        <f t="array" ref="AG234">IF(AH234&lt;6,SUM(E234:AF234),SUM(LARGE(E234:AF234,{1;2;3;4;5;6})))</f>
        <v>25</v>
      </c>
      <c r="AH234" s="26">
        <f t="shared" si="3"/>
        <v>1</v>
      </c>
    </row>
    <row r="235" spans="1:34" x14ac:dyDescent="0.3">
      <c r="A235" s="32">
        <f>RANK(AG235,AG$2:$AG340)</f>
        <v>229</v>
      </c>
      <c r="B235" s="126" t="s">
        <v>44</v>
      </c>
      <c r="C235" s="6" t="s">
        <v>45</v>
      </c>
      <c r="D235" s="6" t="s">
        <v>886</v>
      </c>
      <c r="E235" s="109"/>
      <c r="F235" s="109"/>
      <c r="G235" s="109"/>
      <c r="H235" s="109"/>
      <c r="I235" s="109"/>
      <c r="J235" s="118"/>
      <c r="K235" s="109"/>
      <c r="L235" s="109"/>
      <c r="M235" s="118"/>
      <c r="N235" s="118"/>
      <c r="O235" s="117"/>
      <c r="P235" s="118"/>
      <c r="Q235" s="118"/>
      <c r="R235" s="118"/>
      <c r="S235" s="118"/>
      <c r="T235" s="118"/>
      <c r="U235" s="118"/>
      <c r="V235" s="108">
        <v>25</v>
      </c>
      <c r="W235" s="8"/>
      <c r="X235" s="8"/>
      <c r="Y235" s="108"/>
      <c r="Z235" s="8"/>
      <c r="AA235" s="124"/>
      <c r="AB235" s="108"/>
      <c r="AC235" s="108"/>
      <c r="AD235" s="108"/>
      <c r="AE235" s="108"/>
      <c r="AF235" s="108"/>
      <c r="AG235" s="14" cm="1">
        <f t="array" ref="AG235">IF(AH235&lt;6,SUM(E235:AF235),SUM(LARGE(E235:AF235,{1;2;3;4;5;6})))</f>
        <v>25</v>
      </c>
      <c r="AH235" s="26">
        <f t="shared" si="3"/>
        <v>1</v>
      </c>
    </row>
    <row r="236" spans="1:34" x14ac:dyDescent="0.3">
      <c r="A236" s="32">
        <f>RANK(AG236,AG$2:$AG341)</f>
        <v>229</v>
      </c>
      <c r="B236" s="126" t="s">
        <v>44</v>
      </c>
      <c r="C236" s="6" t="s">
        <v>45</v>
      </c>
      <c r="D236" s="6" t="s">
        <v>58</v>
      </c>
      <c r="E236" s="1"/>
      <c r="F236" s="1"/>
      <c r="G236" s="1"/>
      <c r="H236" s="1"/>
      <c r="I236" s="1"/>
      <c r="J236" s="8"/>
      <c r="K236" s="1"/>
      <c r="L236" s="1"/>
      <c r="M236" s="8"/>
      <c r="N236" s="8"/>
      <c r="O236" s="108">
        <v>25</v>
      </c>
      <c r="P236" s="8"/>
      <c r="Q236" s="8"/>
      <c r="R236" s="8"/>
      <c r="S236" s="8"/>
      <c r="T236" s="8"/>
      <c r="U236" s="6"/>
      <c r="V236" s="8"/>
      <c r="W236" s="8"/>
      <c r="X236" s="8"/>
      <c r="Y236" s="108"/>
      <c r="Z236" s="8"/>
      <c r="AA236" s="124"/>
      <c r="AB236" s="108"/>
      <c r="AC236" s="108"/>
      <c r="AD236" s="108"/>
      <c r="AE236" s="108"/>
      <c r="AF236" s="108"/>
      <c r="AG236" s="14" cm="1">
        <f t="array" ref="AG236">IF(AH236&lt;6,SUM(E236:AF236),SUM(LARGE(E236:AF236,{1;2;3;4;5;6})))</f>
        <v>25</v>
      </c>
      <c r="AH236" s="26">
        <f t="shared" si="3"/>
        <v>1</v>
      </c>
    </row>
    <row r="237" spans="1:34" x14ac:dyDescent="0.3">
      <c r="A237" s="32">
        <f>RANK(AG237,AG$2:$AG342)</f>
        <v>229</v>
      </c>
      <c r="B237" s="126" t="s">
        <v>44</v>
      </c>
      <c r="C237" s="6" t="s">
        <v>262</v>
      </c>
      <c r="D237" s="6" t="s">
        <v>91</v>
      </c>
      <c r="E237" s="1"/>
      <c r="F237" s="1"/>
      <c r="G237" s="1"/>
      <c r="H237" s="1"/>
      <c r="I237" s="1"/>
      <c r="J237" s="8"/>
      <c r="K237" s="1"/>
      <c r="L237" s="1"/>
      <c r="M237" s="8"/>
      <c r="N237" s="8"/>
      <c r="O237" s="117"/>
      <c r="P237" s="8"/>
      <c r="Q237" s="8"/>
      <c r="R237" s="8"/>
      <c r="S237" s="8"/>
      <c r="T237" s="8"/>
      <c r="U237" s="6"/>
      <c r="V237" s="8"/>
      <c r="W237" s="8">
        <v>25</v>
      </c>
      <c r="X237" s="8"/>
      <c r="Y237" s="108"/>
      <c r="Z237" s="8"/>
      <c r="AA237" s="124"/>
      <c r="AB237" s="108"/>
      <c r="AC237" s="108"/>
      <c r="AD237" s="108"/>
      <c r="AE237" s="108"/>
      <c r="AF237" s="108"/>
      <c r="AG237" s="14" cm="1">
        <f t="array" ref="AG237">IF(AH237&lt;6,SUM(E237:AF237),SUM(LARGE(E237:AF237,{1;2;3;4;5;6})))</f>
        <v>25</v>
      </c>
      <c r="AH237" s="26">
        <f t="shared" si="3"/>
        <v>1</v>
      </c>
    </row>
    <row r="238" spans="1:34" x14ac:dyDescent="0.3">
      <c r="A238" s="32">
        <f>RANK(AG238,AG$2:$AG343)</f>
        <v>229</v>
      </c>
      <c r="B238" s="126" t="s">
        <v>44</v>
      </c>
      <c r="C238" s="6" t="s">
        <v>262</v>
      </c>
      <c r="D238" s="6" t="s">
        <v>370</v>
      </c>
      <c r="E238" s="1"/>
      <c r="F238" s="1"/>
      <c r="G238" s="1"/>
      <c r="H238" s="1"/>
      <c r="I238" s="1"/>
      <c r="J238" s="8"/>
      <c r="K238" s="1"/>
      <c r="L238" s="1"/>
      <c r="M238" s="8"/>
      <c r="N238" s="8"/>
      <c r="O238" s="117"/>
      <c r="P238" s="8"/>
      <c r="Q238" s="8"/>
      <c r="R238" s="8"/>
      <c r="S238" s="8"/>
      <c r="T238" s="8"/>
      <c r="U238" s="6"/>
      <c r="V238" s="8"/>
      <c r="W238" s="8">
        <v>25</v>
      </c>
      <c r="X238" s="8"/>
      <c r="Y238" s="108"/>
      <c r="Z238" s="8"/>
      <c r="AA238" s="124"/>
      <c r="AB238" s="108"/>
      <c r="AC238" s="108"/>
      <c r="AD238" s="108"/>
      <c r="AE238" s="108"/>
      <c r="AF238" s="108"/>
      <c r="AG238" s="14" cm="1">
        <f t="array" ref="AG238">IF(AH238&lt;6,SUM(E238:AF238),SUM(LARGE(E238:AF238,{1;2;3;4;5;6})))</f>
        <v>25</v>
      </c>
      <c r="AH238" s="26">
        <f t="shared" si="3"/>
        <v>1</v>
      </c>
    </row>
    <row r="239" spans="1:34" x14ac:dyDescent="0.3">
      <c r="A239" s="32">
        <f>RANK(AG239,AG$2:$AG344)</f>
        <v>229</v>
      </c>
      <c r="B239" s="126" t="s">
        <v>44</v>
      </c>
      <c r="C239" s="6" t="s">
        <v>85</v>
      </c>
      <c r="D239" s="6" t="s">
        <v>141</v>
      </c>
      <c r="E239" s="1"/>
      <c r="F239" s="1"/>
      <c r="G239" s="1"/>
      <c r="H239" s="1">
        <v>25</v>
      </c>
      <c r="I239" s="1"/>
      <c r="J239" s="8"/>
      <c r="K239" s="1"/>
      <c r="L239" s="1"/>
      <c r="M239" s="8"/>
      <c r="N239" s="8"/>
      <c r="O239" s="117"/>
      <c r="P239" s="8"/>
      <c r="Q239" s="8"/>
      <c r="R239" s="8"/>
      <c r="S239" s="8"/>
      <c r="T239" s="8"/>
      <c r="U239" s="6"/>
      <c r="V239" s="8"/>
      <c r="W239" s="8"/>
      <c r="X239" s="8"/>
      <c r="Y239" s="108"/>
      <c r="Z239" s="8"/>
      <c r="AA239" s="124"/>
      <c r="AB239" s="108"/>
      <c r="AC239" s="108"/>
      <c r="AD239" s="108"/>
      <c r="AE239" s="108"/>
      <c r="AF239" s="108"/>
      <c r="AG239" s="14" cm="1">
        <f t="array" ref="AG239">IF(AH239&lt;6,SUM(E239:AF239),SUM(LARGE(E239:AF239,{1;2;3;4;5;6})))</f>
        <v>25</v>
      </c>
      <c r="AH239" s="26">
        <f t="shared" si="3"/>
        <v>1</v>
      </c>
    </row>
    <row r="240" spans="1:34" x14ac:dyDescent="0.3">
      <c r="A240" s="32">
        <f>RANK(AG240,AG$2:$AG345)</f>
        <v>229</v>
      </c>
      <c r="B240" s="126" t="s">
        <v>44</v>
      </c>
      <c r="C240" s="6" t="s">
        <v>45</v>
      </c>
      <c r="D240" s="6" t="s">
        <v>471</v>
      </c>
      <c r="E240" s="1"/>
      <c r="F240" s="1"/>
      <c r="G240" s="1"/>
      <c r="H240" s="1"/>
      <c r="I240" s="1"/>
      <c r="J240" s="8"/>
      <c r="K240" s="1"/>
      <c r="L240" s="1"/>
      <c r="M240" s="8"/>
      <c r="N240" s="8"/>
      <c r="O240" s="108">
        <v>25</v>
      </c>
      <c r="P240" s="8"/>
      <c r="Q240" s="8"/>
      <c r="R240" s="8"/>
      <c r="S240" s="8"/>
      <c r="T240" s="8"/>
      <c r="U240" s="6"/>
      <c r="V240" s="8"/>
      <c r="W240" s="8"/>
      <c r="X240" s="8"/>
      <c r="Y240" s="108"/>
      <c r="Z240" s="8"/>
      <c r="AA240" s="124"/>
      <c r="AB240" s="108"/>
      <c r="AC240" s="108"/>
      <c r="AD240" s="108"/>
      <c r="AE240" s="108"/>
      <c r="AF240" s="108"/>
      <c r="AG240" s="14" cm="1">
        <f t="array" ref="AG240">IF(AH240&lt;6,SUM(E240:AF240),SUM(LARGE(E240:AF240,{1;2;3;4;5;6})))</f>
        <v>25</v>
      </c>
      <c r="AH240" s="26">
        <f t="shared" si="3"/>
        <v>1</v>
      </c>
    </row>
    <row r="241" spans="1:34" x14ac:dyDescent="0.3">
      <c r="A241" s="32">
        <f>RANK(AG241,AG$2:$AG346)</f>
        <v>229</v>
      </c>
      <c r="B241" s="126" t="s">
        <v>44</v>
      </c>
      <c r="C241" s="6" t="s">
        <v>50</v>
      </c>
      <c r="D241" s="6" t="s">
        <v>714</v>
      </c>
      <c r="E241" s="109"/>
      <c r="F241" s="109"/>
      <c r="G241" s="109"/>
      <c r="H241" s="109"/>
      <c r="I241" s="109"/>
      <c r="J241" s="8">
        <v>25</v>
      </c>
      <c r="K241" s="109"/>
      <c r="L241" s="109"/>
      <c r="M241" s="8"/>
      <c r="N241" s="8"/>
      <c r="O241" s="117"/>
      <c r="P241" s="8"/>
      <c r="Q241" s="8"/>
      <c r="R241" s="8"/>
      <c r="S241" s="8"/>
      <c r="T241" s="8"/>
      <c r="U241" s="6"/>
      <c r="V241" s="8"/>
      <c r="W241" s="8"/>
      <c r="X241" s="8"/>
      <c r="Y241" s="108"/>
      <c r="Z241" s="8"/>
      <c r="AA241" s="124"/>
      <c r="AB241" s="108"/>
      <c r="AC241" s="108"/>
      <c r="AD241" s="108"/>
      <c r="AE241" s="108"/>
      <c r="AF241" s="108"/>
      <c r="AG241" s="14" cm="1">
        <f t="array" ref="AG241">IF(AH241&lt;6,SUM(E241:AF241),SUM(LARGE(E241:AF241,{1;2;3;4;5;6})))</f>
        <v>25</v>
      </c>
      <c r="AH241" s="26">
        <f t="shared" si="3"/>
        <v>1</v>
      </c>
    </row>
    <row r="242" spans="1:34" x14ac:dyDescent="0.3">
      <c r="A242" s="32">
        <f>RANK(AG242,AG$2:$AG347)</f>
        <v>229</v>
      </c>
      <c r="B242" s="126" t="s">
        <v>44</v>
      </c>
      <c r="C242" s="6" t="s">
        <v>106</v>
      </c>
      <c r="D242" s="6" t="s">
        <v>924</v>
      </c>
      <c r="E242" s="109"/>
      <c r="F242" s="109"/>
      <c r="G242" s="109"/>
      <c r="H242" s="109"/>
      <c r="I242" s="109"/>
      <c r="J242" s="118"/>
      <c r="K242" s="109"/>
      <c r="L242" s="109"/>
      <c r="M242" s="118"/>
      <c r="N242" s="118"/>
      <c r="O242" s="117"/>
      <c r="P242" s="118"/>
      <c r="Q242" s="118"/>
      <c r="R242" s="118"/>
      <c r="S242" s="118"/>
      <c r="T242" s="118"/>
      <c r="U242" s="118"/>
      <c r="V242" s="118"/>
      <c r="W242" s="118"/>
      <c r="X242" s="118"/>
      <c r="Y242" s="108">
        <v>25</v>
      </c>
      <c r="Z242" s="8"/>
      <c r="AA242" s="124"/>
      <c r="AB242" s="108"/>
      <c r="AC242" s="108"/>
      <c r="AD242" s="108"/>
      <c r="AE242" s="108"/>
      <c r="AF242" s="108"/>
      <c r="AG242" s="14" cm="1">
        <f t="array" ref="AG242">IF(AH242&lt;6,SUM(E242:AF242),SUM(LARGE(E242:AF242,{1;2;3;4;5;6})))</f>
        <v>25</v>
      </c>
      <c r="AH242" s="26">
        <f t="shared" si="3"/>
        <v>1</v>
      </c>
    </row>
    <row r="243" spans="1:34" x14ac:dyDescent="0.3">
      <c r="A243" s="32">
        <f>RANK(AG243,AG$2:$AG348)</f>
        <v>229</v>
      </c>
      <c r="B243" s="126" t="s">
        <v>44</v>
      </c>
      <c r="C243" s="6"/>
      <c r="D243" s="6" t="s">
        <v>922</v>
      </c>
      <c r="E243" s="109"/>
      <c r="F243" s="109"/>
      <c r="G243" s="109"/>
      <c r="H243" s="109"/>
      <c r="I243" s="109"/>
      <c r="J243" s="118"/>
      <c r="K243" s="109"/>
      <c r="L243" s="109"/>
      <c r="M243" s="118"/>
      <c r="N243" s="118"/>
      <c r="O243" s="117"/>
      <c r="P243" s="118"/>
      <c r="Q243" s="118"/>
      <c r="R243" s="118"/>
      <c r="S243" s="118"/>
      <c r="T243" s="118"/>
      <c r="U243" s="118"/>
      <c r="V243" s="118"/>
      <c r="W243" s="118"/>
      <c r="X243" s="118"/>
      <c r="Y243" s="108">
        <v>25</v>
      </c>
      <c r="Z243" s="8"/>
      <c r="AA243" s="124"/>
      <c r="AB243" s="108"/>
      <c r="AC243" s="108"/>
      <c r="AD243" s="108"/>
      <c r="AE243" s="108"/>
      <c r="AF243" s="108"/>
      <c r="AG243" s="14" cm="1">
        <f t="array" ref="AG243">IF(AH243&lt;6,SUM(E243:AF243),SUM(LARGE(E243:AF243,{1;2;3;4;5;6})))</f>
        <v>25</v>
      </c>
      <c r="AH243" s="26">
        <f t="shared" si="3"/>
        <v>1</v>
      </c>
    </row>
    <row r="244" spans="1:34" x14ac:dyDescent="0.3">
      <c r="A244" s="32">
        <f>RANK(AG244,AG$2:$AG349)</f>
        <v>229</v>
      </c>
      <c r="B244" s="126" t="s">
        <v>44</v>
      </c>
      <c r="C244" s="6"/>
      <c r="D244" s="6" t="s">
        <v>925</v>
      </c>
      <c r="E244" s="109"/>
      <c r="F244" s="109"/>
      <c r="G244" s="109"/>
      <c r="H244" s="109"/>
      <c r="I244" s="109"/>
      <c r="J244" s="118"/>
      <c r="K244" s="109"/>
      <c r="L244" s="109"/>
      <c r="M244" s="118"/>
      <c r="N244" s="118"/>
      <c r="O244" s="117"/>
      <c r="P244" s="118"/>
      <c r="Q244" s="118"/>
      <c r="R244" s="118"/>
      <c r="S244" s="118"/>
      <c r="T244" s="118"/>
      <c r="U244" s="118"/>
      <c r="V244" s="118"/>
      <c r="W244" s="118"/>
      <c r="X244" s="118"/>
      <c r="Y244" s="108">
        <v>25</v>
      </c>
      <c r="Z244" s="8"/>
      <c r="AA244" s="124"/>
      <c r="AB244" s="108"/>
      <c r="AC244" s="108"/>
      <c r="AD244" s="108"/>
      <c r="AE244" s="108"/>
      <c r="AF244" s="108"/>
      <c r="AG244" s="14" cm="1">
        <f t="array" ref="AG244">IF(AH244&lt;6,SUM(E244:AF244),SUM(LARGE(E244:AF244,{1;2;3;4;5;6})))</f>
        <v>25</v>
      </c>
      <c r="AH244" s="26">
        <f t="shared" si="3"/>
        <v>1</v>
      </c>
    </row>
    <row r="245" spans="1:34" x14ac:dyDescent="0.3">
      <c r="A245" s="32">
        <f>RANK(AG245,AG$2:$AG350)</f>
        <v>229</v>
      </c>
      <c r="B245" s="126" t="s">
        <v>44</v>
      </c>
      <c r="C245" s="6"/>
      <c r="D245" s="6" t="s">
        <v>495</v>
      </c>
      <c r="E245" s="109"/>
      <c r="F245" s="109"/>
      <c r="G245" s="109"/>
      <c r="H245" s="109"/>
      <c r="I245" s="109"/>
      <c r="J245" s="118"/>
      <c r="K245" s="109"/>
      <c r="L245" s="109"/>
      <c r="M245" s="118"/>
      <c r="N245" s="118"/>
      <c r="O245" s="108">
        <v>25</v>
      </c>
      <c r="P245" s="118"/>
      <c r="Q245" s="118"/>
      <c r="R245" s="118"/>
      <c r="S245" s="118"/>
      <c r="T245" s="118"/>
      <c r="U245" s="6"/>
      <c r="V245" s="8"/>
      <c r="W245" s="8"/>
      <c r="X245" s="8"/>
      <c r="Y245" s="108"/>
      <c r="Z245" s="8"/>
      <c r="AA245" s="124"/>
      <c r="AB245" s="108"/>
      <c r="AC245" s="108"/>
      <c r="AD245" s="108"/>
      <c r="AE245" s="108"/>
      <c r="AF245" s="108"/>
      <c r="AG245" s="14" cm="1">
        <f t="array" ref="AG245">IF(AH245&lt;6,SUM(E245:AF245),SUM(LARGE(E245:AF245,{1;2;3;4;5;6})))</f>
        <v>25</v>
      </c>
      <c r="AH245" s="26">
        <f t="shared" si="3"/>
        <v>1</v>
      </c>
    </row>
    <row r="246" spans="1:34" x14ac:dyDescent="0.3">
      <c r="A246" s="32">
        <f>RANK(AG246,AG$2:$AG351)</f>
        <v>245</v>
      </c>
      <c r="B246" s="126"/>
      <c r="C246" s="6"/>
      <c r="D246" s="6" t="s">
        <v>812</v>
      </c>
      <c r="E246" s="109"/>
      <c r="F246" s="109"/>
      <c r="G246" s="109"/>
      <c r="H246" s="109"/>
      <c r="I246" s="109"/>
      <c r="J246" s="118"/>
      <c r="K246" s="109"/>
      <c r="L246" s="109"/>
      <c r="M246" s="118"/>
      <c r="N246" s="118"/>
      <c r="O246" s="117"/>
      <c r="P246" s="108">
        <v>4</v>
      </c>
      <c r="Q246" s="118"/>
      <c r="R246" s="108"/>
      <c r="S246" s="108"/>
      <c r="T246" s="108"/>
      <c r="U246" s="6"/>
      <c r="V246" s="8"/>
      <c r="W246" s="8"/>
      <c r="X246" s="8"/>
      <c r="Y246" s="108"/>
      <c r="Z246" s="8"/>
      <c r="AA246" s="124"/>
      <c r="AB246" s="108"/>
      <c r="AC246" s="108"/>
      <c r="AD246" s="108"/>
      <c r="AE246" s="108">
        <v>20</v>
      </c>
      <c r="AF246" s="108"/>
      <c r="AG246" s="14" cm="1">
        <f t="array" ref="AG246">IF(AH246&lt;6,SUM(E246:AF246),SUM(LARGE(E246:AF246,{1;2;3;4;5;6})))</f>
        <v>24</v>
      </c>
      <c r="AH246" s="26">
        <f t="shared" si="3"/>
        <v>2</v>
      </c>
    </row>
    <row r="247" spans="1:34" x14ac:dyDescent="0.3">
      <c r="A247" s="32">
        <f>RANK(AG247,AG$2:$AG352)</f>
        <v>246</v>
      </c>
      <c r="B247" s="126" t="s">
        <v>44</v>
      </c>
      <c r="C247" s="6"/>
      <c r="D247" s="6" t="s">
        <v>759</v>
      </c>
      <c r="E247" s="109"/>
      <c r="F247" s="109"/>
      <c r="G247" s="109"/>
      <c r="H247" s="109"/>
      <c r="I247" s="109"/>
      <c r="J247" s="118"/>
      <c r="K247" s="109"/>
      <c r="L247" s="109"/>
      <c r="M247" s="108">
        <v>8</v>
      </c>
      <c r="N247" s="118"/>
      <c r="O247" s="108">
        <v>8</v>
      </c>
      <c r="P247" s="118"/>
      <c r="Q247" s="118"/>
      <c r="R247" s="118"/>
      <c r="S247" s="118"/>
      <c r="T247" s="118"/>
      <c r="U247" s="6"/>
      <c r="V247" s="8"/>
      <c r="W247" s="8">
        <v>7</v>
      </c>
      <c r="X247" s="8"/>
      <c r="Y247" s="108"/>
      <c r="Z247" s="8"/>
      <c r="AA247" s="124"/>
      <c r="AB247" s="108"/>
      <c r="AC247" s="108"/>
      <c r="AD247" s="108"/>
      <c r="AE247" s="108"/>
      <c r="AF247" s="108"/>
      <c r="AG247" s="14" cm="1">
        <f t="array" ref="AG247">IF(AH247&lt;6,SUM(E247:AF247),SUM(LARGE(E247:AF247,{1;2;3;4;5;6})))</f>
        <v>23</v>
      </c>
      <c r="AH247" s="26">
        <f t="shared" si="3"/>
        <v>3</v>
      </c>
    </row>
    <row r="248" spans="1:34" x14ac:dyDescent="0.3">
      <c r="A248" s="32">
        <f>RANK(AG248,AG$2:$AG353)</f>
        <v>247</v>
      </c>
      <c r="B248" s="126" t="s">
        <v>44</v>
      </c>
      <c r="C248" s="6" t="s">
        <v>45</v>
      </c>
      <c r="D248" s="6" t="s">
        <v>296</v>
      </c>
      <c r="E248" s="13"/>
      <c r="F248" s="13"/>
      <c r="G248" s="13"/>
      <c r="H248" s="13"/>
      <c r="I248" s="13"/>
      <c r="J248" s="8"/>
      <c r="K248" s="13"/>
      <c r="L248" s="13"/>
      <c r="M248" s="108">
        <v>12</v>
      </c>
      <c r="N248" s="8"/>
      <c r="O248" s="117"/>
      <c r="P248" s="8"/>
      <c r="Q248" s="8"/>
      <c r="R248" s="8"/>
      <c r="S248" s="8"/>
      <c r="T248" s="8"/>
      <c r="U248" s="6"/>
      <c r="V248" s="8"/>
      <c r="W248" s="8">
        <v>10</v>
      </c>
      <c r="X248" s="8"/>
      <c r="Y248" s="108"/>
      <c r="Z248" s="8"/>
      <c r="AA248" s="124"/>
      <c r="AB248" s="108"/>
      <c r="AC248" s="108"/>
      <c r="AD248" s="108"/>
      <c r="AE248" s="110">
        <v>0</v>
      </c>
      <c r="AF248" s="108"/>
      <c r="AG248" s="14" cm="1">
        <f t="array" ref="AG248">IF(AH248&lt;6,SUM(E248:AF248),SUM(LARGE(E248:AF248,{1;2;3;4;5;6})))</f>
        <v>22</v>
      </c>
      <c r="AH248" s="26">
        <f t="shared" si="3"/>
        <v>3</v>
      </c>
    </row>
    <row r="249" spans="1:34" x14ac:dyDescent="0.3">
      <c r="A249" s="32">
        <f>RANK(AG249,AG$2:$AG354)</f>
        <v>248</v>
      </c>
      <c r="B249" s="126" t="s">
        <v>44</v>
      </c>
      <c r="C249" s="6" t="s">
        <v>85</v>
      </c>
      <c r="D249" s="6" t="s">
        <v>423</v>
      </c>
      <c r="E249" s="1"/>
      <c r="F249" s="1"/>
      <c r="G249" s="1"/>
      <c r="H249" s="1"/>
      <c r="I249" s="1"/>
      <c r="J249" s="8">
        <v>8</v>
      </c>
      <c r="K249" s="108">
        <v>12</v>
      </c>
      <c r="L249" s="1"/>
      <c r="M249" s="110">
        <v>0</v>
      </c>
      <c r="N249" s="8"/>
      <c r="O249" s="117"/>
      <c r="P249" s="8"/>
      <c r="Q249" s="8"/>
      <c r="R249" s="8"/>
      <c r="S249" s="8"/>
      <c r="T249" s="8"/>
      <c r="U249" s="6"/>
      <c r="V249" s="8"/>
      <c r="W249" s="8"/>
      <c r="X249" s="8"/>
      <c r="Y249" s="108"/>
      <c r="Z249" s="8"/>
      <c r="AA249" s="124"/>
      <c r="AB249" s="108"/>
      <c r="AC249" s="108"/>
      <c r="AD249" s="108"/>
      <c r="AE249" s="108"/>
      <c r="AF249" s="108"/>
      <c r="AG249" s="14" cm="1">
        <f t="array" ref="AG249">IF(AH249&lt;6,SUM(E249:AF249),SUM(LARGE(E249:AF249,{1;2;3;4;5;6})))</f>
        <v>20</v>
      </c>
      <c r="AH249" s="26">
        <f t="shared" si="3"/>
        <v>3</v>
      </c>
    </row>
    <row r="250" spans="1:34" x14ac:dyDescent="0.3">
      <c r="A250" s="32">
        <f>RANK(AG250,AG$2:$AG355)</f>
        <v>248</v>
      </c>
      <c r="B250" s="126" t="s">
        <v>44</v>
      </c>
      <c r="C250" s="6" t="s">
        <v>262</v>
      </c>
      <c r="D250" s="6" t="s">
        <v>68</v>
      </c>
      <c r="E250" s="1"/>
      <c r="F250" s="1"/>
      <c r="G250" s="1"/>
      <c r="H250" s="1"/>
      <c r="I250" s="1"/>
      <c r="J250" s="8"/>
      <c r="K250" s="108">
        <v>10</v>
      </c>
      <c r="L250" s="1"/>
      <c r="M250" s="8"/>
      <c r="N250" s="8"/>
      <c r="O250" s="108">
        <v>10</v>
      </c>
      <c r="P250" s="8"/>
      <c r="Q250" s="8"/>
      <c r="R250" s="8"/>
      <c r="S250" s="8"/>
      <c r="T250" s="8"/>
      <c r="U250" s="6"/>
      <c r="V250" s="8"/>
      <c r="W250" s="8"/>
      <c r="X250" s="8"/>
      <c r="Y250" s="108"/>
      <c r="Z250" s="8"/>
      <c r="AA250" s="124"/>
      <c r="AB250" s="108"/>
      <c r="AC250" s="108"/>
      <c r="AD250" s="108"/>
      <c r="AE250" s="108"/>
      <c r="AF250" s="108"/>
      <c r="AG250" s="14" cm="1">
        <f t="array" ref="AG250">IF(AH250&lt;6,SUM(E250:AF250),SUM(LARGE(E250:AF250,{1;2;3;4;5;6})))</f>
        <v>20</v>
      </c>
      <c r="AH250" s="26">
        <f t="shared" si="3"/>
        <v>2</v>
      </c>
    </row>
    <row r="251" spans="1:34" x14ac:dyDescent="0.3">
      <c r="A251" s="32">
        <f>RANK(AG251,AG$2:$AG356)</f>
        <v>248</v>
      </c>
      <c r="B251" s="126" t="s">
        <v>44</v>
      </c>
      <c r="C251" s="6" t="s">
        <v>476</v>
      </c>
      <c r="D251" s="6" t="s">
        <v>287</v>
      </c>
      <c r="E251" s="109"/>
      <c r="F251" s="109"/>
      <c r="G251" s="109"/>
      <c r="H251" s="109"/>
      <c r="I251" s="109"/>
      <c r="J251" s="8">
        <v>20</v>
      </c>
      <c r="K251" s="109"/>
      <c r="L251" s="109"/>
      <c r="M251" s="8"/>
      <c r="N251" s="8"/>
      <c r="O251" s="117"/>
      <c r="P251" s="8"/>
      <c r="Q251" s="8"/>
      <c r="R251" s="8"/>
      <c r="S251" s="8"/>
      <c r="T251" s="8"/>
      <c r="U251" s="6"/>
      <c r="V251" s="8"/>
      <c r="W251" s="105">
        <v>0</v>
      </c>
      <c r="X251" s="8"/>
      <c r="Y251" s="108"/>
      <c r="Z251" s="8"/>
      <c r="AA251" s="124"/>
      <c r="AB251" s="108"/>
      <c r="AC251" s="108"/>
      <c r="AD251" s="108"/>
      <c r="AE251" s="108"/>
      <c r="AF251" s="108"/>
      <c r="AG251" s="14" cm="1">
        <f t="array" ref="AG251">IF(AH251&lt;6,SUM(E251:AF251),SUM(LARGE(E251:AF251,{1;2;3;4;5;6})))</f>
        <v>20</v>
      </c>
      <c r="AH251" s="26">
        <f t="shared" si="3"/>
        <v>2</v>
      </c>
    </row>
    <row r="252" spans="1:34" x14ac:dyDescent="0.3">
      <c r="A252" s="32">
        <f>RANK(AG252,AG$2:$AG357)</f>
        <v>248</v>
      </c>
      <c r="B252" s="126" t="s">
        <v>44</v>
      </c>
      <c r="C252" s="6"/>
      <c r="D252" s="6" t="s">
        <v>804</v>
      </c>
      <c r="E252" s="109"/>
      <c r="F252" s="109"/>
      <c r="G252" s="109"/>
      <c r="H252" s="109"/>
      <c r="I252" s="109"/>
      <c r="J252" s="118"/>
      <c r="K252" s="109"/>
      <c r="L252" s="109"/>
      <c r="M252" s="118"/>
      <c r="N252" s="118"/>
      <c r="O252" s="117"/>
      <c r="P252" s="108">
        <v>8</v>
      </c>
      <c r="Q252" s="118"/>
      <c r="R252" s="108"/>
      <c r="S252" s="108"/>
      <c r="T252" s="108"/>
      <c r="U252" s="6"/>
      <c r="V252" s="8"/>
      <c r="W252" s="8"/>
      <c r="X252" s="8">
        <v>12</v>
      </c>
      <c r="Y252" s="108"/>
      <c r="Z252" s="8"/>
      <c r="AA252" s="124"/>
      <c r="AB252" s="108"/>
      <c r="AC252" s="108"/>
      <c r="AD252" s="108"/>
      <c r="AE252" s="108"/>
      <c r="AF252" s="108"/>
      <c r="AG252" s="14" cm="1">
        <f t="array" ref="AG252">IF(AH252&lt;6,SUM(E252:AF252),SUM(LARGE(E252:AF252,{1;2;3;4;5;6})))</f>
        <v>20</v>
      </c>
      <c r="AH252" s="26">
        <f t="shared" si="3"/>
        <v>2</v>
      </c>
    </row>
    <row r="253" spans="1:34" x14ac:dyDescent="0.3">
      <c r="A253" s="32">
        <f>RANK(AG253,AG$2:$AG358)</f>
        <v>248</v>
      </c>
      <c r="B253" s="126" t="s">
        <v>44</v>
      </c>
      <c r="C253" s="6" t="s">
        <v>62</v>
      </c>
      <c r="D253" s="6" t="s">
        <v>59</v>
      </c>
      <c r="E253" s="1"/>
      <c r="F253" s="1"/>
      <c r="G253" s="1"/>
      <c r="H253" s="1"/>
      <c r="I253" s="1"/>
      <c r="J253" s="8"/>
      <c r="K253" s="1"/>
      <c r="L253" s="1"/>
      <c r="M253" s="8"/>
      <c r="N253" s="8"/>
      <c r="O253" s="108">
        <v>20</v>
      </c>
      <c r="P253" s="8"/>
      <c r="Q253" s="8"/>
      <c r="R253" s="8"/>
      <c r="S253" s="8"/>
      <c r="T253" s="8"/>
      <c r="U253" s="6"/>
      <c r="V253" s="8"/>
      <c r="W253" s="8"/>
      <c r="X253" s="8"/>
      <c r="Y253" s="108"/>
      <c r="Z253" s="8"/>
      <c r="AA253" s="124"/>
      <c r="AB253" s="108"/>
      <c r="AC253" s="108"/>
      <c r="AD253" s="108"/>
      <c r="AE253" s="108"/>
      <c r="AF253" s="108"/>
      <c r="AG253" s="14" cm="1">
        <f t="array" ref="AG253">IF(AH253&lt;6,SUM(E253:AF253),SUM(LARGE(E253:AF253,{1;2;3;4;5;6})))</f>
        <v>20</v>
      </c>
      <c r="AH253" s="26">
        <f t="shared" si="3"/>
        <v>1</v>
      </c>
    </row>
    <row r="254" spans="1:34" x14ac:dyDescent="0.3">
      <c r="A254" s="32">
        <f>RANK(AG254,AG$2:$AG359)</f>
        <v>248</v>
      </c>
      <c r="B254" s="126" t="s">
        <v>44</v>
      </c>
      <c r="C254" s="6" t="s">
        <v>52</v>
      </c>
      <c r="D254" s="6" t="s">
        <v>209</v>
      </c>
      <c r="E254" s="1"/>
      <c r="F254" s="1"/>
      <c r="G254" s="1">
        <v>20</v>
      </c>
      <c r="H254" s="1"/>
      <c r="I254" s="1"/>
      <c r="J254" s="8"/>
      <c r="K254" s="1"/>
      <c r="L254" s="1"/>
      <c r="M254" s="8"/>
      <c r="N254" s="8"/>
      <c r="O254" s="117"/>
      <c r="P254" s="8"/>
      <c r="Q254" s="8"/>
      <c r="R254" s="8"/>
      <c r="S254" s="8"/>
      <c r="T254" s="8"/>
      <c r="U254" s="6"/>
      <c r="V254" s="8"/>
      <c r="W254" s="8"/>
      <c r="X254" s="8"/>
      <c r="Y254" s="108"/>
      <c r="Z254" s="8"/>
      <c r="AA254" s="124"/>
      <c r="AB254" s="108"/>
      <c r="AC254" s="108"/>
      <c r="AD254" s="108"/>
      <c r="AE254" s="108"/>
      <c r="AF254" s="108"/>
      <c r="AG254" s="14" cm="1">
        <f t="array" ref="AG254">IF(AH254&lt;6,SUM(E254:AF254),SUM(LARGE(E254:AF254,{1;2;3;4;5;6})))</f>
        <v>20</v>
      </c>
      <c r="AH254" s="26">
        <f t="shared" si="3"/>
        <v>1</v>
      </c>
    </row>
    <row r="255" spans="1:34" x14ac:dyDescent="0.3">
      <c r="A255" s="32">
        <f>RANK(AG255,AG$2:$AG360)</f>
        <v>248</v>
      </c>
      <c r="B255" s="126" t="s">
        <v>44</v>
      </c>
      <c r="C255" s="6" t="s">
        <v>62</v>
      </c>
      <c r="D255" s="6" t="s">
        <v>97</v>
      </c>
      <c r="E255" s="13"/>
      <c r="F255" s="13"/>
      <c r="G255" s="13"/>
      <c r="H255" s="13"/>
      <c r="I255" s="13"/>
      <c r="J255" s="8"/>
      <c r="K255" s="13"/>
      <c r="L255" s="13"/>
      <c r="M255" s="8"/>
      <c r="N255" s="8"/>
      <c r="O255" s="108">
        <v>20</v>
      </c>
      <c r="P255" s="8"/>
      <c r="Q255" s="8"/>
      <c r="R255" s="8"/>
      <c r="S255" s="8"/>
      <c r="T255" s="8"/>
      <c r="U255" s="6"/>
      <c r="V255" s="8"/>
      <c r="W255" s="8"/>
      <c r="X255" s="8"/>
      <c r="Y255" s="108"/>
      <c r="Z255" s="8"/>
      <c r="AA255" s="124"/>
      <c r="AB255" s="108"/>
      <c r="AC255" s="108"/>
      <c r="AD255" s="108"/>
      <c r="AE255" s="108"/>
      <c r="AF255" s="108"/>
      <c r="AG255" s="14" cm="1">
        <f t="array" ref="AG255">IF(AH255&lt;6,SUM(E255:AF255),SUM(LARGE(E255:AF255,{1;2;3;4;5;6})))</f>
        <v>20</v>
      </c>
      <c r="AH255" s="26">
        <f t="shared" si="3"/>
        <v>1</v>
      </c>
    </row>
    <row r="256" spans="1:34" x14ac:dyDescent="0.3">
      <c r="A256" s="32">
        <f>RANK(AG256,AG$2:$AG361)</f>
        <v>248</v>
      </c>
      <c r="B256" s="126" t="s">
        <v>44</v>
      </c>
      <c r="C256" s="6"/>
      <c r="D256" s="6" t="s">
        <v>631</v>
      </c>
      <c r="E256" s="109"/>
      <c r="F256" s="109"/>
      <c r="G256" s="109"/>
      <c r="H256" s="109"/>
      <c r="I256" s="109"/>
      <c r="J256" s="118"/>
      <c r="K256" s="109"/>
      <c r="L256" s="109"/>
      <c r="M256" s="118"/>
      <c r="N256" s="118"/>
      <c r="O256" s="117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  <c r="AA256" s="118"/>
      <c r="AB256" s="118"/>
      <c r="AC256" s="118"/>
      <c r="AD256" s="118"/>
      <c r="AE256" s="108">
        <v>20</v>
      </c>
      <c r="AF256" s="118"/>
      <c r="AG256" s="14" cm="1">
        <f t="array" ref="AG256">IF(AH256&lt;6,SUM(E256:AF256),SUM(LARGE(E256:AF256,{1;2;3;4;5;6})))</f>
        <v>20</v>
      </c>
      <c r="AH256" s="26">
        <f t="shared" si="3"/>
        <v>1</v>
      </c>
    </row>
    <row r="257" spans="1:34" x14ac:dyDescent="0.3">
      <c r="A257" s="32">
        <f>RANK(AG257,AG$2:$AG362)</f>
        <v>248</v>
      </c>
      <c r="B257" s="126" t="s">
        <v>44</v>
      </c>
      <c r="C257" s="6" t="s">
        <v>262</v>
      </c>
      <c r="D257" s="6" t="s">
        <v>509</v>
      </c>
      <c r="E257" s="1"/>
      <c r="F257" s="1"/>
      <c r="G257" s="1"/>
      <c r="H257" s="1"/>
      <c r="I257" s="1"/>
      <c r="J257" s="8">
        <v>20</v>
      </c>
      <c r="K257" s="1"/>
      <c r="L257" s="1"/>
      <c r="M257" s="8"/>
      <c r="N257" s="8"/>
      <c r="O257" s="117"/>
      <c r="P257" s="8"/>
      <c r="Q257" s="8"/>
      <c r="R257" s="8"/>
      <c r="S257" s="8"/>
      <c r="T257" s="8"/>
      <c r="U257" s="6"/>
      <c r="V257" s="8"/>
      <c r="W257" s="8"/>
      <c r="X257" s="8"/>
      <c r="Y257" s="108"/>
      <c r="Z257" s="8"/>
      <c r="AA257" s="124"/>
      <c r="AB257" s="108"/>
      <c r="AC257" s="108"/>
      <c r="AD257" s="108"/>
      <c r="AE257" s="108"/>
      <c r="AF257" s="108"/>
      <c r="AG257" s="14" cm="1">
        <f t="array" ref="AG257">IF(AH257&lt;6,SUM(E257:AF257),SUM(LARGE(E257:AF257,{1;2;3;4;5;6})))</f>
        <v>20</v>
      </c>
      <c r="AH257" s="26">
        <f t="shared" si="3"/>
        <v>1</v>
      </c>
    </row>
    <row r="258" spans="1:34" x14ac:dyDescent="0.3">
      <c r="A258" s="32">
        <f>RANK(AG258,AG$2:$AG363)</f>
        <v>248</v>
      </c>
      <c r="B258" s="126" t="s">
        <v>44</v>
      </c>
      <c r="C258" s="6" t="s">
        <v>52</v>
      </c>
      <c r="D258" s="6" t="s">
        <v>136</v>
      </c>
      <c r="E258" s="1"/>
      <c r="F258" s="1"/>
      <c r="G258" s="1">
        <v>20</v>
      </c>
      <c r="H258" s="1"/>
      <c r="I258" s="1"/>
      <c r="J258" s="8"/>
      <c r="K258" s="1"/>
      <c r="L258" s="1"/>
      <c r="M258" s="8"/>
      <c r="N258" s="8"/>
      <c r="O258" s="117"/>
      <c r="P258" s="8"/>
      <c r="Q258" s="8"/>
      <c r="R258" s="8"/>
      <c r="S258" s="8"/>
      <c r="T258" s="8"/>
      <c r="U258" s="6"/>
      <c r="V258" s="8"/>
      <c r="W258" s="8"/>
      <c r="X258" s="8"/>
      <c r="Y258" s="108"/>
      <c r="Z258" s="8"/>
      <c r="AA258" s="124"/>
      <c r="AB258" s="108"/>
      <c r="AC258" s="108"/>
      <c r="AD258" s="108"/>
      <c r="AE258" s="108"/>
      <c r="AF258" s="108"/>
      <c r="AG258" s="14" cm="1">
        <f t="array" ref="AG258">IF(AH258&lt;6,SUM(E258:AF258),SUM(LARGE(E258:AF258,{1;2;3;4;5;6})))</f>
        <v>20</v>
      </c>
      <c r="AH258" s="26">
        <f t="shared" ref="AH258:AH321" si="4">COUNT(E258:AF258)</f>
        <v>1</v>
      </c>
    </row>
    <row r="259" spans="1:34" x14ac:dyDescent="0.3">
      <c r="A259" s="32">
        <f>RANK(AG259,AG$2:$AG364)</f>
        <v>248</v>
      </c>
      <c r="B259" s="126" t="s">
        <v>44</v>
      </c>
      <c r="C259" s="6" t="s">
        <v>476</v>
      </c>
      <c r="D259" s="6" t="s">
        <v>522</v>
      </c>
      <c r="E259" s="1"/>
      <c r="F259" s="1"/>
      <c r="G259" s="1"/>
      <c r="H259" s="1"/>
      <c r="I259" s="1"/>
      <c r="J259" s="8"/>
      <c r="K259" s="1"/>
      <c r="L259" s="1"/>
      <c r="M259" s="8"/>
      <c r="N259" s="8"/>
      <c r="O259" s="117"/>
      <c r="P259" s="8"/>
      <c r="Q259" s="8"/>
      <c r="R259" s="8"/>
      <c r="S259" s="8"/>
      <c r="T259" s="8"/>
      <c r="U259" s="6"/>
      <c r="V259" s="8"/>
      <c r="W259" s="8">
        <v>20</v>
      </c>
      <c r="X259" s="8"/>
      <c r="Y259" s="108"/>
      <c r="Z259" s="8"/>
      <c r="AA259" s="124"/>
      <c r="AB259" s="108"/>
      <c r="AC259" s="108"/>
      <c r="AD259" s="108"/>
      <c r="AE259" s="108"/>
      <c r="AF259" s="108"/>
      <c r="AG259" s="14" cm="1">
        <f t="array" ref="AG259">IF(AH259&lt;6,SUM(E259:AF259),SUM(LARGE(E259:AF259,{1;2;3;4;5;6})))</f>
        <v>20</v>
      </c>
      <c r="AH259" s="26">
        <f t="shared" si="4"/>
        <v>1</v>
      </c>
    </row>
    <row r="260" spans="1:34" x14ac:dyDescent="0.3">
      <c r="A260" s="32">
        <f>RANK(AG260,AG$2:$AG365)</f>
        <v>248</v>
      </c>
      <c r="B260" s="126" t="s">
        <v>44</v>
      </c>
      <c r="C260" s="6" t="s">
        <v>85</v>
      </c>
      <c r="D260" s="6" t="s">
        <v>31</v>
      </c>
      <c r="E260" s="1"/>
      <c r="F260" s="13"/>
      <c r="G260" s="13"/>
      <c r="H260" s="13"/>
      <c r="I260" s="13"/>
      <c r="J260" s="8"/>
      <c r="K260" s="13"/>
      <c r="L260" s="13"/>
      <c r="M260" s="8"/>
      <c r="N260" s="8"/>
      <c r="O260" s="117"/>
      <c r="P260" s="8"/>
      <c r="Q260" s="8"/>
      <c r="R260" s="8"/>
      <c r="S260" s="8"/>
      <c r="T260" s="8"/>
      <c r="U260" s="6"/>
      <c r="V260" s="8"/>
      <c r="W260" s="8"/>
      <c r="X260" s="8">
        <v>20</v>
      </c>
      <c r="Y260" s="108"/>
      <c r="Z260" s="8"/>
      <c r="AA260" s="124"/>
      <c r="AB260" s="108"/>
      <c r="AC260" s="108"/>
      <c r="AD260" s="108"/>
      <c r="AE260" s="108"/>
      <c r="AF260" s="108"/>
      <c r="AG260" s="14" cm="1">
        <f t="array" ref="AG260">IF(AH260&lt;6,SUM(E260:AF260),SUM(LARGE(E260:AF260,{1;2;3;4;5;6})))</f>
        <v>20</v>
      </c>
      <c r="AH260" s="26">
        <f t="shared" si="4"/>
        <v>1</v>
      </c>
    </row>
    <row r="261" spans="1:34" x14ac:dyDescent="0.3">
      <c r="A261" s="32">
        <f>RANK(AG261,AG$2:$AG366)</f>
        <v>248</v>
      </c>
      <c r="B261" s="126" t="s">
        <v>44</v>
      </c>
      <c r="C261" s="6" t="s">
        <v>45</v>
      </c>
      <c r="D261" s="6" t="s">
        <v>442</v>
      </c>
      <c r="E261" s="109"/>
      <c r="F261" s="109"/>
      <c r="G261" s="109"/>
      <c r="H261" s="109"/>
      <c r="I261" s="109"/>
      <c r="J261" s="118"/>
      <c r="K261" s="109"/>
      <c r="L261" s="109"/>
      <c r="M261" s="108">
        <v>20</v>
      </c>
      <c r="N261" s="118"/>
      <c r="O261" s="117"/>
      <c r="P261" s="118"/>
      <c r="Q261" s="118"/>
      <c r="R261" s="118"/>
      <c r="S261" s="118"/>
      <c r="T261" s="118"/>
      <c r="U261" s="6"/>
      <c r="V261" s="8"/>
      <c r="W261" s="8"/>
      <c r="X261" s="8"/>
      <c r="Y261" s="108"/>
      <c r="Z261" s="8"/>
      <c r="AA261" s="124"/>
      <c r="AB261" s="108"/>
      <c r="AC261" s="108"/>
      <c r="AD261" s="108"/>
      <c r="AE261" s="108"/>
      <c r="AF261" s="108"/>
      <c r="AG261" s="14" cm="1">
        <f t="array" ref="AG261">IF(AH261&lt;6,SUM(E261:AF261),SUM(LARGE(E261:AF261,{1;2;3;4;5;6})))</f>
        <v>20</v>
      </c>
      <c r="AH261" s="26">
        <f t="shared" si="4"/>
        <v>1</v>
      </c>
    </row>
    <row r="262" spans="1:34" x14ac:dyDescent="0.3">
      <c r="A262" s="32">
        <f>RANK(AG262,AG$2:$AG367)</f>
        <v>248</v>
      </c>
      <c r="B262" s="126" t="s">
        <v>102</v>
      </c>
      <c r="C262" s="6" t="s">
        <v>162</v>
      </c>
      <c r="D262" s="6" t="s">
        <v>101</v>
      </c>
      <c r="E262" s="1"/>
      <c r="F262" s="1"/>
      <c r="G262" s="1"/>
      <c r="H262" s="1"/>
      <c r="I262" s="1"/>
      <c r="J262" s="8"/>
      <c r="K262" s="1"/>
      <c r="L262" s="1"/>
      <c r="M262" s="8"/>
      <c r="N262" s="8"/>
      <c r="O262" s="117"/>
      <c r="P262" s="108">
        <v>20</v>
      </c>
      <c r="Q262" s="8"/>
      <c r="R262" s="108"/>
      <c r="S262" s="108"/>
      <c r="T262" s="108"/>
      <c r="U262" s="6"/>
      <c r="V262" s="8"/>
      <c r="W262" s="8"/>
      <c r="X262" s="8"/>
      <c r="Y262" s="108"/>
      <c r="Z262" s="8"/>
      <c r="AA262" s="124"/>
      <c r="AB262" s="108"/>
      <c r="AC262" s="108"/>
      <c r="AD262" s="108"/>
      <c r="AE262" s="108"/>
      <c r="AF262" s="108"/>
      <c r="AG262" s="14" cm="1">
        <f t="array" ref="AG262">IF(AH262&lt;6,SUM(E262:AF262),SUM(LARGE(E262:AF262,{1;2;3;4;5;6})))</f>
        <v>20</v>
      </c>
      <c r="AH262" s="26">
        <f t="shared" si="4"/>
        <v>1</v>
      </c>
    </row>
    <row r="263" spans="1:34" x14ac:dyDescent="0.3">
      <c r="A263" s="32">
        <f>RANK(AG263,AG$2:$AG368)</f>
        <v>248</v>
      </c>
      <c r="B263" s="126" t="s">
        <v>44</v>
      </c>
      <c r="C263" s="6" t="s">
        <v>162</v>
      </c>
      <c r="D263" s="6" t="s">
        <v>799</v>
      </c>
      <c r="E263" s="109"/>
      <c r="F263" s="109"/>
      <c r="G263" s="109"/>
      <c r="H263" s="109"/>
      <c r="I263" s="109"/>
      <c r="J263" s="118"/>
      <c r="K263" s="109"/>
      <c r="L263" s="109"/>
      <c r="M263" s="118"/>
      <c r="N263" s="118"/>
      <c r="O263" s="117"/>
      <c r="P263" s="108">
        <v>20</v>
      </c>
      <c r="Q263" s="118"/>
      <c r="R263" s="108"/>
      <c r="S263" s="108"/>
      <c r="T263" s="108"/>
      <c r="U263" s="6"/>
      <c r="V263" s="8"/>
      <c r="W263" s="8"/>
      <c r="X263" s="8"/>
      <c r="Y263" s="108"/>
      <c r="Z263" s="8"/>
      <c r="AA263" s="124"/>
      <c r="AB263" s="108"/>
      <c r="AC263" s="108"/>
      <c r="AD263" s="108"/>
      <c r="AE263" s="108"/>
      <c r="AF263" s="108"/>
      <c r="AG263" s="14" cm="1">
        <f t="array" ref="AG263">IF(AH263&lt;6,SUM(E263:AF263),SUM(LARGE(E263:AF263,{1;2;3;4;5;6})))</f>
        <v>20</v>
      </c>
      <c r="AH263" s="26">
        <f t="shared" si="4"/>
        <v>1</v>
      </c>
    </row>
    <row r="264" spans="1:34" x14ac:dyDescent="0.3">
      <c r="A264" s="32">
        <f>RANK(AG264,AG$2:$AG369)</f>
        <v>248</v>
      </c>
      <c r="B264" s="126" t="s">
        <v>44</v>
      </c>
      <c r="C264" s="6" t="s">
        <v>162</v>
      </c>
      <c r="D264" s="6" t="s">
        <v>800</v>
      </c>
      <c r="E264" s="109"/>
      <c r="F264" s="109"/>
      <c r="G264" s="109"/>
      <c r="H264" s="109"/>
      <c r="I264" s="109"/>
      <c r="J264" s="118"/>
      <c r="K264" s="109"/>
      <c r="L264" s="109"/>
      <c r="M264" s="118"/>
      <c r="N264" s="118"/>
      <c r="O264" s="117"/>
      <c r="P264" s="108">
        <v>20</v>
      </c>
      <c r="Q264" s="118"/>
      <c r="R264" s="108"/>
      <c r="S264" s="108"/>
      <c r="T264" s="108"/>
      <c r="U264" s="6"/>
      <c r="V264" s="8"/>
      <c r="W264" s="8"/>
      <c r="X264" s="8"/>
      <c r="Y264" s="108"/>
      <c r="Z264" s="8"/>
      <c r="AA264" s="124"/>
      <c r="AB264" s="108"/>
      <c r="AC264" s="108"/>
      <c r="AD264" s="108"/>
      <c r="AE264" s="108"/>
      <c r="AF264" s="108"/>
      <c r="AG264" s="14" cm="1">
        <f t="array" ref="AG264">IF(AH264&lt;6,SUM(E264:AF264),SUM(LARGE(E264:AF264,{1;2;3;4;5;6})))</f>
        <v>20</v>
      </c>
      <c r="AH264" s="26">
        <f t="shared" si="4"/>
        <v>1</v>
      </c>
    </row>
    <row r="265" spans="1:34" x14ac:dyDescent="0.3">
      <c r="A265" s="32">
        <f>RANK(AG265,AG$2:$AG370)</f>
        <v>248</v>
      </c>
      <c r="B265" s="126" t="s">
        <v>44</v>
      </c>
      <c r="C265" s="6" t="s">
        <v>162</v>
      </c>
      <c r="D265" s="6" t="s">
        <v>154</v>
      </c>
      <c r="E265" s="13"/>
      <c r="F265" s="13"/>
      <c r="G265" s="13"/>
      <c r="H265" s="13"/>
      <c r="I265" s="13"/>
      <c r="J265" s="8"/>
      <c r="K265" s="13"/>
      <c r="L265" s="13"/>
      <c r="M265" s="8"/>
      <c r="N265" s="8"/>
      <c r="O265" s="117"/>
      <c r="P265" s="108">
        <v>20</v>
      </c>
      <c r="Q265" s="8"/>
      <c r="R265" s="108"/>
      <c r="S265" s="108"/>
      <c r="T265" s="108"/>
      <c r="U265" s="6"/>
      <c r="V265" s="8"/>
      <c r="W265" s="8"/>
      <c r="X265" s="8"/>
      <c r="Y265" s="108"/>
      <c r="Z265" s="8"/>
      <c r="AA265" s="124"/>
      <c r="AB265" s="108"/>
      <c r="AC265" s="108"/>
      <c r="AD265" s="108"/>
      <c r="AE265" s="108"/>
      <c r="AF265" s="108"/>
      <c r="AG265" s="14" cm="1">
        <f t="array" ref="AG265">IF(AH265&lt;6,SUM(E265:AF265),SUM(LARGE(E265:AF265,{1;2;3;4;5;6})))</f>
        <v>20</v>
      </c>
      <c r="AH265" s="26">
        <f t="shared" si="4"/>
        <v>1</v>
      </c>
    </row>
    <row r="266" spans="1:34" x14ac:dyDescent="0.3">
      <c r="A266" s="32">
        <f>RANK(AG266,AG$2:$AG371)</f>
        <v>248</v>
      </c>
      <c r="B266" s="126" t="s">
        <v>44</v>
      </c>
      <c r="C266" s="6" t="s">
        <v>460</v>
      </c>
      <c r="D266" s="6" t="s">
        <v>211</v>
      </c>
      <c r="E266" s="1"/>
      <c r="F266" s="1"/>
      <c r="G266" s="1">
        <v>20</v>
      </c>
      <c r="H266" s="1"/>
      <c r="I266" s="1"/>
      <c r="J266" s="8"/>
      <c r="K266" s="1"/>
      <c r="L266" s="1"/>
      <c r="M266" s="8"/>
      <c r="N266" s="8"/>
      <c r="O266" s="117"/>
      <c r="P266" s="8"/>
      <c r="Q266" s="8"/>
      <c r="R266" s="8"/>
      <c r="S266" s="8"/>
      <c r="T266" s="8"/>
      <c r="U266" s="6"/>
      <c r="V266" s="8"/>
      <c r="W266" s="8"/>
      <c r="X266" s="8"/>
      <c r="Y266" s="108"/>
      <c r="Z266" s="8"/>
      <c r="AA266" s="124"/>
      <c r="AB266" s="108"/>
      <c r="AC266" s="108"/>
      <c r="AD266" s="108"/>
      <c r="AE266" s="108"/>
      <c r="AF266" s="108"/>
      <c r="AG266" s="14" cm="1">
        <f t="array" ref="AG266">IF(AH266&lt;6,SUM(E266:AF266),SUM(LARGE(E266:AF266,{1;2;3;4;5;6})))</f>
        <v>20</v>
      </c>
      <c r="AH266" s="26">
        <f t="shared" si="4"/>
        <v>1</v>
      </c>
    </row>
    <row r="267" spans="1:34" x14ac:dyDescent="0.3">
      <c r="A267" s="32">
        <f>RANK(AG267,AG$2:$AG372)</f>
        <v>248</v>
      </c>
      <c r="B267" s="126" t="s">
        <v>553</v>
      </c>
      <c r="C267" s="6"/>
      <c r="D267" s="6" t="s">
        <v>801</v>
      </c>
      <c r="E267" s="109"/>
      <c r="F267" s="109"/>
      <c r="G267" s="109"/>
      <c r="H267" s="109"/>
      <c r="I267" s="109"/>
      <c r="J267" s="118"/>
      <c r="K267" s="109"/>
      <c r="L267" s="109"/>
      <c r="M267" s="118"/>
      <c r="N267" s="118"/>
      <c r="O267" s="117"/>
      <c r="P267" s="108">
        <v>20</v>
      </c>
      <c r="Q267" s="118"/>
      <c r="R267" s="108"/>
      <c r="S267" s="108"/>
      <c r="T267" s="108"/>
      <c r="U267" s="6"/>
      <c r="V267" s="8"/>
      <c r="W267" s="8"/>
      <c r="X267" s="8"/>
      <c r="Y267" s="108"/>
      <c r="Z267" s="8"/>
      <c r="AA267" s="124"/>
      <c r="AB267" s="108"/>
      <c r="AC267" s="108"/>
      <c r="AD267" s="108"/>
      <c r="AE267" s="108"/>
      <c r="AF267" s="108"/>
      <c r="AG267" s="14" cm="1">
        <f t="array" ref="AG267">IF(AH267&lt;6,SUM(E267:AF267),SUM(LARGE(E267:AF267,{1;2;3;4;5;6})))</f>
        <v>20</v>
      </c>
      <c r="AH267" s="26">
        <f t="shared" si="4"/>
        <v>1</v>
      </c>
    </row>
    <row r="268" spans="1:34" x14ac:dyDescent="0.3">
      <c r="A268" s="32">
        <f>RANK(AG268,AG$2:$AG373)</f>
        <v>267</v>
      </c>
      <c r="B268" s="126" t="s">
        <v>44</v>
      </c>
      <c r="C268" s="6" t="s">
        <v>162</v>
      </c>
      <c r="D268" s="6" t="s">
        <v>697</v>
      </c>
      <c r="E268" s="109"/>
      <c r="F268" s="109"/>
      <c r="G268" s="109"/>
      <c r="H268" s="109"/>
      <c r="I268" s="109"/>
      <c r="J268" s="118"/>
      <c r="K268" s="109"/>
      <c r="L268" s="109"/>
      <c r="M268" s="118"/>
      <c r="N268" s="118"/>
      <c r="O268" s="108">
        <v>10</v>
      </c>
      <c r="P268" s="108">
        <v>5</v>
      </c>
      <c r="Q268" s="118"/>
      <c r="R268" s="108"/>
      <c r="S268" s="108">
        <v>4</v>
      </c>
      <c r="T268" s="108"/>
      <c r="U268" s="6"/>
      <c r="V268" s="8"/>
      <c r="W268" s="8"/>
      <c r="X268" s="8"/>
      <c r="Y268" s="108"/>
      <c r="Z268" s="8"/>
      <c r="AA268" s="124"/>
      <c r="AB268" s="108"/>
      <c r="AC268" s="108"/>
      <c r="AD268" s="108"/>
      <c r="AE268" s="108"/>
      <c r="AF268" s="108"/>
      <c r="AG268" s="14" cm="1">
        <f t="array" ref="AG268">IF(AH268&lt;6,SUM(E268:AF268),SUM(LARGE(E268:AF268,{1;2;3;4;5;6})))</f>
        <v>19</v>
      </c>
      <c r="AH268" s="26">
        <f t="shared" si="4"/>
        <v>3</v>
      </c>
    </row>
    <row r="269" spans="1:34" x14ac:dyDescent="0.3">
      <c r="A269" s="32">
        <f>RANK(AG269,AG$2:$AG374)</f>
        <v>268</v>
      </c>
      <c r="B269" s="126" t="s">
        <v>44</v>
      </c>
      <c r="C269" s="6" t="s">
        <v>476</v>
      </c>
      <c r="D269" s="6" t="s">
        <v>505</v>
      </c>
      <c r="E269" s="1"/>
      <c r="F269" s="1">
        <v>18.5</v>
      </c>
      <c r="G269" s="1"/>
      <c r="H269" s="1"/>
      <c r="I269" s="1"/>
      <c r="J269" s="8"/>
      <c r="K269" s="1"/>
      <c r="L269" s="1"/>
      <c r="M269" s="8"/>
      <c r="N269" s="8"/>
      <c r="O269" s="117"/>
      <c r="P269" s="8"/>
      <c r="Q269" s="8"/>
      <c r="R269" s="8"/>
      <c r="S269" s="8"/>
      <c r="T269" s="8"/>
      <c r="U269" s="6"/>
      <c r="V269" s="8"/>
      <c r="W269" s="8"/>
      <c r="X269" s="8"/>
      <c r="Y269" s="108"/>
      <c r="Z269" s="8"/>
      <c r="AA269" s="124"/>
      <c r="AB269" s="108"/>
      <c r="AC269" s="108"/>
      <c r="AD269" s="108"/>
      <c r="AE269" s="108"/>
      <c r="AF269" s="108"/>
      <c r="AG269" s="14" cm="1">
        <f t="array" ref="AG269">IF(AH269&lt;6,SUM(E269:AF269),SUM(LARGE(E269:AF269,{1;2;3;4;5;6})))</f>
        <v>18.5</v>
      </c>
      <c r="AH269" s="26">
        <f t="shared" si="4"/>
        <v>1</v>
      </c>
    </row>
    <row r="270" spans="1:34" x14ac:dyDescent="0.3">
      <c r="A270" s="32">
        <f>RANK(AG270,AG$2:$AG375)</f>
        <v>269</v>
      </c>
      <c r="B270" s="126" t="s">
        <v>44</v>
      </c>
      <c r="C270" s="6" t="s">
        <v>85</v>
      </c>
      <c r="D270" s="6" t="s">
        <v>352</v>
      </c>
      <c r="E270" s="13"/>
      <c r="F270" s="13"/>
      <c r="G270" s="13"/>
      <c r="H270" s="13">
        <v>0</v>
      </c>
      <c r="I270" s="13"/>
      <c r="J270" s="8"/>
      <c r="K270" s="110">
        <v>0</v>
      </c>
      <c r="L270" s="110">
        <v>0</v>
      </c>
      <c r="M270" s="8"/>
      <c r="N270" s="8"/>
      <c r="O270" s="110">
        <v>0</v>
      </c>
      <c r="P270" s="105">
        <v>0</v>
      </c>
      <c r="Q270" s="110">
        <v>0</v>
      </c>
      <c r="R270" s="105"/>
      <c r="S270" s="105"/>
      <c r="T270" s="105"/>
      <c r="U270" s="6"/>
      <c r="V270" s="105">
        <v>0</v>
      </c>
      <c r="W270" s="8"/>
      <c r="X270" s="8"/>
      <c r="Y270" s="108"/>
      <c r="Z270" s="8">
        <v>8</v>
      </c>
      <c r="AA270" s="124"/>
      <c r="AB270" s="108"/>
      <c r="AC270" s="108">
        <v>10</v>
      </c>
      <c r="AD270" s="108"/>
      <c r="AE270" s="108"/>
      <c r="AF270" s="108"/>
      <c r="AG270" s="14" cm="1">
        <f t="array" ref="AG270">IF(AH270&lt;6,SUM(E270:AF270),SUM(LARGE(E270:AF270,{1;2;3;4;5;6})))</f>
        <v>18</v>
      </c>
      <c r="AH270" s="26">
        <f t="shared" si="4"/>
        <v>9</v>
      </c>
    </row>
    <row r="271" spans="1:34" x14ac:dyDescent="0.3">
      <c r="A271" s="32">
        <f>RANK(AG271,AG$2:$AG376)</f>
        <v>270</v>
      </c>
      <c r="B271" s="126" t="s">
        <v>67</v>
      </c>
      <c r="C271" s="6" t="s">
        <v>262</v>
      </c>
      <c r="D271" s="6" t="s">
        <v>533</v>
      </c>
      <c r="E271" s="13"/>
      <c r="F271" s="13"/>
      <c r="G271" s="13"/>
      <c r="H271" s="13"/>
      <c r="I271" s="13"/>
      <c r="J271" s="8"/>
      <c r="K271" s="13"/>
      <c r="L271" s="13"/>
      <c r="M271" s="8"/>
      <c r="N271" s="8"/>
      <c r="O271" s="108">
        <v>17</v>
      </c>
      <c r="P271" s="8"/>
      <c r="Q271" s="8"/>
      <c r="R271" s="8"/>
      <c r="S271" s="8"/>
      <c r="T271" s="8"/>
      <c r="U271" s="6"/>
      <c r="V271" s="8"/>
      <c r="W271" s="8"/>
      <c r="X271" s="8"/>
      <c r="Y271" s="108"/>
      <c r="Z271" s="8"/>
      <c r="AA271" s="124"/>
      <c r="AB271" s="108"/>
      <c r="AC271" s="108"/>
      <c r="AD271" s="108"/>
      <c r="AE271" s="110">
        <v>0</v>
      </c>
      <c r="AF271" s="108"/>
      <c r="AG271" s="14" cm="1">
        <f t="array" ref="AG271">IF(AH271&lt;6,SUM(E271:AF271),SUM(LARGE(E271:AF271,{1;2;3;4;5;6})))</f>
        <v>17</v>
      </c>
      <c r="AH271" s="26">
        <f t="shared" si="4"/>
        <v>2</v>
      </c>
    </row>
    <row r="272" spans="1:34" x14ac:dyDescent="0.3">
      <c r="A272" s="32">
        <f>RANK(AG272,AG$2:$AG377)</f>
        <v>270</v>
      </c>
      <c r="B272" s="126" t="s">
        <v>44</v>
      </c>
      <c r="C272" s="6"/>
      <c r="D272" s="6" t="s">
        <v>991</v>
      </c>
      <c r="E272" s="109"/>
      <c r="F272" s="109"/>
      <c r="G272" s="109"/>
      <c r="H272" s="109"/>
      <c r="I272" s="109"/>
      <c r="J272" s="118"/>
      <c r="K272" s="109"/>
      <c r="L272" s="109"/>
      <c r="M272" s="118"/>
      <c r="N272" s="118"/>
      <c r="O272" s="6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  <c r="AA272" s="118"/>
      <c r="AB272" s="118"/>
      <c r="AC272" s="8">
        <v>17</v>
      </c>
      <c r="AD272" s="118"/>
      <c r="AE272" s="108"/>
      <c r="AF272" s="118"/>
      <c r="AG272" s="14" cm="1">
        <f t="array" ref="AG272">IF(AH272&lt;6,SUM(E272:AF272),SUM(LARGE(E272:AF272,{1;2;3;4;5;6})))</f>
        <v>17</v>
      </c>
      <c r="AH272" s="26">
        <f t="shared" si="4"/>
        <v>1</v>
      </c>
    </row>
    <row r="273" spans="1:34" x14ac:dyDescent="0.3">
      <c r="A273" s="32">
        <f>RANK(AG273,AG$2:$AG378)</f>
        <v>270</v>
      </c>
      <c r="B273" s="126" t="s">
        <v>44</v>
      </c>
      <c r="C273" s="6" t="s">
        <v>62</v>
      </c>
      <c r="D273" s="6" t="s">
        <v>994</v>
      </c>
      <c r="E273" s="109"/>
      <c r="F273" s="109"/>
      <c r="G273" s="109"/>
      <c r="H273" s="109"/>
      <c r="I273" s="109"/>
      <c r="J273" s="118"/>
      <c r="K273" s="109"/>
      <c r="L273" s="109"/>
      <c r="M273" s="118"/>
      <c r="N273" s="118"/>
      <c r="O273" s="6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  <c r="AA273" s="118"/>
      <c r="AB273" s="118"/>
      <c r="AC273" s="8">
        <v>17</v>
      </c>
      <c r="AD273" s="118"/>
      <c r="AE273" s="108"/>
      <c r="AF273" s="118"/>
      <c r="AG273" s="14" cm="1">
        <f t="array" ref="AG273">IF(AH273&lt;6,SUM(E273:AF273),SUM(LARGE(E273:AF273,{1;2;3;4;5;6})))</f>
        <v>17</v>
      </c>
      <c r="AH273" s="26">
        <f t="shared" si="4"/>
        <v>1</v>
      </c>
    </row>
    <row r="274" spans="1:34" x14ac:dyDescent="0.3">
      <c r="A274" s="32">
        <f>RANK(AG274,AG$2:$AG379)</f>
        <v>270</v>
      </c>
      <c r="B274" s="126" t="s">
        <v>44</v>
      </c>
      <c r="C274" s="6" t="s">
        <v>52</v>
      </c>
      <c r="D274" s="6" t="s">
        <v>647</v>
      </c>
      <c r="E274" s="1"/>
      <c r="F274" s="1"/>
      <c r="G274" s="1">
        <v>17</v>
      </c>
      <c r="H274" s="1"/>
      <c r="I274" s="1"/>
      <c r="J274" s="8"/>
      <c r="K274" s="1"/>
      <c r="L274" s="1"/>
      <c r="M274" s="8"/>
      <c r="N274" s="8"/>
      <c r="O274" s="117"/>
      <c r="P274" s="8"/>
      <c r="Q274" s="8"/>
      <c r="R274" s="8"/>
      <c r="S274" s="8"/>
      <c r="T274" s="8"/>
      <c r="U274" s="6"/>
      <c r="V274" s="8"/>
      <c r="W274" s="8"/>
      <c r="X274" s="8"/>
      <c r="Y274" s="108"/>
      <c r="Z274" s="8"/>
      <c r="AA274" s="124"/>
      <c r="AB274" s="108"/>
      <c r="AC274" s="108"/>
      <c r="AD274" s="108"/>
      <c r="AE274" s="108"/>
      <c r="AF274" s="108"/>
      <c r="AG274" s="14" cm="1">
        <f t="array" ref="AG274">IF(AH274&lt;6,SUM(E274:AF274),SUM(LARGE(E274:AF274,{1;2;3;4;5;6})))</f>
        <v>17</v>
      </c>
      <c r="AH274" s="26">
        <f t="shared" si="4"/>
        <v>1</v>
      </c>
    </row>
    <row r="275" spans="1:34" x14ac:dyDescent="0.3">
      <c r="A275" s="32">
        <f>RANK(AG275,AG$2:$AG380)</f>
        <v>270</v>
      </c>
      <c r="B275" s="126" t="s">
        <v>44</v>
      </c>
      <c r="C275" s="6" t="s">
        <v>45</v>
      </c>
      <c r="D275" s="6" t="s">
        <v>344</v>
      </c>
      <c r="E275" s="109"/>
      <c r="F275" s="109"/>
      <c r="G275" s="109"/>
      <c r="H275" s="109"/>
      <c r="I275" s="109"/>
      <c r="J275" s="118"/>
      <c r="K275" s="109"/>
      <c r="L275" s="109"/>
      <c r="M275" s="118"/>
      <c r="N275" s="118"/>
      <c r="O275" s="117"/>
      <c r="P275" s="118"/>
      <c r="Q275" s="118"/>
      <c r="R275" s="118"/>
      <c r="S275" s="118"/>
      <c r="T275" s="118"/>
      <c r="U275" s="118"/>
      <c r="V275" s="118"/>
      <c r="W275" s="108">
        <v>17</v>
      </c>
      <c r="X275" s="8"/>
      <c r="Y275" s="108"/>
      <c r="Z275" s="8"/>
      <c r="AA275" s="124"/>
      <c r="AB275" s="108"/>
      <c r="AC275" s="108"/>
      <c r="AD275" s="108"/>
      <c r="AE275" s="108"/>
      <c r="AF275" s="108"/>
      <c r="AG275" s="14" cm="1">
        <f t="array" ref="AG275">IF(AH275&lt;6,SUM(E275:AF275),SUM(LARGE(E275:AF275,{1;2;3;4;5;6})))</f>
        <v>17</v>
      </c>
      <c r="AH275" s="26">
        <f t="shared" si="4"/>
        <v>1</v>
      </c>
    </row>
    <row r="276" spans="1:34" x14ac:dyDescent="0.3">
      <c r="A276" s="32">
        <f>RANK(AG276,AG$2:$AG381)</f>
        <v>270</v>
      </c>
      <c r="B276" s="126" t="s">
        <v>314</v>
      </c>
      <c r="C276" s="6" t="s">
        <v>162</v>
      </c>
      <c r="D276" s="6" t="s">
        <v>313</v>
      </c>
      <c r="E276" s="13"/>
      <c r="F276" s="13"/>
      <c r="G276" s="13"/>
      <c r="H276" s="13"/>
      <c r="I276" s="13"/>
      <c r="J276" s="8"/>
      <c r="K276" s="13"/>
      <c r="L276" s="13"/>
      <c r="M276" s="8"/>
      <c r="N276" s="8"/>
      <c r="O276" s="117"/>
      <c r="P276" s="108">
        <v>17</v>
      </c>
      <c r="Q276" s="8"/>
      <c r="R276" s="108"/>
      <c r="S276" s="108"/>
      <c r="T276" s="108"/>
      <c r="U276" s="6"/>
      <c r="V276" s="8"/>
      <c r="W276" s="8"/>
      <c r="X276" s="8"/>
      <c r="Y276" s="108"/>
      <c r="Z276" s="8"/>
      <c r="AA276" s="124"/>
      <c r="AB276" s="108"/>
      <c r="AC276" s="108"/>
      <c r="AD276" s="108"/>
      <c r="AE276" s="108"/>
      <c r="AF276" s="108"/>
      <c r="AG276" s="14" cm="1">
        <f t="array" ref="AG276">IF(AH276&lt;6,SUM(E276:AF276),SUM(LARGE(E276:AF276,{1;2;3;4;5;6})))</f>
        <v>17</v>
      </c>
      <c r="AH276" s="26">
        <f t="shared" si="4"/>
        <v>1</v>
      </c>
    </row>
    <row r="277" spans="1:34" x14ac:dyDescent="0.3">
      <c r="A277" s="32">
        <f>RANK(AG277,AG$2:$AG382)</f>
        <v>270</v>
      </c>
      <c r="B277" s="126" t="s">
        <v>67</v>
      </c>
      <c r="C277" s="6"/>
      <c r="D277" s="6" t="s">
        <v>802</v>
      </c>
      <c r="E277" s="109"/>
      <c r="F277" s="109"/>
      <c r="G277" s="109"/>
      <c r="H277" s="109"/>
      <c r="I277" s="109"/>
      <c r="J277" s="118"/>
      <c r="K277" s="109"/>
      <c r="L277" s="109"/>
      <c r="M277" s="118"/>
      <c r="N277" s="118"/>
      <c r="O277" s="117"/>
      <c r="P277" s="108">
        <v>17</v>
      </c>
      <c r="Q277" s="118"/>
      <c r="R277" s="108"/>
      <c r="S277" s="108"/>
      <c r="T277" s="108"/>
      <c r="U277" s="6"/>
      <c r="V277" s="8"/>
      <c r="W277" s="8"/>
      <c r="X277" s="8"/>
      <c r="Y277" s="108"/>
      <c r="Z277" s="8"/>
      <c r="AA277" s="124"/>
      <c r="AB277" s="108"/>
      <c r="AC277" s="108"/>
      <c r="AD277" s="108"/>
      <c r="AE277" s="108"/>
      <c r="AF277" s="108"/>
      <c r="AG277" s="14" cm="1">
        <f t="array" ref="AG277">IF(AH277&lt;6,SUM(E277:AF277),SUM(LARGE(E277:AF277,{1;2;3;4;5;6})))</f>
        <v>17</v>
      </c>
      <c r="AH277" s="26">
        <f t="shared" si="4"/>
        <v>1</v>
      </c>
    </row>
    <row r="278" spans="1:34" x14ac:dyDescent="0.3">
      <c r="A278" s="32">
        <f>RANK(AG278,AG$2:$AG383)</f>
        <v>277</v>
      </c>
      <c r="B278" s="126" t="s">
        <v>44</v>
      </c>
      <c r="C278" s="6" t="s">
        <v>161</v>
      </c>
      <c r="D278" s="6" t="s">
        <v>445</v>
      </c>
      <c r="E278" s="109"/>
      <c r="F278" s="109"/>
      <c r="G278" s="109"/>
      <c r="H278" s="109"/>
      <c r="I278" s="109"/>
      <c r="J278" s="118"/>
      <c r="K278" s="109"/>
      <c r="L278" s="109"/>
      <c r="M278" s="118"/>
      <c r="N278" s="118"/>
      <c r="O278" s="117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8">
        <v>8</v>
      </c>
      <c r="AA278" s="118"/>
      <c r="AB278" s="108"/>
      <c r="AC278" s="108"/>
      <c r="AD278" s="108"/>
      <c r="AE278" s="108">
        <v>7</v>
      </c>
      <c r="AF278" s="108"/>
      <c r="AG278" s="14" cm="1">
        <f t="array" ref="AG278">IF(AH278&lt;6,SUM(E278:AF278),SUM(LARGE(E278:AF278,{1;2;3;4;5;6})))</f>
        <v>15</v>
      </c>
      <c r="AH278" s="26">
        <f t="shared" si="4"/>
        <v>2</v>
      </c>
    </row>
    <row r="279" spans="1:34" x14ac:dyDescent="0.3">
      <c r="A279" s="32">
        <f>RANK(AG279,AG$2:$AG384)</f>
        <v>278</v>
      </c>
      <c r="B279" s="126" t="s">
        <v>44</v>
      </c>
      <c r="C279" s="6" t="s">
        <v>232</v>
      </c>
      <c r="D279" s="6" t="s">
        <v>761</v>
      </c>
      <c r="E279" s="109"/>
      <c r="F279" s="109"/>
      <c r="G279" s="109"/>
      <c r="H279" s="109"/>
      <c r="I279" s="109"/>
      <c r="J279" s="118"/>
      <c r="K279" s="109"/>
      <c r="L279" s="109"/>
      <c r="M279" s="108">
        <v>4</v>
      </c>
      <c r="N279" s="118"/>
      <c r="O279" s="117"/>
      <c r="P279" s="118"/>
      <c r="Q279" s="118"/>
      <c r="R279" s="118"/>
      <c r="S279" s="118"/>
      <c r="T279" s="118"/>
      <c r="U279" s="6"/>
      <c r="V279" s="8"/>
      <c r="W279" s="8"/>
      <c r="X279" s="8">
        <v>4</v>
      </c>
      <c r="Y279" s="108"/>
      <c r="Z279" s="8">
        <v>6</v>
      </c>
      <c r="AA279" s="124"/>
      <c r="AB279" s="108"/>
      <c r="AC279" s="108"/>
      <c r="AD279" s="108"/>
      <c r="AE279" s="108"/>
      <c r="AF279" s="108"/>
      <c r="AG279" s="14" cm="1">
        <f t="array" ref="AG279">IF(AH279&lt;6,SUM(E279:AF279),SUM(LARGE(E279:AF279,{1;2;3;4;5;6})))</f>
        <v>14</v>
      </c>
      <c r="AH279" s="26">
        <f t="shared" si="4"/>
        <v>3</v>
      </c>
    </row>
    <row r="280" spans="1:34" x14ac:dyDescent="0.3">
      <c r="A280" s="32">
        <f>RANK(AG280,AG$2:$AG384)</f>
        <v>278</v>
      </c>
      <c r="B280" s="126" t="s">
        <v>44</v>
      </c>
      <c r="C280" s="6" t="s">
        <v>232</v>
      </c>
      <c r="D280" s="6" t="s">
        <v>765</v>
      </c>
      <c r="E280" s="109"/>
      <c r="F280" s="109"/>
      <c r="G280" s="109"/>
      <c r="H280" s="109"/>
      <c r="I280" s="109"/>
      <c r="J280" s="118"/>
      <c r="K280" s="109"/>
      <c r="L280" s="109"/>
      <c r="M280" s="108">
        <v>4</v>
      </c>
      <c r="N280" s="118"/>
      <c r="O280" s="117"/>
      <c r="P280" s="118"/>
      <c r="Q280" s="118"/>
      <c r="R280" s="118"/>
      <c r="S280" s="118"/>
      <c r="T280" s="118"/>
      <c r="U280" s="6"/>
      <c r="V280" s="8"/>
      <c r="W280" s="8"/>
      <c r="X280" s="8">
        <v>4</v>
      </c>
      <c r="Y280" s="108"/>
      <c r="Z280" s="8">
        <v>6</v>
      </c>
      <c r="AA280" s="124"/>
      <c r="AB280" s="108"/>
      <c r="AC280" s="108"/>
      <c r="AD280" s="108"/>
      <c r="AE280" s="108"/>
      <c r="AF280" s="108"/>
      <c r="AG280" s="14" cm="1">
        <f t="array" ref="AG280">IF(AH280&lt;6,SUM(E280:AF280),SUM(LARGE(E280:AF280,{1;2;3;4;5;6})))</f>
        <v>14</v>
      </c>
      <c r="AH280" s="26">
        <f t="shared" si="4"/>
        <v>3</v>
      </c>
    </row>
    <row r="281" spans="1:34" x14ac:dyDescent="0.3">
      <c r="A281" s="32">
        <f>RANK(AG281,AG$2:$AG384)</f>
        <v>278</v>
      </c>
      <c r="B281" s="126" t="s">
        <v>44</v>
      </c>
      <c r="C281" s="6" t="s">
        <v>45</v>
      </c>
      <c r="D281" s="6" t="s">
        <v>375</v>
      </c>
      <c r="E281" s="1"/>
      <c r="F281" s="1"/>
      <c r="G281" s="1"/>
      <c r="H281" s="1"/>
      <c r="I281" s="1"/>
      <c r="J281" s="8">
        <v>14</v>
      </c>
      <c r="K281" s="1"/>
      <c r="L281" s="1"/>
      <c r="M281" s="8"/>
      <c r="N281" s="8"/>
      <c r="O281" s="117"/>
      <c r="P281" s="8"/>
      <c r="Q281" s="8"/>
      <c r="R281" s="8"/>
      <c r="S281" s="8"/>
      <c r="T281" s="8"/>
      <c r="U281" s="6"/>
      <c r="V281" s="8"/>
      <c r="W281" s="8"/>
      <c r="X281" s="8"/>
      <c r="Y281" s="108"/>
      <c r="Z281" s="8"/>
      <c r="AA281" s="124"/>
      <c r="AB281" s="108"/>
      <c r="AC281" s="108"/>
      <c r="AD281" s="108"/>
      <c r="AE281" s="108"/>
      <c r="AF281" s="108"/>
      <c r="AG281" s="14" cm="1">
        <f t="array" ref="AG281">IF(AH281&lt;6,SUM(E281:AF281),SUM(LARGE(E281:AF281,{1;2;3;4;5;6})))</f>
        <v>14</v>
      </c>
      <c r="AH281" s="26">
        <f t="shared" si="4"/>
        <v>1</v>
      </c>
    </row>
    <row r="282" spans="1:34" x14ac:dyDescent="0.3">
      <c r="A282" s="32">
        <f>RANK(AG282,AG$2:$AG384)</f>
        <v>278</v>
      </c>
      <c r="B282" s="126" t="s">
        <v>44</v>
      </c>
      <c r="C282" s="6" t="s">
        <v>85</v>
      </c>
      <c r="D282" s="6" t="s">
        <v>300</v>
      </c>
      <c r="E282" s="1"/>
      <c r="F282" s="1"/>
      <c r="G282" s="1"/>
      <c r="H282" s="1"/>
      <c r="I282" s="1"/>
      <c r="J282" s="8"/>
      <c r="K282" s="1"/>
      <c r="L282" s="1"/>
      <c r="M282" s="8"/>
      <c r="N282" s="8"/>
      <c r="O282" s="117"/>
      <c r="P282" s="8"/>
      <c r="Q282" s="8"/>
      <c r="R282" s="8"/>
      <c r="S282" s="8"/>
      <c r="T282" s="8"/>
      <c r="U282" s="6"/>
      <c r="V282" s="8"/>
      <c r="W282" s="8">
        <v>14</v>
      </c>
      <c r="X282" s="8"/>
      <c r="Y282" s="108"/>
      <c r="Z282" s="8"/>
      <c r="AA282" s="124"/>
      <c r="AB282" s="108"/>
      <c r="AC282" s="108"/>
      <c r="AD282" s="108"/>
      <c r="AE282" s="108"/>
      <c r="AF282" s="108"/>
      <c r="AG282" s="14" cm="1">
        <f t="array" ref="AG282">IF(AH282&lt;6,SUM(E282:AF282),SUM(LARGE(E282:AF282,{1;2;3;4;5;6})))</f>
        <v>14</v>
      </c>
      <c r="AH282" s="26">
        <f t="shared" si="4"/>
        <v>1</v>
      </c>
    </row>
    <row r="283" spans="1:34" x14ac:dyDescent="0.3">
      <c r="A283" s="32">
        <f>RANK(AG283,AG$2:$AG384)</f>
        <v>278</v>
      </c>
      <c r="B283" s="126" t="s">
        <v>44</v>
      </c>
      <c r="C283" s="6" t="s">
        <v>45</v>
      </c>
      <c r="D283" s="6" t="s">
        <v>169</v>
      </c>
      <c r="E283" s="1"/>
      <c r="F283" s="1"/>
      <c r="G283" s="1"/>
      <c r="H283" s="1"/>
      <c r="I283" s="1"/>
      <c r="J283" s="8"/>
      <c r="K283" s="1"/>
      <c r="L283" s="1"/>
      <c r="M283" s="108">
        <v>14</v>
      </c>
      <c r="N283" s="8"/>
      <c r="O283" s="117"/>
      <c r="P283" s="8"/>
      <c r="Q283" s="8"/>
      <c r="R283" s="8"/>
      <c r="S283" s="8"/>
      <c r="T283" s="8"/>
      <c r="U283" s="6"/>
      <c r="V283" s="8"/>
      <c r="W283" s="8"/>
      <c r="X283" s="8"/>
      <c r="Y283" s="108"/>
      <c r="Z283" s="8"/>
      <c r="AA283" s="124"/>
      <c r="AB283" s="108"/>
      <c r="AC283" s="108"/>
      <c r="AD283" s="108"/>
      <c r="AE283" s="108"/>
      <c r="AF283" s="108"/>
      <c r="AG283" s="14" cm="1">
        <f t="array" ref="AG283">IF(AH283&lt;6,SUM(E283:AF283),SUM(LARGE(E283:AF283,{1;2;3;4;5;6})))</f>
        <v>14</v>
      </c>
      <c r="AH283" s="26">
        <f t="shared" si="4"/>
        <v>1</v>
      </c>
    </row>
    <row r="284" spans="1:34" x14ac:dyDescent="0.3">
      <c r="A284" s="32">
        <f>RANK(AG284,AG$2:$AG384)</f>
        <v>278</v>
      </c>
      <c r="B284" s="126" t="s">
        <v>44</v>
      </c>
      <c r="C284" s="6"/>
      <c r="D284" s="6" t="s">
        <v>316</v>
      </c>
      <c r="E284" s="1"/>
      <c r="F284" s="1"/>
      <c r="G284" s="1"/>
      <c r="H284" s="1"/>
      <c r="I284" s="1"/>
      <c r="J284" s="8"/>
      <c r="K284" s="1"/>
      <c r="L284" s="1"/>
      <c r="M284" s="108">
        <v>14</v>
      </c>
      <c r="N284" s="8"/>
      <c r="O284" s="117"/>
      <c r="P284" s="8"/>
      <c r="Q284" s="8"/>
      <c r="R284" s="8"/>
      <c r="S284" s="8"/>
      <c r="T284" s="8"/>
      <c r="U284" s="6"/>
      <c r="V284" s="8"/>
      <c r="W284" s="8"/>
      <c r="X284" s="8"/>
      <c r="Y284" s="108"/>
      <c r="Z284" s="8"/>
      <c r="AA284" s="124"/>
      <c r="AB284" s="108"/>
      <c r="AC284" s="108"/>
      <c r="AD284" s="108"/>
      <c r="AE284" s="108"/>
      <c r="AF284" s="108"/>
      <c r="AG284" s="14" cm="1">
        <f t="array" ref="AG284">IF(AH284&lt;6,SUM(E284:AF284),SUM(LARGE(E284:AF284,{1;2;3;4;5;6})))</f>
        <v>14</v>
      </c>
      <c r="AH284" s="26">
        <f t="shared" si="4"/>
        <v>1</v>
      </c>
    </row>
    <row r="285" spans="1:34" x14ac:dyDescent="0.3">
      <c r="A285" s="32">
        <f>RANK(AG285,AG$2:$AG384)</f>
        <v>278</v>
      </c>
      <c r="B285" s="126" t="s">
        <v>44</v>
      </c>
      <c r="C285" s="6"/>
      <c r="D285" s="6" t="s">
        <v>134</v>
      </c>
      <c r="E285" s="1"/>
      <c r="F285" s="1"/>
      <c r="G285" s="1">
        <v>14</v>
      </c>
      <c r="H285" s="1"/>
      <c r="I285" s="1"/>
      <c r="J285" s="8"/>
      <c r="K285" s="1"/>
      <c r="L285" s="1"/>
      <c r="M285" s="8"/>
      <c r="N285" s="8"/>
      <c r="O285" s="117"/>
      <c r="P285" s="8"/>
      <c r="Q285" s="8"/>
      <c r="R285" s="8"/>
      <c r="S285" s="8"/>
      <c r="T285" s="8"/>
      <c r="U285" s="6"/>
      <c r="V285" s="8"/>
      <c r="W285" s="8"/>
      <c r="X285" s="8"/>
      <c r="Y285" s="108"/>
      <c r="Z285" s="8"/>
      <c r="AA285" s="124"/>
      <c r="AB285" s="108"/>
      <c r="AC285" s="108"/>
      <c r="AD285" s="108"/>
      <c r="AE285" s="108"/>
      <c r="AF285" s="108"/>
      <c r="AG285" s="14" cm="1">
        <f t="array" ref="AG285">IF(AH285&lt;6,SUM(E285:AF285),SUM(LARGE(E285:AF285,{1;2;3;4;5;6})))</f>
        <v>14</v>
      </c>
      <c r="AH285" s="26">
        <f t="shared" si="4"/>
        <v>1</v>
      </c>
    </row>
    <row r="286" spans="1:34" x14ac:dyDescent="0.3">
      <c r="A286" s="32">
        <f>RANK(AG286,AG$2:$AG384)</f>
        <v>278</v>
      </c>
      <c r="B286" s="126" t="s">
        <v>44</v>
      </c>
      <c r="C286" s="6"/>
      <c r="D286" s="6" t="s">
        <v>482</v>
      </c>
      <c r="E286" s="1"/>
      <c r="F286" s="1"/>
      <c r="G286" s="1">
        <v>14</v>
      </c>
      <c r="H286" s="1"/>
      <c r="I286" s="1"/>
      <c r="J286" s="8"/>
      <c r="K286" s="1"/>
      <c r="L286" s="1"/>
      <c r="M286" s="8"/>
      <c r="N286" s="8"/>
      <c r="O286" s="117"/>
      <c r="P286" s="8"/>
      <c r="Q286" s="8"/>
      <c r="R286" s="8"/>
      <c r="S286" s="8"/>
      <c r="T286" s="8"/>
      <c r="U286" s="6"/>
      <c r="V286" s="8"/>
      <c r="W286" s="8"/>
      <c r="X286" s="8"/>
      <c r="Y286" s="108"/>
      <c r="Z286" s="8"/>
      <c r="AA286" s="124"/>
      <c r="AB286" s="108"/>
      <c r="AC286" s="108"/>
      <c r="AD286" s="108"/>
      <c r="AE286" s="108"/>
      <c r="AF286" s="108"/>
      <c r="AG286" s="14" cm="1">
        <f t="array" ref="AG286">IF(AH286&lt;6,SUM(E286:AF286),SUM(LARGE(E286:AF286,{1;2;3;4;5;6})))</f>
        <v>14</v>
      </c>
      <c r="AH286" s="26">
        <f t="shared" si="4"/>
        <v>1</v>
      </c>
    </row>
    <row r="287" spans="1:34" x14ac:dyDescent="0.3">
      <c r="A287" s="32">
        <f>RANK(AG287,AG$2:$AG384)</f>
        <v>286</v>
      </c>
      <c r="B287" s="126" t="s">
        <v>44</v>
      </c>
      <c r="C287" s="6"/>
      <c r="D287" s="6" t="s">
        <v>880</v>
      </c>
      <c r="E287" s="109"/>
      <c r="F287" s="109"/>
      <c r="G287" s="109"/>
      <c r="H287" s="109"/>
      <c r="I287" s="109"/>
      <c r="J287" s="118"/>
      <c r="K287" s="109"/>
      <c r="L287" s="109"/>
      <c r="M287" s="118"/>
      <c r="N287" s="118"/>
      <c r="O287" s="117"/>
      <c r="P287" s="118"/>
      <c r="Q287" s="118"/>
      <c r="R287" s="118"/>
      <c r="S287" s="118"/>
      <c r="T287" s="118"/>
      <c r="U287" s="108">
        <v>7</v>
      </c>
      <c r="V287" s="8"/>
      <c r="W287" s="8"/>
      <c r="X287" s="8"/>
      <c r="Y287" s="108"/>
      <c r="Z287" s="8"/>
      <c r="AA287" s="124"/>
      <c r="AB287" s="108"/>
      <c r="AC287" s="108">
        <v>6</v>
      </c>
      <c r="AD287" s="108"/>
      <c r="AE287" s="108"/>
      <c r="AF287" s="108"/>
      <c r="AG287" s="14" cm="1">
        <f t="array" ref="AG287">IF(AH287&lt;6,SUM(E287:AF287),SUM(LARGE(E287:AF287,{1;2;3;4;5;6})))</f>
        <v>13</v>
      </c>
      <c r="AH287" s="26">
        <f t="shared" si="4"/>
        <v>2</v>
      </c>
    </row>
    <row r="288" spans="1:34" x14ac:dyDescent="0.3">
      <c r="A288" s="32">
        <f>RANK(AG288,AG$2:$AG384)</f>
        <v>287</v>
      </c>
      <c r="B288" s="126" t="s">
        <v>44</v>
      </c>
      <c r="C288" s="6" t="s">
        <v>476</v>
      </c>
      <c r="D288" s="6" t="s">
        <v>992</v>
      </c>
      <c r="E288" s="109"/>
      <c r="F288" s="109"/>
      <c r="G288" s="109"/>
      <c r="H288" s="109"/>
      <c r="I288" s="109"/>
      <c r="J288" s="118"/>
      <c r="K288" s="109"/>
      <c r="L288" s="109"/>
      <c r="M288" s="118"/>
      <c r="N288" s="118"/>
      <c r="O288" s="6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  <c r="AA288" s="118"/>
      <c r="AB288" s="118"/>
      <c r="AC288" s="8">
        <v>12</v>
      </c>
      <c r="AD288" s="118"/>
      <c r="AE288" s="108"/>
      <c r="AF288" s="118"/>
      <c r="AG288" s="14" cm="1">
        <f t="array" ref="AG288">IF(AH288&lt;6,SUM(E288:AF288),SUM(LARGE(E288:AF288,{1;2;3;4;5;6})))</f>
        <v>12</v>
      </c>
      <c r="AH288" s="26">
        <f t="shared" si="4"/>
        <v>1</v>
      </c>
    </row>
    <row r="289" spans="1:34" x14ac:dyDescent="0.3">
      <c r="A289" s="32">
        <f>RANK(AG289,AG$2:$AG384)</f>
        <v>287</v>
      </c>
      <c r="B289" s="126" t="s">
        <v>44</v>
      </c>
      <c r="C289" s="6" t="s">
        <v>476</v>
      </c>
      <c r="D289" s="6" t="s">
        <v>995</v>
      </c>
      <c r="E289" s="109"/>
      <c r="F289" s="109"/>
      <c r="G289" s="109"/>
      <c r="H289" s="109"/>
      <c r="I289" s="109"/>
      <c r="J289" s="118"/>
      <c r="K289" s="109"/>
      <c r="L289" s="109"/>
      <c r="M289" s="118"/>
      <c r="N289" s="118"/>
      <c r="O289" s="6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  <c r="AA289" s="118"/>
      <c r="AB289" s="118"/>
      <c r="AC289" s="8">
        <v>12</v>
      </c>
      <c r="AD289" s="118"/>
      <c r="AE289" s="108"/>
      <c r="AF289" s="118"/>
      <c r="AG289" s="14" cm="1">
        <f t="array" ref="AG289">IF(AH289&lt;6,SUM(E289:AF289),SUM(LARGE(E289:AF289,{1;2;3;4;5;6})))</f>
        <v>12</v>
      </c>
      <c r="AH289" s="26">
        <f t="shared" si="4"/>
        <v>1</v>
      </c>
    </row>
    <row r="290" spans="1:34" x14ac:dyDescent="0.3">
      <c r="A290" s="32">
        <f>RANK(AG290,AG$2:$AG384)</f>
        <v>287</v>
      </c>
      <c r="B290" s="126" t="s">
        <v>44</v>
      </c>
      <c r="C290" s="6" t="s">
        <v>52</v>
      </c>
      <c r="D290" s="6" t="s">
        <v>652</v>
      </c>
      <c r="E290" s="1"/>
      <c r="F290" s="1"/>
      <c r="G290" s="1">
        <v>12</v>
      </c>
      <c r="H290" s="1"/>
      <c r="I290" s="1"/>
      <c r="J290" s="8"/>
      <c r="K290" s="1"/>
      <c r="L290" s="1"/>
      <c r="M290" s="8"/>
      <c r="N290" s="8"/>
      <c r="O290" s="117"/>
      <c r="P290" s="8"/>
      <c r="Q290" s="8"/>
      <c r="R290" s="8"/>
      <c r="S290" s="8"/>
      <c r="T290" s="8"/>
      <c r="U290" s="6"/>
      <c r="V290" s="8"/>
      <c r="W290" s="8"/>
      <c r="X290" s="8"/>
      <c r="Y290" s="108"/>
      <c r="Z290" s="8"/>
      <c r="AA290" s="124"/>
      <c r="AB290" s="108"/>
      <c r="AC290" s="108"/>
      <c r="AD290" s="108"/>
      <c r="AE290" s="108"/>
      <c r="AF290" s="108"/>
      <c r="AG290" s="14" cm="1">
        <f t="array" ref="AG290">IF(AH290&lt;6,SUM(E290:AF290),SUM(LARGE(E290:AF290,{1;2;3;4;5;6})))</f>
        <v>12</v>
      </c>
      <c r="AH290" s="26">
        <f t="shared" si="4"/>
        <v>1</v>
      </c>
    </row>
    <row r="291" spans="1:34" x14ac:dyDescent="0.3">
      <c r="A291" s="32">
        <f>RANK(AG291,AG$2:$AG384)</f>
        <v>287</v>
      </c>
      <c r="B291" s="126" t="s">
        <v>44</v>
      </c>
      <c r="C291" s="6" t="s">
        <v>476</v>
      </c>
      <c r="D291" s="6" t="s">
        <v>757</v>
      </c>
      <c r="E291" s="109"/>
      <c r="F291" s="109"/>
      <c r="G291" s="109"/>
      <c r="H291" s="109"/>
      <c r="I291" s="109"/>
      <c r="J291" s="118"/>
      <c r="K291" s="109"/>
      <c r="L291" s="109"/>
      <c r="M291" s="118"/>
      <c r="N291" s="118"/>
      <c r="O291" s="108">
        <v>12</v>
      </c>
      <c r="P291" s="118"/>
      <c r="Q291" s="118"/>
      <c r="R291" s="118"/>
      <c r="S291" s="118"/>
      <c r="T291" s="118"/>
      <c r="U291" s="6"/>
      <c r="V291" s="8"/>
      <c r="W291" s="8"/>
      <c r="X291" s="8"/>
      <c r="Y291" s="108"/>
      <c r="Z291" s="8"/>
      <c r="AA291" s="124"/>
      <c r="AB291" s="108"/>
      <c r="AC291" s="108"/>
      <c r="AD291" s="108"/>
      <c r="AE291" s="108"/>
      <c r="AF291" s="108"/>
      <c r="AG291" s="14" cm="1">
        <f t="array" ref="AG291">IF(AH291&lt;6,SUM(E291:AF291),SUM(LARGE(E291:AF291,{1;2;3;4;5;6})))</f>
        <v>12</v>
      </c>
      <c r="AH291" s="26">
        <f t="shared" si="4"/>
        <v>1</v>
      </c>
    </row>
    <row r="292" spans="1:34" x14ac:dyDescent="0.3">
      <c r="A292" s="32">
        <f>RANK(AG292,AG$2:$AG384)</f>
        <v>287</v>
      </c>
      <c r="B292" s="126" t="s">
        <v>44</v>
      </c>
      <c r="C292" s="6" t="s">
        <v>85</v>
      </c>
      <c r="D292" s="6" t="s">
        <v>186</v>
      </c>
      <c r="E292" s="1"/>
      <c r="F292" s="1"/>
      <c r="G292" s="1"/>
      <c r="H292" s="1"/>
      <c r="I292" s="1"/>
      <c r="J292" s="8"/>
      <c r="K292" s="1"/>
      <c r="L292" s="1"/>
      <c r="M292" s="8"/>
      <c r="N292" s="8"/>
      <c r="O292" s="117"/>
      <c r="P292" s="108">
        <v>12</v>
      </c>
      <c r="Q292" s="8"/>
      <c r="R292" s="108"/>
      <c r="S292" s="108"/>
      <c r="T292" s="108"/>
      <c r="U292" s="6"/>
      <c r="V292" s="8"/>
      <c r="W292" s="8"/>
      <c r="X292" s="8"/>
      <c r="Y292" s="108"/>
      <c r="Z292" s="8"/>
      <c r="AA292" s="124"/>
      <c r="AB292" s="108"/>
      <c r="AC292" s="108"/>
      <c r="AD292" s="108"/>
      <c r="AE292" s="108"/>
      <c r="AF292" s="108"/>
      <c r="AG292" s="14" cm="1">
        <f t="array" ref="AG292">IF(AH292&lt;6,SUM(E292:AF292),SUM(LARGE(E292:AF292,{1;2;3;4;5;6})))</f>
        <v>12</v>
      </c>
      <c r="AH292" s="26">
        <f t="shared" si="4"/>
        <v>1</v>
      </c>
    </row>
    <row r="293" spans="1:34" x14ac:dyDescent="0.3">
      <c r="A293" s="32">
        <f>RANK(AG293,AG$2:$AG384)</f>
        <v>287</v>
      </c>
      <c r="B293" s="126" t="s">
        <v>44</v>
      </c>
      <c r="C293" s="6" t="s">
        <v>162</v>
      </c>
      <c r="D293" s="6" t="s">
        <v>323</v>
      </c>
      <c r="E293" s="109"/>
      <c r="F293" s="109"/>
      <c r="G293" s="109"/>
      <c r="H293" s="109"/>
      <c r="I293" s="109"/>
      <c r="J293" s="118"/>
      <c r="K293" s="109"/>
      <c r="L293" s="109"/>
      <c r="M293" s="118"/>
      <c r="N293" s="118"/>
      <c r="O293" s="117"/>
      <c r="P293" s="118"/>
      <c r="Q293" s="118"/>
      <c r="R293" s="118"/>
      <c r="S293" s="118"/>
      <c r="T293" s="118"/>
      <c r="U293" s="118"/>
      <c r="V293" s="118"/>
      <c r="W293" s="108">
        <v>12</v>
      </c>
      <c r="X293" s="8"/>
      <c r="Y293" s="108"/>
      <c r="Z293" s="8"/>
      <c r="AA293" s="124"/>
      <c r="AB293" s="108"/>
      <c r="AC293" s="108"/>
      <c r="AD293" s="108"/>
      <c r="AE293" s="108"/>
      <c r="AF293" s="108"/>
      <c r="AG293" s="14" cm="1">
        <f t="array" ref="AG293">IF(AH293&lt;6,SUM(E293:AF293),SUM(LARGE(E293:AF293,{1;2;3;4;5;6})))</f>
        <v>12</v>
      </c>
      <c r="AH293" s="26">
        <f t="shared" si="4"/>
        <v>1</v>
      </c>
    </row>
    <row r="294" spans="1:34" x14ac:dyDescent="0.3">
      <c r="A294" s="32">
        <f>RANK(AG294,AG$2:$AG384)</f>
        <v>287</v>
      </c>
      <c r="B294" s="126" t="s">
        <v>44</v>
      </c>
      <c r="C294" s="6"/>
      <c r="D294" s="6" t="s">
        <v>14</v>
      </c>
      <c r="E294" s="1"/>
      <c r="F294" s="1"/>
      <c r="G294" s="1"/>
      <c r="H294" s="1"/>
      <c r="I294" s="1"/>
      <c r="J294" s="8"/>
      <c r="K294" s="1"/>
      <c r="L294" s="1"/>
      <c r="M294" s="8"/>
      <c r="N294" s="8"/>
      <c r="O294" s="117"/>
      <c r="P294" s="108">
        <v>12</v>
      </c>
      <c r="Q294" s="8"/>
      <c r="R294" s="108"/>
      <c r="S294" s="108"/>
      <c r="T294" s="108"/>
      <c r="U294" s="6"/>
      <c r="V294" s="8"/>
      <c r="W294" s="8"/>
      <c r="X294" s="8"/>
      <c r="Y294" s="108"/>
      <c r="Z294" s="8"/>
      <c r="AA294" s="124"/>
      <c r="AB294" s="108"/>
      <c r="AC294" s="108"/>
      <c r="AD294" s="108"/>
      <c r="AE294" s="108"/>
      <c r="AF294" s="108"/>
      <c r="AG294" s="14" cm="1">
        <f t="array" ref="AG294">IF(AH294&lt;6,SUM(E294:AF294),SUM(LARGE(E294:AF294,{1;2;3;4;5;6})))</f>
        <v>12</v>
      </c>
      <c r="AH294" s="26">
        <f t="shared" si="4"/>
        <v>1</v>
      </c>
    </row>
    <row r="295" spans="1:34" x14ac:dyDescent="0.3">
      <c r="A295" s="32">
        <f>RANK(AG295,AG$2:$AG384)</f>
        <v>294</v>
      </c>
      <c r="B295" s="126" t="s">
        <v>44</v>
      </c>
      <c r="C295" s="6"/>
      <c r="D295" s="6" t="s">
        <v>811</v>
      </c>
      <c r="E295" s="109"/>
      <c r="F295" s="109"/>
      <c r="G295" s="109"/>
      <c r="H295" s="109"/>
      <c r="I295" s="109"/>
      <c r="J295" s="118"/>
      <c r="K295" s="109"/>
      <c r="L295" s="109"/>
      <c r="M295" s="118"/>
      <c r="N295" s="118"/>
      <c r="O295" s="117"/>
      <c r="P295" s="108">
        <v>4</v>
      </c>
      <c r="Q295" s="118"/>
      <c r="R295" s="108"/>
      <c r="S295" s="108"/>
      <c r="T295" s="108"/>
      <c r="U295" s="6"/>
      <c r="V295" s="8"/>
      <c r="W295" s="8"/>
      <c r="X295" s="8"/>
      <c r="Y295" s="108"/>
      <c r="Z295" s="8">
        <v>7</v>
      </c>
      <c r="AA295" s="124"/>
      <c r="AB295" s="108"/>
      <c r="AC295" s="108"/>
      <c r="AD295" s="108"/>
      <c r="AE295" s="108"/>
      <c r="AF295" s="108"/>
      <c r="AG295" s="14" cm="1">
        <f t="array" ref="AG295">IF(AH295&lt;6,SUM(E295:AF295),SUM(LARGE(E295:AF295,{1;2;3;4;5;6})))</f>
        <v>11</v>
      </c>
      <c r="AH295" s="26">
        <f t="shared" si="4"/>
        <v>2</v>
      </c>
    </row>
    <row r="296" spans="1:34" x14ac:dyDescent="0.3">
      <c r="A296" s="32">
        <f>RANK(AG296,AG$2:$AG384)</f>
        <v>295</v>
      </c>
      <c r="B296" s="126" t="s">
        <v>44</v>
      </c>
      <c r="C296" s="6" t="s">
        <v>162</v>
      </c>
      <c r="D296" s="6" t="s">
        <v>725</v>
      </c>
      <c r="E296" s="1"/>
      <c r="F296" s="1"/>
      <c r="G296" s="1"/>
      <c r="H296" s="1"/>
      <c r="I296" s="1"/>
      <c r="J296" s="8"/>
      <c r="K296" s="1"/>
      <c r="L296" s="1"/>
      <c r="M296" s="8"/>
      <c r="N296" s="8"/>
      <c r="O296" s="117"/>
      <c r="P296" s="108">
        <v>10</v>
      </c>
      <c r="Q296" s="8"/>
      <c r="R296" s="108"/>
      <c r="S296" s="108"/>
      <c r="T296" s="108"/>
      <c r="U296" s="6"/>
      <c r="V296" s="8"/>
      <c r="W296" s="8"/>
      <c r="X296" s="8"/>
      <c r="Y296" s="108"/>
      <c r="Z296" s="8"/>
      <c r="AA296" s="124"/>
      <c r="AB296" s="108"/>
      <c r="AC296" s="108"/>
      <c r="AD296" s="108"/>
      <c r="AE296" s="108"/>
      <c r="AF296" s="108"/>
      <c r="AG296" s="14" cm="1">
        <f t="array" ref="AG296">IF(AH296&lt;6,SUM(E296:AF296),SUM(LARGE(E296:AF296,{1;2;3;4;5;6})))</f>
        <v>10</v>
      </c>
      <c r="AH296" s="26">
        <f t="shared" si="4"/>
        <v>1</v>
      </c>
    </row>
    <row r="297" spans="1:34" x14ac:dyDescent="0.3">
      <c r="A297" s="32">
        <f>RANK(AG297,AG$2:$AG384)</f>
        <v>295</v>
      </c>
      <c r="B297" s="126" t="s">
        <v>44</v>
      </c>
      <c r="C297" s="6" t="s">
        <v>551</v>
      </c>
      <c r="D297" s="6" t="s">
        <v>510</v>
      </c>
      <c r="E297" s="1"/>
      <c r="F297" s="1"/>
      <c r="G297" s="1">
        <v>10</v>
      </c>
      <c r="H297" s="1"/>
      <c r="I297" s="1"/>
      <c r="J297" s="8"/>
      <c r="K297" s="1"/>
      <c r="L297" s="1"/>
      <c r="M297" s="8"/>
      <c r="N297" s="8"/>
      <c r="O297" s="117"/>
      <c r="P297" s="8"/>
      <c r="Q297" s="8"/>
      <c r="R297" s="8"/>
      <c r="S297" s="8"/>
      <c r="T297" s="8"/>
      <c r="U297" s="6"/>
      <c r="V297" s="8"/>
      <c r="W297" s="8"/>
      <c r="X297" s="8"/>
      <c r="Y297" s="108"/>
      <c r="Z297" s="8"/>
      <c r="AA297" s="124"/>
      <c r="AB297" s="108"/>
      <c r="AC297" s="108"/>
      <c r="AD297" s="108"/>
      <c r="AE297" s="108"/>
      <c r="AF297" s="108"/>
      <c r="AG297" s="14" cm="1">
        <f t="array" ref="AG297">IF(AH297&lt;6,SUM(E297:AF297),SUM(LARGE(E297:AF297,{1;2;3;4;5;6})))</f>
        <v>10</v>
      </c>
      <c r="AH297" s="26">
        <f t="shared" si="4"/>
        <v>1</v>
      </c>
    </row>
    <row r="298" spans="1:34" x14ac:dyDescent="0.3">
      <c r="A298" s="32">
        <f>RANK(AG298,AG$2:$AG384)</f>
        <v>295</v>
      </c>
      <c r="B298" s="126" t="s">
        <v>44</v>
      </c>
      <c r="C298" s="6" t="s">
        <v>551</v>
      </c>
      <c r="D298" s="6" t="s">
        <v>648</v>
      </c>
      <c r="E298" s="1"/>
      <c r="F298" s="1"/>
      <c r="G298" s="1">
        <v>10</v>
      </c>
      <c r="H298" s="1"/>
      <c r="I298" s="1"/>
      <c r="J298" s="8"/>
      <c r="K298" s="1"/>
      <c r="L298" s="1"/>
      <c r="M298" s="8"/>
      <c r="N298" s="8"/>
      <c r="O298" s="117"/>
      <c r="P298" s="8"/>
      <c r="Q298" s="8"/>
      <c r="R298" s="8"/>
      <c r="S298" s="8"/>
      <c r="T298" s="8"/>
      <c r="U298" s="6"/>
      <c r="V298" s="8"/>
      <c r="W298" s="8"/>
      <c r="X298" s="8"/>
      <c r="Y298" s="108"/>
      <c r="Z298" s="8"/>
      <c r="AA298" s="124"/>
      <c r="AB298" s="108"/>
      <c r="AC298" s="108"/>
      <c r="AD298" s="108"/>
      <c r="AE298" s="108"/>
      <c r="AF298" s="108"/>
      <c r="AG298" s="14" cm="1">
        <f t="array" ref="AG298">IF(AH298&lt;6,SUM(E298:AF298),SUM(LARGE(E298:AF298,{1;2;3;4;5;6})))</f>
        <v>10</v>
      </c>
      <c r="AH298" s="26">
        <f t="shared" si="4"/>
        <v>1</v>
      </c>
    </row>
    <row r="299" spans="1:34" x14ac:dyDescent="0.3">
      <c r="A299" s="32">
        <f>RANK(AG299,AG$2:$AG384)</f>
        <v>295</v>
      </c>
      <c r="B299" s="126" t="s">
        <v>44</v>
      </c>
      <c r="C299" s="6" t="s">
        <v>52</v>
      </c>
      <c r="D299" s="6" t="s">
        <v>492</v>
      </c>
      <c r="E299" s="1"/>
      <c r="F299" s="1"/>
      <c r="G299" s="1">
        <v>10</v>
      </c>
      <c r="H299" s="1"/>
      <c r="I299" s="1"/>
      <c r="J299" s="8"/>
      <c r="K299" s="1"/>
      <c r="L299" s="1"/>
      <c r="M299" s="8"/>
      <c r="N299" s="8"/>
      <c r="O299" s="117"/>
      <c r="P299" s="8"/>
      <c r="Q299" s="8"/>
      <c r="R299" s="8"/>
      <c r="S299" s="8"/>
      <c r="T299" s="8"/>
      <c r="U299" s="6"/>
      <c r="V299" s="8"/>
      <c r="W299" s="8"/>
      <c r="X299" s="8"/>
      <c r="Y299" s="108"/>
      <c r="Z299" s="8"/>
      <c r="AA299" s="124"/>
      <c r="AB299" s="108"/>
      <c r="AC299" s="108"/>
      <c r="AD299" s="108"/>
      <c r="AE299" s="108"/>
      <c r="AF299" s="108"/>
      <c r="AG299" s="14" cm="1">
        <f t="array" ref="AG299">IF(AH299&lt;6,SUM(E299:AF299),SUM(LARGE(E299:AF299,{1;2;3;4;5;6})))</f>
        <v>10</v>
      </c>
      <c r="AH299" s="26">
        <f t="shared" si="4"/>
        <v>1</v>
      </c>
    </row>
    <row r="300" spans="1:34" x14ac:dyDescent="0.3">
      <c r="A300" s="32">
        <f>RANK(AG300,AG$2:$AG384)</f>
        <v>295</v>
      </c>
      <c r="B300" s="126" t="s">
        <v>44</v>
      </c>
      <c r="C300" s="6" t="s">
        <v>476</v>
      </c>
      <c r="D300" s="6" t="s">
        <v>521</v>
      </c>
      <c r="E300" s="1"/>
      <c r="F300" s="1"/>
      <c r="G300" s="1"/>
      <c r="H300" s="1"/>
      <c r="I300" s="1"/>
      <c r="J300" s="8"/>
      <c r="K300" s="108">
        <v>10</v>
      </c>
      <c r="L300" s="1"/>
      <c r="M300" s="8"/>
      <c r="N300" s="8"/>
      <c r="O300" s="117"/>
      <c r="P300" s="8"/>
      <c r="Q300" s="8"/>
      <c r="R300" s="8"/>
      <c r="S300" s="8"/>
      <c r="T300" s="8"/>
      <c r="U300" s="6"/>
      <c r="V300" s="8"/>
      <c r="W300" s="8"/>
      <c r="X300" s="8"/>
      <c r="Y300" s="108"/>
      <c r="Z300" s="8"/>
      <c r="AA300" s="124"/>
      <c r="AB300" s="108"/>
      <c r="AC300" s="108"/>
      <c r="AD300" s="108"/>
      <c r="AE300" s="108"/>
      <c r="AF300" s="108"/>
      <c r="AG300" s="14" cm="1">
        <f t="array" ref="AG300">IF(AH300&lt;6,SUM(E300:AF300),SUM(LARGE(E300:AF300,{1;2;3;4;5;6})))</f>
        <v>10</v>
      </c>
      <c r="AH300" s="26">
        <f t="shared" si="4"/>
        <v>1</v>
      </c>
    </row>
    <row r="301" spans="1:34" x14ac:dyDescent="0.3">
      <c r="A301" s="32">
        <f>RANK(AG301,AG$2:$AG384)</f>
        <v>295</v>
      </c>
      <c r="B301" s="126" t="s">
        <v>44</v>
      </c>
      <c r="C301" s="6" t="s">
        <v>45</v>
      </c>
      <c r="D301" s="6" t="s">
        <v>397</v>
      </c>
      <c r="E301" s="1"/>
      <c r="F301" s="1"/>
      <c r="G301" s="1"/>
      <c r="H301" s="1"/>
      <c r="I301" s="1"/>
      <c r="J301" s="8"/>
      <c r="K301" s="1"/>
      <c r="L301" s="1"/>
      <c r="M301" s="8"/>
      <c r="N301" s="8"/>
      <c r="O301" s="117"/>
      <c r="P301" s="8"/>
      <c r="Q301" s="8"/>
      <c r="R301" s="8"/>
      <c r="S301" s="8"/>
      <c r="T301" s="8"/>
      <c r="U301" s="6"/>
      <c r="V301" s="8"/>
      <c r="W301" s="8">
        <v>10</v>
      </c>
      <c r="X301" s="8"/>
      <c r="Y301" s="108"/>
      <c r="Z301" s="8"/>
      <c r="AA301" s="124"/>
      <c r="AB301" s="108"/>
      <c r="AC301" s="108"/>
      <c r="AD301" s="108"/>
      <c r="AE301" s="108"/>
      <c r="AF301" s="108"/>
      <c r="AG301" s="14" cm="1">
        <f t="array" ref="AG301">IF(AH301&lt;6,SUM(E301:AF301),SUM(LARGE(E301:AF301,{1;2;3;4;5;6})))</f>
        <v>10</v>
      </c>
      <c r="AH301" s="26">
        <f t="shared" si="4"/>
        <v>1</v>
      </c>
    </row>
    <row r="302" spans="1:34" x14ac:dyDescent="0.3">
      <c r="A302" s="32">
        <f>RANK(AG302,AG$2:$AG384)</f>
        <v>295</v>
      </c>
      <c r="B302" s="126" t="s">
        <v>44</v>
      </c>
      <c r="C302" s="6" t="s">
        <v>45</v>
      </c>
      <c r="D302" s="6" t="s">
        <v>321</v>
      </c>
      <c r="E302" s="13"/>
      <c r="F302" s="13"/>
      <c r="G302" s="13"/>
      <c r="H302" s="13"/>
      <c r="I302" s="13"/>
      <c r="J302" s="8"/>
      <c r="K302" s="13"/>
      <c r="L302" s="13"/>
      <c r="M302" s="8"/>
      <c r="N302" s="8"/>
      <c r="O302" s="117"/>
      <c r="P302" s="8"/>
      <c r="Q302" s="8"/>
      <c r="R302" s="8"/>
      <c r="S302" s="8"/>
      <c r="T302" s="8"/>
      <c r="U302" s="6"/>
      <c r="V302" s="8"/>
      <c r="W302" s="8">
        <v>10</v>
      </c>
      <c r="X302" s="8"/>
      <c r="Y302" s="108"/>
      <c r="Z302" s="8"/>
      <c r="AA302" s="124"/>
      <c r="AB302" s="108"/>
      <c r="AC302" s="108"/>
      <c r="AD302" s="108"/>
      <c r="AE302" s="108"/>
      <c r="AF302" s="108"/>
      <c r="AG302" s="14" cm="1">
        <f t="array" ref="AG302">IF(AH302&lt;6,SUM(E302:AF302),SUM(LARGE(E302:AF302,{1;2;3;4;5;6})))</f>
        <v>10</v>
      </c>
      <c r="AH302" s="26">
        <f t="shared" si="4"/>
        <v>1</v>
      </c>
    </row>
    <row r="303" spans="1:34" x14ac:dyDescent="0.3">
      <c r="A303" s="32">
        <f>RANK(AG303,AG$2:$AG384)</f>
        <v>295</v>
      </c>
      <c r="B303" s="126" t="s">
        <v>44</v>
      </c>
      <c r="C303" s="6" t="s">
        <v>46</v>
      </c>
      <c r="D303" s="6" t="s">
        <v>653</v>
      </c>
      <c r="E303" s="13"/>
      <c r="F303" s="13"/>
      <c r="G303" s="1">
        <v>10</v>
      </c>
      <c r="H303" s="13"/>
      <c r="I303" s="13"/>
      <c r="J303" s="8"/>
      <c r="K303" s="13"/>
      <c r="L303" s="13"/>
      <c r="M303" s="8"/>
      <c r="N303" s="8"/>
      <c r="O303" s="117"/>
      <c r="P303" s="8"/>
      <c r="Q303" s="8"/>
      <c r="R303" s="8"/>
      <c r="S303" s="8"/>
      <c r="T303" s="8"/>
      <c r="U303" s="6"/>
      <c r="V303" s="8"/>
      <c r="W303" s="8"/>
      <c r="X303" s="8"/>
      <c r="Y303" s="108"/>
      <c r="Z303" s="8"/>
      <c r="AA303" s="124"/>
      <c r="AB303" s="108"/>
      <c r="AC303" s="108"/>
      <c r="AD303" s="108"/>
      <c r="AE303" s="108"/>
      <c r="AF303" s="108"/>
      <c r="AG303" s="14" cm="1">
        <f t="array" ref="AG303">IF(AH303&lt;6,SUM(E303:AF303),SUM(LARGE(E303:AF303,{1;2;3;4;5;6})))</f>
        <v>10</v>
      </c>
      <c r="AH303" s="26">
        <f t="shared" si="4"/>
        <v>1</v>
      </c>
    </row>
    <row r="304" spans="1:34" x14ac:dyDescent="0.3">
      <c r="A304" s="32">
        <f>RANK(AG304,AG$2:$AG385)</f>
        <v>295</v>
      </c>
      <c r="B304" s="126" t="s">
        <v>44</v>
      </c>
      <c r="C304" s="6"/>
      <c r="D304" s="6" t="s">
        <v>772</v>
      </c>
      <c r="E304" s="109"/>
      <c r="F304" s="109"/>
      <c r="G304" s="109"/>
      <c r="H304" s="109"/>
      <c r="I304" s="109"/>
      <c r="J304" s="118"/>
      <c r="K304" s="109"/>
      <c r="L304" s="109"/>
      <c r="M304" s="118"/>
      <c r="N304" s="118"/>
      <c r="O304" s="108">
        <v>10</v>
      </c>
      <c r="P304" s="118"/>
      <c r="Q304" s="118"/>
      <c r="R304" s="118"/>
      <c r="S304" s="118"/>
      <c r="T304" s="118"/>
      <c r="U304" s="6"/>
      <c r="V304" s="8"/>
      <c r="W304" s="8"/>
      <c r="X304" s="8"/>
      <c r="Y304" s="108"/>
      <c r="Z304" s="8"/>
      <c r="AA304" s="124"/>
      <c r="AB304" s="108"/>
      <c r="AC304" s="108"/>
      <c r="AD304" s="108"/>
      <c r="AE304" s="108"/>
      <c r="AF304" s="108"/>
      <c r="AG304" s="14" cm="1">
        <f t="array" ref="AG304">IF(AH304&lt;6,SUM(E304:AF304),SUM(LARGE(E304:AF304,{1;2;3;4;5;6})))</f>
        <v>10</v>
      </c>
      <c r="AH304" s="26">
        <f t="shared" si="4"/>
        <v>1</v>
      </c>
    </row>
    <row r="305" spans="1:34" x14ac:dyDescent="0.3">
      <c r="A305" s="32">
        <f>RANK(AG305,AG$2:$AG386)</f>
        <v>295</v>
      </c>
      <c r="B305" s="126" t="s">
        <v>44</v>
      </c>
      <c r="C305" s="6"/>
      <c r="D305" s="6" t="s">
        <v>454</v>
      </c>
      <c r="E305" s="109"/>
      <c r="F305" s="109"/>
      <c r="G305" s="109"/>
      <c r="H305" s="109"/>
      <c r="I305" s="109"/>
      <c r="J305" s="118"/>
      <c r="K305" s="109"/>
      <c r="L305" s="109"/>
      <c r="M305" s="118"/>
      <c r="N305" s="118"/>
      <c r="O305" s="117"/>
      <c r="P305" s="108">
        <v>10</v>
      </c>
      <c r="Q305" s="118"/>
      <c r="R305" s="108"/>
      <c r="S305" s="108"/>
      <c r="T305" s="108"/>
      <c r="U305" s="6"/>
      <c r="V305" s="8"/>
      <c r="W305" s="8"/>
      <c r="X305" s="8"/>
      <c r="Y305" s="108"/>
      <c r="Z305" s="8"/>
      <c r="AA305" s="124"/>
      <c r="AB305" s="108"/>
      <c r="AC305" s="108"/>
      <c r="AD305" s="108"/>
      <c r="AE305" s="108"/>
      <c r="AF305" s="108"/>
      <c r="AG305" s="14" cm="1">
        <f t="array" ref="AG305">IF(AH305&lt;6,SUM(E305:AF305),SUM(LARGE(E305:AF305,{1;2;3;4;5;6})))</f>
        <v>10</v>
      </c>
      <c r="AH305" s="26">
        <f t="shared" si="4"/>
        <v>1</v>
      </c>
    </row>
    <row r="306" spans="1:34" ht="12.75" customHeight="1" x14ac:dyDescent="0.3">
      <c r="A306" s="32">
        <f>RANK(AG306,AG$2:$AG387)</f>
        <v>295</v>
      </c>
      <c r="B306" s="126" t="s">
        <v>44</v>
      </c>
      <c r="C306" s="6"/>
      <c r="D306" s="6" t="s">
        <v>138</v>
      </c>
      <c r="E306" s="1"/>
      <c r="F306" s="1"/>
      <c r="G306" s="1">
        <v>10</v>
      </c>
      <c r="H306" s="1"/>
      <c r="I306" s="1"/>
      <c r="J306" s="8"/>
      <c r="K306" s="1"/>
      <c r="L306" s="1"/>
      <c r="M306" s="8"/>
      <c r="N306" s="8"/>
      <c r="O306" s="117"/>
      <c r="P306" s="8"/>
      <c r="Q306" s="8"/>
      <c r="R306" s="8"/>
      <c r="S306" s="8"/>
      <c r="T306" s="8"/>
      <c r="U306" s="6"/>
      <c r="V306" s="8"/>
      <c r="W306" s="8"/>
      <c r="X306" s="8"/>
      <c r="Y306" s="108"/>
      <c r="Z306" s="8"/>
      <c r="AA306" s="124"/>
      <c r="AB306" s="108"/>
      <c r="AC306" s="108"/>
      <c r="AD306" s="108"/>
      <c r="AE306" s="108"/>
      <c r="AF306" s="108"/>
      <c r="AG306" s="14" cm="1">
        <f t="array" ref="AG306">IF(AH306&lt;6,SUM(E306:AF306),SUM(LARGE(E306:AF306,{1;2;3;4;5;6})))</f>
        <v>10</v>
      </c>
      <c r="AH306" s="26">
        <f t="shared" si="4"/>
        <v>1</v>
      </c>
    </row>
    <row r="307" spans="1:34" x14ac:dyDescent="0.3">
      <c r="A307" s="32">
        <f>RANK(AG307,AG$2:$AG388)</f>
        <v>295</v>
      </c>
      <c r="B307" s="126" t="s">
        <v>44</v>
      </c>
      <c r="C307" s="6"/>
      <c r="D307" s="6" t="s">
        <v>649</v>
      </c>
      <c r="E307" s="1"/>
      <c r="F307" s="1"/>
      <c r="G307" s="1">
        <v>10</v>
      </c>
      <c r="H307" s="1"/>
      <c r="I307" s="1"/>
      <c r="J307" s="8"/>
      <c r="K307" s="1"/>
      <c r="L307" s="1"/>
      <c r="M307" s="8"/>
      <c r="N307" s="8"/>
      <c r="O307" s="117"/>
      <c r="P307" s="8"/>
      <c r="Q307" s="8"/>
      <c r="R307" s="8"/>
      <c r="S307" s="8"/>
      <c r="T307" s="8"/>
      <c r="U307" s="6"/>
      <c r="V307" s="8"/>
      <c r="W307" s="8"/>
      <c r="X307" s="8"/>
      <c r="Y307" s="108"/>
      <c r="Z307" s="8"/>
      <c r="AA307" s="124"/>
      <c r="AB307" s="108"/>
      <c r="AC307" s="108"/>
      <c r="AD307" s="108"/>
      <c r="AE307" s="108"/>
      <c r="AF307" s="108"/>
      <c r="AG307" s="14" cm="1">
        <f t="array" ref="AG307">IF(AH307&lt;6,SUM(E307:AF307),SUM(LARGE(E307:AF307,{1;2;3;4;5;6})))</f>
        <v>10</v>
      </c>
      <c r="AH307" s="26">
        <f t="shared" si="4"/>
        <v>1</v>
      </c>
    </row>
    <row r="308" spans="1:34" x14ac:dyDescent="0.3">
      <c r="A308" s="32">
        <f>RANK(AG308,AG$2:$AG389)</f>
        <v>295</v>
      </c>
      <c r="B308" s="126" t="s">
        <v>44</v>
      </c>
      <c r="C308" s="6"/>
      <c r="D308" s="6" t="s">
        <v>803</v>
      </c>
      <c r="E308" s="109"/>
      <c r="F308" s="109"/>
      <c r="G308" s="109"/>
      <c r="H308" s="109"/>
      <c r="I308" s="109"/>
      <c r="J308" s="118"/>
      <c r="K308" s="109"/>
      <c r="L308" s="109"/>
      <c r="M308" s="118"/>
      <c r="N308" s="118"/>
      <c r="O308" s="117"/>
      <c r="P308" s="108">
        <v>10</v>
      </c>
      <c r="Q308" s="118"/>
      <c r="R308" s="108"/>
      <c r="S308" s="108"/>
      <c r="T308" s="108"/>
      <c r="U308" s="6"/>
      <c r="V308" s="8"/>
      <c r="W308" s="8"/>
      <c r="X308" s="8"/>
      <c r="Y308" s="108"/>
      <c r="Z308" s="8"/>
      <c r="AA308" s="124"/>
      <c r="AB308" s="108"/>
      <c r="AC308" s="108"/>
      <c r="AD308" s="108"/>
      <c r="AE308" s="108"/>
      <c r="AF308" s="108"/>
      <c r="AG308" s="14" cm="1">
        <f t="array" ref="AG308">IF(AH308&lt;6,SUM(E308:AF308),SUM(LARGE(E308:AF308,{1;2;3;4;5;6})))</f>
        <v>10</v>
      </c>
      <c r="AH308" s="26">
        <f t="shared" si="4"/>
        <v>1</v>
      </c>
    </row>
    <row r="309" spans="1:34" x14ac:dyDescent="0.3">
      <c r="A309" s="32">
        <f>RANK(AG309,AG$2:$AG390)</f>
        <v>295</v>
      </c>
      <c r="B309" s="126" t="s">
        <v>44</v>
      </c>
      <c r="C309" s="6"/>
      <c r="D309" s="6" t="s">
        <v>654</v>
      </c>
      <c r="E309" s="1"/>
      <c r="F309" s="1"/>
      <c r="G309" s="1">
        <v>10</v>
      </c>
      <c r="H309" s="1"/>
      <c r="I309" s="1"/>
      <c r="J309" s="8"/>
      <c r="K309" s="1"/>
      <c r="L309" s="1"/>
      <c r="M309" s="8"/>
      <c r="N309" s="8"/>
      <c r="O309" s="117"/>
      <c r="P309" s="8"/>
      <c r="Q309" s="8"/>
      <c r="R309" s="8"/>
      <c r="S309" s="8"/>
      <c r="T309" s="8"/>
      <c r="U309" s="6"/>
      <c r="V309" s="8"/>
      <c r="W309" s="8"/>
      <c r="X309" s="8"/>
      <c r="Y309" s="108"/>
      <c r="Z309" s="8"/>
      <c r="AA309" s="124"/>
      <c r="AB309" s="108"/>
      <c r="AC309" s="108"/>
      <c r="AD309" s="108"/>
      <c r="AE309" s="108"/>
      <c r="AF309" s="108"/>
      <c r="AG309" s="14" cm="1">
        <f t="array" ref="AG309">IF(AH309&lt;6,SUM(E309:AF309),SUM(LARGE(E309:AF309,{1;2;3;4;5;6})))</f>
        <v>10</v>
      </c>
      <c r="AH309" s="26">
        <f t="shared" si="4"/>
        <v>1</v>
      </c>
    </row>
    <row r="310" spans="1:34" x14ac:dyDescent="0.3">
      <c r="A310" s="32">
        <f>RANK(AG310,AG$2:$AG391)</f>
        <v>309</v>
      </c>
      <c r="B310" s="126" t="s">
        <v>44</v>
      </c>
      <c r="C310" s="6" t="s">
        <v>45</v>
      </c>
      <c r="D310" s="6" t="s">
        <v>493</v>
      </c>
      <c r="E310" s="1"/>
      <c r="F310" s="1"/>
      <c r="G310" s="1"/>
      <c r="H310" s="1"/>
      <c r="I310" s="1"/>
      <c r="J310" s="8"/>
      <c r="K310" s="1"/>
      <c r="L310" s="1"/>
      <c r="M310" s="8"/>
      <c r="N310" s="8"/>
      <c r="O310" s="108">
        <v>4</v>
      </c>
      <c r="P310" s="8"/>
      <c r="Q310" s="8"/>
      <c r="R310" s="8"/>
      <c r="S310" s="8"/>
      <c r="T310" s="8"/>
      <c r="U310" s="6"/>
      <c r="V310" s="8"/>
      <c r="W310" s="8"/>
      <c r="X310" s="8"/>
      <c r="Y310" s="108"/>
      <c r="Z310" s="8"/>
      <c r="AA310" s="124"/>
      <c r="AB310" s="108"/>
      <c r="AC310" s="108">
        <v>5</v>
      </c>
      <c r="AD310" s="108"/>
      <c r="AE310" s="108"/>
      <c r="AF310" s="108"/>
      <c r="AG310" s="14" cm="1">
        <f t="array" ref="AG310">IF(AH310&lt;6,SUM(E310:AF310),SUM(LARGE(E310:AF310,{1;2;3;4;5;6})))</f>
        <v>9</v>
      </c>
      <c r="AH310" s="26">
        <f t="shared" si="4"/>
        <v>2</v>
      </c>
    </row>
    <row r="311" spans="1:34" x14ac:dyDescent="0.3">
      <c r="A311" s="32">
        <f>RANK(AG311,AG$2:$AG392)</f>
        <v>309</v>
      </c>
      <c r="B311" s="126" t="s">
        <v>44</v>
      </c>
      <c r="C311" s="6" t="s">
        <v>232</v>
      </c>
      <c r="D311" s="6" t="s">
        <v>764</v>
      </c>
      <c r="E311" s="109"/>
      <c r="F311" s="109"/>
      <c r="G311" s="109"/>
      <c r="H311" s="109"/>
      <c r="I311" s="109"/>
      <c r="J311" s="118"/>
      <c r="K311" s="109"/>
      <c r="L311" s="109"/>
      <c r="M311" s="108">
        <v>5</v>
      </c>
      <c r="N311" s="118"/>
      <c r="O311" s="117"/>
      <c r="P311" s="118"/>
      <c r="Q311" s="118"/>
      <c r="R311" s="118"/>
      <c r="S311" s="118"/>
      <c r="T311" s="118"/>
      <c r="U311" s="6"/>
      <c r="V311" s="8"/>
      <c r="W311" s="8"/>
      <c r="X311" s="8">
        <v>4</v>
      </c>
      <c r="Y311" s="108"/>
      <c r="Z311" s="8"/>
      <c r="AA311" s="124"/>
      <c r="AB311" s="108"/>
      <c r="AC311" s="108"/>
      <c r="AD311" s="108"/>
      <c r="AE311" s="108"/>
      <c r="AF311" s="108"/>
      <c r="AG311" s="14" cm="1">
        <f t="array" ref="AG311">IF(AH311&lt;6,SUM(E311:AF311),SUM(LARGE(E311:AF311,{1;2;3;4;5;6})))</f>
        <v>9</v>
      </c>
      <c r="AH311" s="26">
        <f t="shared" si="4"/>
        <v>2</v>
      </c>
    </row>
    <row r="312" spans="1:34" x14ac:dyDescent="0.3">
      <c r="A312" s="32">
        <f>RANK(AG312,AG$2:$AG393)</f>
        <v>309</v>
      </c>
      <c r="B312" s="126" t="s">
        <v>44</v>
      </c>
      <c r="C312" s="6" t="s">
        <v>232</v>
      </c>
      <c r="D312" s="6" t="s">
        <v>760</v>
      </c>
      <c r="E312" s="109"/>
      <c r="F312" s="109"/>
      <c r="G312" s="109"/>
      <c r="H312" s="109"/>
      <c r="I312" s="109"/>
      <c r="J312" s="118"/>
      <c r="K312" s="109"/>
      <c r="L312" s="109"/>
      <c r="M312" s="108">
        <v>5</v>
      </c>
      <c r="N312" s="118"/>
      <c r="O312" s="117"/>
      <c r="P312" s="118"/>
      <c r="Q312" s="118"/>
      <c r="R312" s="118"/>
      <c r="S312" s="118"/>
      <c r="T312" s="118"/>
      <c r="U312" s="6"/>
      <c r="V312" s="8"/>
      <c r="W312" s="8"/>
      <c r="X312" s="8">
        <v>4</v>
      </c>
      <c r="Y312" s="108"/>
      <c r="Z312" s="8"/>
      <c r="AA312" s="124"/>
      <c r="AB312" s="108"/>
      <c r="AC312" s="108"/>
      <c r="AD312" s="108"/>
      <c r="AE312" s="108"/>
      <c r="AF312" s="108"/>
      <c r="AG312" s="14" cm="1">
        <f t="array" ref="AG312">IF(AH312&lt;6,SUM(E312:AF312),SUM(LARGE(E312:AF312,{1;2;3;4;5;6})))</f>
        <v>9</v>
      </c>
      <c r="AH312" s="26">
        <f t="shared" si="4"/>
        <v>2</v>
      </c>
    </row>
    <row r="313" spans="1:34" x14ac:dyDescent="0.3">
      <c r="A313" s="32">
        <f>RANK(AG313,AG$2:$AG394)</f>
        <v>309</v>
      </c>
      <c r="B313" s="126" t="s">
        <v>44</v>
      </c>
      <c r="C313" s="6" t="s">
        <v>162</v>
      </c>
      <c r="D313" s="6" t="s">
        <v>807</v>
      </c>
      <c r="E313" s="109"/>
      <c r="F313" s="109"/>
      <c r="G313" s="109"/>
      <c r="H313" s="109"/>
      <c r="I313" s="109"/>
      <c r="J313" s="118"/>
      <c r="K313" s="109"/>
      <c r="L313" s="109"/>
      <c r="M313" s="118"/>
      <c r="N313" s="118"/>
      <c r="O313" s="117"/>
      <c r="P313" s="108">
        <v>4</v>
      </c>
      <c r="Q313" s="118"/>
      <c r="R313" s="108"/>
      <c r="S313" s="108"/>
      <c r="T313" s="108"/>
      <c r="U313" s="6"/>
      <c r="V313" s="8"/>
      <c r="W313" s="8"/>
      <c r="X313" s="8">
        <v>5</v>
      </c>
      <c r="Y313" s="108"/>
      <c r="Z313" s="8"/>
      <c r="AA313" s="124"/>
      <c r="AB313" s="108"/>
      <c r="AC313" s="108"/>
      <c r="AD313" s="108"/>
      <c r="AE313" s="108"/>
      <c r="AF313" s="108"/>
      <c r="AG313" s="14" cm="1">
        <f t="array" ref="AG313">IF(AH313&lt;6,SUM(E313:AF313),SUM(LARGE(E313:AF313,{1;2;3;4;5;6})))</f>
        <v>9</v>
      </c>
      <c r="AH313" s="26">
        <f t="shared" si="4"/>
        <v>2</v>
      </c>
    </row>
    <row r="314" spans="1:34" x14ac:dyDescent="0.3">
      <c r="A314" s="32">
        <f>RANK(AG314,AG$2:$AG395)</f>
        <v>313</v>
      </c>
      <c r="B314" s="126" t="s">
        <v>44</v>
      </c>
      <c r="C314" s="6" t="s">
        <v>262</v>
      </c>
      <c r="D314" s="6" t="s">
        <v>622</v>
      </c>
      <c r="E314" s="1"/>
      <c r="F314" s="1"/>
      <c r="G314" s="1"/>
      <c r="H314" s="1"/>
      <c r="I314" s="1"/>
      <c r="J314" s="8"/>
      <c r="K314" s="1"/>
      <c r="L314" s="1"/>
      <c r="M314" s="8"/>
      <c r="N314" s="8"/>
      <c r="O314" s="117"/>
      <c r="P314" s="8"/>
      <c r="Q314" s="8"/>
      <c r="R314" s="8"/>
      <c r="S314" s="8"/>
      <c r="T314" s="8"/>
      <c r="U314" s="6"/>
      <c r="V314" s="8"/>
      <c r="W314" s="8">
        <v>8</v>
      </c>
      <c r="X314" s="8"/>
      <c r="Y314" s="108"/>
      <c r="Z314" s="8"/>
      <c r="AA314" s="124"/>
      <c r="AB314" s="108"/>
      <c r="AC314" s="108"/>
      <c r="AD314" s="108"/>
      <c r="AE314" s="108"/>
      <c r="AF314" s="108"/>
      <c r="AG314" s="14" cm="1">
        <f t="array" ref="AG314">IF(AH314&lt;6,SUM(E314:AF314),SUM(LARGE(E314:AF314,{1;2;3;4;5;6})))</f>
        <v>8</v>
      </c>
      <c r="AH314" s="26">
        <f t="shared" si="4"/>
        <v>1</v>
      </c>
    </row>
    <row r="315" spans="1:34" x14ac:dyDescent="0.3">
      <c r="A315" s="32">
        <f>RANK(AG315,AG$2:$AG396)</f>
        <v>313</v>
      </c>
      <c r="B315" s="126" t="s">
        <v>44</v>
      </c>
      <c r="C315" s="6" t="s">
        <v>85</v>
      </c>
      <c r="D315" s="6" t="s">
        <v>781</v>
      </c>
      <c r="E315" s="109"/>
      <c r="F315" s="109"/>
      <c r="G315" s="109"/>
      <c r="H315" s="109"/>
      <c r="I315" s="109"/>
      <c r="J315" s="118"/>
      <c r="K315" s="109"/>
      <c r="L315" s="109"/>
      <c r="M315" s="118"/>
      <c r="N315" s="118"/>
      <c r="O315" s="117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  <c r="AA315" s="118"/>
      <c r="AB315" s="118"/>
      <c r="AC315" s="118"/>
      <c r="AD315" s="118"/>
      <c r="AE315" s="108">
        <v>8</v>
      </c>
      <c r="AF315" s="118"/>
      <c r="AG315" s="14" cm="1">
        <f t="array" ref="AG315">IF(AH315&lt;6,SUM(E315:AF315),SUM(LARGE(E315:AF315,{1;2;3;4;5;6})))</f>
        <v>8</v>
      </c>
      <c r="AH315" s="26">
        <f t="shared" si="4"/>
        <v>1</v>
      </c>
    </row>
    <row r="316" spans="1:34" x14ac:dyDescent="0.3">
      <c r="A316" s="32">
        <f>RANK(AG316,AG$2:$AG397)</f>
        <v>313</v>
      </c>
      <c r="B316" s="126" t="s">
        <v>44</v>
      </c>
      <c r="C316" s="6" t="s">
        <v>85</v>
      </c>
      <c r="D316" s="6" t="s">
        <v>1026</v>
      </c>
      <c r="E316" s="109"/>
      <c r="F316" s="109"/>
      <c r="G316" s="109"/>
      <c r="H316" s="109"/>
      <c r="I316" s="109"/>
      <c r="J316" s="118"/>
      <c r="K316" s="109"/>
      <c r="L316" s="109"/>
      <c r="M316" s="118"/>
      <c r="N316" s="118"/>
      <c r="O316" s="117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  <c r="AA316" s="118"/>
      <c r="AB316" s="118"/>
      <c r="AC316" s="118"/>
      <c r="AD316" s="118"/>
      <c r="AE316" s="108">
        <v>8</v>
      </c>
      <c r="AF316" s="118"/>
      <c r="AG316" s="14" cm="1">
        <f t="array" ref="AG316">IF(AH316&lt;6,SUM(E316:AF316),SUM(LARGE(E316:AF316,{1;2;3;4;5;6})))</f>
        <v>8</v>
      </c>
      <c r="AH316" s="26">
        <f t="shared" si="4"/>
        <v>1</v>
      </c>
    </row>
    <row r="317" spans="1:34" x14ac:dyDescent="0.3">
      <c r="A317" s="32">
        <f>RANK(AG317,AG$2:$AG398)</f>
        <v>313</v>
      </c>
      <c r="B317" s="126" t="s">
        <v>44</v>
      </c>
      <c r="C317" s="6" t="s">
        <v>262</v>
      </c>
      <c r="D317" s="6" t="s">
        <v>371</v>
      </c>
      <c r="E317" s="13"/>
      <c r="F317" s="13"/>
      <c r="G317" s="1">
        <v>8</v>
      </c>
      <c r="H317" s="13"/>
      <c r="I317" s="13"/>
      <c r="J317" s="8"/>
      <c r="K317" s="13"/>
      <c r="L317" s="13"/>
      <c r="M317" s="8"/>
      <c r="N317" s="8"/>
      <c r="O317" s="117"/>
      <c r="P317" s="8"/>
      <c r="Q317" s="8"/>
      <c r="R317" s="8"/>
      <c r="S317" s="8"/>
      <c r="T317" s="8"/>
      <c r="U317" s="6"/>
      <c r="V317" s="8"/>
      <c r="W317" s="8"/>
      <c r="X317" s="8"/>
      <c r="Y317" s="108"/>
      <c r="Z317" s="8"/>
      <c r="AA317" s="124"/>
      <c r="AB317" s="108"/>
      <c r="AC317" s="108"/>
      <c r="AD317" s="108"/>
      <c r="AE317" s="108"/>
      <c r="AF317" s="108"/>
      <c r="AG317" s="14" cm="1">
        <f t="array" ref="AG317">IF(AH317&lt;6,SUM(E317:AF317),SUM(LARGE(E317:AF317,{1;2;3;4;5;6})))</f>
        <v>8</v>
      </c>
      <c r="AH317" s="26">
        <f t="shared" si="4"/>
        <v>1</v>
      </c>
    </row>
    <row r="318" spans="1:34" x14ac:dyDescent="0.3">
      <c r="A318" s="32">
        <f>RANK(AG318,AG$2:$AG399)</f>
        <v>313</v>
      </c>
      <c r="B318" s="126" t="s">
        <v>44</v>
      </c>
      <c r="C318" s="6" t="s">
        <v>680</v>
      </c>
      <c r="D318" s="6" t="s">
        <v>655</v>
      </c>
      <c r="E318" s="13"/>
      <c r="F318" s="13"/>
      <c r="G318" s="1">
        <v>8</v>
      </c>
      <c r="H318" s="13"/>
      <c r="I318" s="13"/>
      <c r="J318" s="8"/>
      <c r="K318" s="13"/>
      <c r="L318" s="13"/>
      <c r="M318" s="8"/>
      <c r="N318" s="8"/>
      <c r="O318" s="117"/>
      <c r="P318" s="8"/>
      <c r="Q318" s="8"/>
      <c r="R318" s="8"/>
      <c r="S318" s="8"/>
      <c r="T318" s="8"/>
      <c r="U318" s="6"/>
      <c r="V318" s="8"/>
      <c r="W318" s="8"/>
      <c r="X318" s="8"/>
      <c r="Y318" s="108"/>
      <c r="Z318" s="8"/>
      <c r="AA318" s="124"/>
      <c r="AB318" s="108"/>
      <c r="AC318" s="108"/>
      <c r="AD318" s="108"/>
      <c r="AE318" s="108"/>
      <c r="AF318" s="108"/>
      <c r="AG318" s="14" cm="1">
        <f t="array" ref="AG318">IF(AH318&lt;6,SUM(E318:AF318),SUM(LARGE(E318:AF318,{1;2;3;4;5;6})))</f>
        <v>8</v>
      </c>
      <c r="AH318" s="26">
        <f t="shared" si="4"/>
        <v>1</v>
      </c>
    </row>
    <row r="319" spans="1:34" x14ac:dyDescent="0.3">
      <c r="A319" s="32">
        <f>RANK(AG319,AG$2:$AG400)</f>
        <v>313</v>
      </c>
      <c r="B319" s="126" t="s">
        <v>44</v>
      </c>
      <c r="C319" s="6" t="s">
        <v>680</v>
      </c>
      <c r="D319" s="6" t="s">
        <v>280</v>
      </c>
      <c r="E319" s="1"/>
      <c r="F319" s="1"/>
      <c r="G319" s="1">
        <v>8</v>
      </c>
      <c r="H319" s="1"/>
      <c r="I319" s="1"/>
      <c r="J319" s="8"/>
      <c r="K319" s="1"/>
      <c r="L319" s="1"/>
      <c r="M319" s="8"/>
      <c r="N319" s="8"/>
      <c r="O319" s="117"/>
      <c r="P319" s="8"/>
      <c r="Q319" s="8"/>
      <c r="R319" s="8"/>
      <c r="S319" s="8"/>
      <c r="T319" s="8"/>
      <c r="U319" s="6"/>
      <c r="V319" s="8"/>
      <c r="W319" s="8"/>
      <c r="X319" s="8"/>
      <c r="Y319" s="108"/>
      <c r="Z319" s="8"/>
      <c r="AA319" s="124"/>
      <c r="AB319" s="108"/>
      <c r="AC319" s="108"/>
      <c r="AD319" s="108"/>
      <c r="AE319" s="108"/>
      <c r="AF319" s="108"/>
      <c r="AG319" s="14" cm="1">
        <f t="array" ref="AG319">IF(AH319&lt;6,SUM(E319:AF319),SUM(LARGE(E319:AF319,{1;2;3;4;5;6})))</f>
        <v>8</v>
      </c>
      <c r="AH319" s="26">
        <f t="shared" si="4"/>
        <v>1</v>
      </c>
    </row>
    <row r="320" spans="1:34" x14ac:dyDescent="0.3">
      <c r="A320" s="32">
        <f>RANK(AG320,AG$2:$AG401)</f>
        <v>313</v>
      </c>
      <c r="B320" s="126" t="s">
        <v>44</v>
      </c>
      <c r="C320" s="6"/>
      <c r="D320" s="6" t="s">
        <v>856</v>
      </c>
      <c r="E320" s="109"/>
      <c r="F320" s="109"/>
      <c r="G320" s="109"/>
      <c r="H320" s="109"/>
      <c r="I320" s="109"/>
      <c r="J320" s="118"/>
      <c r="K320" s="109"/>
      <c r="L320" s="109"/>
      <c r="M320" s="118"/>
      <c r="N320" s="118"/>
      <c r="O320" s="117"/>
      <c r="P320" s="118"/>
      <c r="Q320" s="118"/>
      <c r="R320" s="118"/>
      <c r="S320" s="108">
        <v>8</v>
      </c>
      <c r="T320" s="118"/>
      <c r="U320" s="6"/>
      <c r="V320" s="8"/>
      <c r="W320" s="8"/>
      <c r="X320" s="8"/>
      <c r="Y320" s="108"/>
      <c r="Z320" s="8"/>
      <c r="AA320" s="124"/>
      <c r="AB320" s="108"/>
      <c r="AC320" s="108"/>
      <c r="AD320" s="108"/>
      <c r="AE320" s="108"/>
      <c r="AF320" s="108"/>
      <c r="AG320" s="14" cm="1">
        <f t="array" ref="AG320">IF(AH320&lt;6,SUM(E320:AF320),SUM(LARGE(E320:AF320,{1;2;3;4;5;6})))</f>
        <v>8</v>
      </c>
      <c r="AH320" s="26">
        <f t="shared" si="4"/>
        <v>1</v>
      </c>
    </row>
    <row r="321" spans="1:34" x14ac:dyDescent="0.3">
      <c r="A321" s="32">
        <f>RANK(AG321,AG$2:$AG402)</f>
        <v>320</v>
      </c>
      <c r="B321" s="126" t="s">
        <v>44</v>
      </c>
      <c r="C321" s="6" t="s">
        <v>52</v>
      </c>
      <c r="D321" s="6" t="s">
        <v>657</v>
      </c>
      <c r="E321" s="13"/>
      <c r="F321" s="13"/>
      <c r="G321" s="13">
        <v>0</v>
      </c>
      <c r="H321" s="13"/>
      <c r="I321" s="13"/>
      <c r="J321" s="8"/>
      <c r="K321" s="13"/>
      <c r="L321" s="13"/>
      <c r="M321" s="8"/>
      <c r="N321" s="8"/>
      <c r="O321" s="117"/>
      <c r="P321" s="8"/>
      <c r="Q321" s="8"/>
      <c r="R321" s="8"/>
      <c r="S321" s="8"/>
      <c r="T321" s="8"/>
      <c r="U321" s="6"/>
      <c r="V321" s="8"/>
      <c r="W321" s="8"/>
      <c r="X321" s="8">
        <v>7</v>
      </c>
      <c r="Y321" s="108"/>
      <c r="Z321" s="8"/>
      <c r="AA321" s="124"/>
      <c r="AB321" s="108"/>
      <c r="AC321" s="108"/>
      <c r="AD321" s="108"/>
      <c r="AE321" s="108"/>
      <c r="AF321" s="108"/>
      <c r="AG321" s="14" cm="1">
        <f t="array" ref="AG321">IF(AH321&lt;6,SUM(E321:AF321),SUM(LARGE(E321:AF321,{1;2;3;4;5;6})))</f>
        <v>7</v>
      </c>
      <c r="AH321" s="26">
        <f t="shared" si="4"/>
        <v>2</v>
      </c>
    </row>
    <row r="322" spans="1:34" x14ac:dyDescent="0.3">
      <c r="A322" s="32">
        <f>RANK(AG322,AG$2:$AG403)</f>
        <v>320</v>
      </c>
      <c r="B322" s="126" t="s">
        <v>44</v>
      </c>
      <c r="C322" s="6" t="s">
        <v>161</v>
      </c>
      <c r="D322" s="6" t="s">
        <v>828</v>
      </c>
      <c r="E322" s="109"/>
      <c r="F322" s="109"/>
      <c r="G322" s="109"/>
      <c r="H322" s="109"/>
      <c r="I322" s="109"/>
      <c r="J322" s="118"/>
      <c r="K322" s="109"/>
      <c r="L322" s="109"/>
      <c r="M322" s="118"/>
      <c r="N322" s="118"/>
      <c r="O322" s="117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  <c r="AA322" s="118"/>
      <c r="AB322" s="118"/>
      <c r="AC322" s="118"/>
      <c r="AD322" s="118"/>
      <c r="AE322" s="108">
        <v>7</v>
      </c>
      <c r="AF322" s="118"/>
      <c r="AG322" s="14" cm="1">
        <f t="array" ref="AG322">IF(AH322&lt;6,SUM(E322:AF322),SUM(LARGE(E322:AF322,{1;2;3;4;5;6})))</f>
        <v>7</v>
      </c>
      <c r="AH322" s="26">
        <f t="shared" ref="AH322:AH384" si="5">COUNT(E322:AF322)</f>
        <v>1</v>
      </c>
    </row>
    <row r="323" spans="1:34" x14ac:dyDescent="0.3">
      <c r="A323" s="32">
        <f>RANK(AG323,AG$2:$AG404)</f>
        <v>320</v>
      </c>
      <c r="B323" s="126" t="s">
        <v>44</v>
      </c>
      <c r="C323" s="6" t="s">
        <v>45</v>
      </c>
      <c r="D323" s="6" t="s">
        <v>611</v>
      </c>
      <c r="E323" s="13"/>
      <c r="F323" s="13"/>
      <c r="G323" s="13"/>
      <c r="H323" s="13"/>
      <c r="I323" s="13"/>
      <c r="J323" s="8">
        <v>7</v>
      </c>
      <c r="K323" s="13"/>
      <c r="L323" s="13"/>
      <c r="M323" s="8"/>
      <c r="N323" s="8"/>
      <c r="O323" s="117"/>
      <c r="P323" s="8"/>
      <c r="Q323" s="8"/>
      <c r="R323" s="8"/>
      <c r="S323" s="8"/>
      <c r="T323" s="8"/>
      <c r="U323" s="6"/>
      <c r="V323" s="8"/>
      <c r="W323" s="8"/>
      <c r="X323" s="8"/>
      <c r="Y323" s="108"/>
      <c r="Z323" s="8"/>
      <c r="AA323" s="124"/>
      <c r="AB323" s="108"/>
      <c r="AC323" s="108"/>
      <c r="AD323" s="108"/>
      <c r="AE323" s="108"/>
      <c r="AF323" s="108"/>
      <c r="AG323" s="14" cm="1">
        <f t="array" ref="AG323">IF(AH323&lt;6,SUM(E323:AF323),SUM(LARGE(E323:AF323,{1;2;3;4;5;6})))</f>
        <v>7</v>
      </c>
      <c r="AH323" s="26">
        <f t="shared" si="5"/>
        <v>1</v>
      </c>
    </row>
    <row r="324" spans="1:34" x14ac:dyDescent="0.3">
      <c r="A324" s="32">
        <f>RANK(AG324,AG$2:$AG405)</f>
        <v>320</v>
      </c>
      <c r="B324" s="126" t="s">
        <v>44</v>
      </c>
      <c r="C324" s="6"/>
      <c r="D324" s="6" t="s">
        <v>964</v>
      </c>
      <c r="E324" s="109"/>
      <c r="F324" s="109"/>
      <c r="G324" s="109"/>
      <c r="H324" s="109"/>
      <c r="I324" s="109"/>
      <c r="J324" s="118"/>
      <c r="K324" s="109"/>
      <c r="L324" s="109"/>
      <c r="M324" s="118"/>
      <c r="N324" s="118"/>
      <c r="O324" s="117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8">
        <v>7</v>
      </c>
      <c r="AA324" s="118"/>
      <c r="AB324" s="108"/>
      <c r="AC324" s="108"/>
      <c r="AD324" s="108"/>
      <c r="AE324" s="108"/>
      <c r="AF324" s="108"/>
      <c r="AG324" s="14" cm="1">
        <f t="array" ref="AG324">IF(AH324&lt;6,SUM(E324:AF324),SUM(LARGE(E324:AF324,{1;2;3;4;5;6})))</f>
        <v>7</v>
      </c>
      <c r="AH324" s="26">
        <f t="shared" si="5"/>
        <v>1</v>
      </c>
    </row>
    <row r="325" spans="1:34" x14ac:dyDescent="0.3">
      <c r="A325" s="32">
        <f>RANK(AG325,AG$2:$AG406)</f>
        <v>320</v>
      </c>
      <c r="B325" s="126" t="s">
        <v>63</v>
      </c>
      <c r="C325" s="6" t="s">
        <v>262</v>
      </c>
      <c r="D325" s="6" t="s">
        <v>588</v>
      </c>
      <c r="E325" s="1"/>
      <c r="F325" s="1"/>
      <c r="G325" s="1"/>
      <c r="H325" s="1"/>
      <c r="I325" s="1"/>
      <c r="J325" s="8"/>
      <c r="K325" s="1"/>
      <c r="L325" s="1"/>
      <c r="M325" s="8"/>
      <c r="N325" s="8"/>
      <c r="O325" s="117"/>
      <c r="P325" s="108">
        <v>7</v>
      </c>
      <c r="Q325" s="8"/>
      <c r="R325" s="108"/>
      <c r="S325" s="108"/>
      <c r="T325" s="108"/>
      <c r="U325" s="6"/>
      <c r="V325" s="8"/>
      <c r="W325" s="8"/>
      <c r="X325" s="8"/>
      <c r="Y325" s="108"/>
      <c r="Z325" s="8"/>
      <c r="AA325" s="124"/>
      <c r="AB325" s="108"/>
      <c r="AC325" s="108"/>
      <c r="AD325" s="108"/>
      <c r="AE325" s="108"/>
      <c r="AF325" s="108"/>
      <c r="AG325" s="14" cm="1">
        <f t="array" ref="AG325">IF(AH325&lt;6,SUM(E325:AF325),SUM(LARGE(E325:AF325,{1;2;3;4;5;6})))</f>
        <v>7</v>
      </c>
      <c r="AH325" s="26">
        <f t="shared" si="5"/>
        <v>1</v>
      </c>
    </row>
    <row r="326" spans="1:34" x14ac:dyDescent="0.3">
      <c r="A326" s="32">
        <f>RANK(AG326,AG$2:$AG407)</f>
        <v>320</v>
      </c>
      <c r="B326" s="126" t="s">
        <v>44</v>
      </c>
      <c r="C326" s="6"/>
      <c r="D326" s="6" t="s">
        <v>910</v>
      </c>
      <c r="E326" s="109"/>
      <c r="F326" s="109"/>
      <c r="G326" s="109"/>
      <c r="H326" s="109"/>
      <c r="I326" s="109"/>
      <c r="J326" s="118"/>
      <c r="K326" s="109"/>
      <c r="L326" s="109"/>
      <c r="M326" s="118"/>
      <c r="N326" s="118"/>
      <c r="O326" s="117"/>
      <c r="P326" s="118"/>
      <c r="Q326" s="118"/>
      <c r="R326" s="118"/>
      <c r="S326" s="118"/>
      <c r="T326" s="118"/>
      <c r="U326" s="118"/>
      <c r="V326" s="118"/>
      <c r="W326" s="118"/>
      <c r="X326" s="108">
        <v>7</v>
      </c>
      <c r="Y326" s="108"/>
      <c r="Z326" s="8"/>
      <c r="AA326" s="124"/>
      <c r="AB326" s="108"/>
      <c r="AC326" s="108"/>
      <c r="AD326" s="108"/>
      <c r="AE326" s="108"/>
      <c r="AF326" s="108"/>
      <c r="AG326" s="14" cm="1">
        <f t="array" ref="AG326">IF(AH326&lt;6,SUM(E326:AF326),SUM(LARGE(E326:AF326,{1;2;3;4;5;6})))</f>
        <v>7</v>
      </c>
      <c r="AH326" s="26">
        <f t="shared" si="5"/>
        <v>1</v>
      </c>
    </row>
    <row r="327" spans="1:34" x14ac:dyDescent="0.3">
      <c r="A327" s="32">
        <f>RANK(AG327,AG$2:$AG408)</f>
        <v>320</v>
      </c>
      <c r="B327" s="126" t="s">
        <v>67</v>
      </c>
      <c r="C327" s="6"/>
      <c r="D327" s="6" t="s">
        <v>805</v>
      </c>
      <c r="E327" s="109"/>
      <c r="F327" s="109"/>
      <c r="G327" s="109"/>
      <c r="H327" s="109"/>
      <c r="I327" s="109"/>
      <c r="J327" s="118"/>
      <c r="K327" s="109"/>
      <c r="L327" s="109"/>
      <c r="M327" s="118"/>
      <c r="N327" s="118"/>
      <c r="O327" s="117"/>
      <c r="P327" s="108">
        <v>7</v>
      </c>
      <c r="Q327" s="118"/>
      <c r="R327" s="108"/>
      <c r="S327" s="108"/>
      <c r="T327" s="108"/>
      <c r="U327" s="6"/>
      <c r="V327" s="8"/>
      <c r="W327" s="8"/>
      <c r="X327" s="8"/>
      <c r="Y327" s="108"/>
      <c r="Z327" s="8"/>
      <c r="AA327" s="124"/>
      <c r="AB327" s="108"/>
      <c r="AC327" s="108"/>
      <c r="AD327" s="108"/>
      <c r="AE327" s="108"/>
      <c r="AF327" s="108"/>
      <c r="AG327" s="14" cm="1">
        <f t="array" ref="AG327">IF(AH327&lt;6,SUM(E327:AF327),SUM(LARGE(E327:AF327,{1;2;3;4;5;6})))</f>
        <v>7</v>
      </c>
      <c r="AH327" s="26">
        <f t="shared" si="5"/>
        <v>1</v>
      </c>
    </row>
    <row r="328" spans="1:34" x14ac:dyDescent="0.3">
      <c r="A328" s="32">
        <f>RANK(AG328,AG$2:$AG409)</f>
        <v>327</v>
      </c>
      <c r="B328" s="126" t="s">
        <v>44</v>
      </c>
      <c r="C328" s="6" t="s">
        <v>476</v>
      </c>
      <c r="D328" s="6" t="s">
        <v>1023</v>
      </c>
      <c r="E328" s="109"/>
      <c r="F328" s="109"/>
      <c r="G328" s="109"/>
      <c r="H328" s="109"/>
      <c r="I328" s="109"/>
      <c r="J328" s="118"/>
      <c r="K328" s="109"/>
      <c r="L328" s="109"/>
      <c r="M328" s="118"/>
      <c r="N328" s="118"/>
      <c r="O328" s="117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  <c r="AA328" s="118"/>
      <c r="AB328" s="118"/>
      <c r="AC328" s="118"/>
      <c r="AD328" s="118"/>
      <c r="AE328" s="108">
        <v>6</v>
      </c>
      <c r="AF328" s="118"/>
      <c r="AG328" s="14" cm="1">
        <f t="array" ref="AG328">IF(AH328&lt;6,SUM(E328:AF328),SUM(LARGE(E328:AF328,{1;2;3;4;5;6})))</f>
        <v>6</v>
      </c>
      <c r="AH328" s="26">
        <f t="shared" si="5"/>
        <v>1</v>
      </c>
    </row>
    <row r="329" spans="1:34" x14ac:dyDescent="0.3">
      <c r="A329" s="32">
        <f>RANK(AG329,AG$2:$AG410)</f>
        <v>327</v>
      </c>
      <c r="B329" s="126" t="s">
        <v>44</v>
      </c>
      <c r="C329" s="6" t="s">
        <v>476</v>
      </c>
      <c r="D329" s="6" t="s">
        <v>1027</v>
      </c>
      <c r="E329" s="109"/>
      <c r="F329" s="109"/>
      <c r="G329" s="109"/>
      <c r="H329" s="109"/>
      <c r="I329" s="109"/>
      <c r="J329" s="118"/>
      <c r="K329" s="109"/>
      <c r="L329" s="109"/>
      <c r="M329" s="118"/>
      <c r="N329" s="118"/>
      <c r="O329" s="117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  <c r="AA329" s="118"/>
      <c r="AB329" s="118"/>
      <c r="AC329" s="118"/>
      <c r="AD329" s="118"/>
      <c r="AE329" s="108">
        <v>6</v>
      </c>
      <c r="AF329" s="118"/>
      <c r="AG329" s="14" cm="1">
        <f t="array" ref="AG329">IF(AH329&lt;6,SUM(E329:AF329),SUM(LARGE(E329:AF329,{1;2;3;4;5;6})))</f>
        <v>6</v>
      </c>
      <c r="AH329" s="26">
        <f t="shared" si="5"/>
        <v>1</v>
      </c>
    </row>
    <row r="330" spans="1:34" x14ac:dyDescent="0.3">
      <c r="A330" s="32">
        <f>RANK(AG330,AG$2:$AG411)</f>
        <v>327</v>
      </c>
      <c r="B330" s="126" t="s">
        <v>44</v>
      </c>
      <c r="C330" s="6" t="s">
        <v>85</v>
      </c>
      <c r="D330" s="6" t="s">
        <v>715</v>
      </c>
      <c r="E330" s="109"/>
      <c r="F330" s="109"/>
      <c r="G330" s="109"/>
      <c r="H330" s="109"/>
      <c r="I330" s="109"/>
      <c r="J330" s="8">
        <v>6</v>
      </c>
      <c r="K330" s="109"/>
      <c r="L330" s="109"/>
      <c r="M330" s="8"/>
      <c r="N330" s="8"/>
      <c r="O330" s="117"/>
      <c r="P330" s="8"/>
      <c r="Q330" s="8"/>
      <c r="R330" s="8"/>
      <c r="S330" s="8"/>
      <c r="T330" s="8"/>
      <c r="U330" s="6"/>
      <c r="V330" s="8"/>
      <c r="W330" s="8"/>
      <c r="X330" s="8"/>
      <c r="Y330" s="108"/>
      <c r="Z330" s="8"/>
      <c r="AA330" s="124"/>
      <c r="AB330" s="108"/>
      <c r="AC330" s="108"/>
      <c r="AD330" s="108"/>
      <c r="AE330" s="108"/>
      <c r="AF330" s="108"/>
      <c r="AG330" s="14" cm="1">
        <f t="array" ref="AG330">IF(AH330&lt;6,SUM(E330:AF330),SUM(LARGE(E330:AF330,{1;2;3;4;5;6})))</f>
        <v>6</v>
      </c>
      <c r="AH330" s="26">
        <f t="shared" si="5"/>
        <v>1</v>
      </c>
    </row>
    <row r="331" spans="1:34" x14ac:dyDescent="0.3">
      <c r="A331" s="32">
        <f>RANK(AG331,AG$2:$AG412)</f>
        <v>327</v>
      </c>
      <c r="B331" s="126" t="s">
        <v>44</v>
      </c>
      <c r="C331" s="6" t="s">
        <v>85</v>
      </c>
      <c r="D331" s="6" t="s">
        <v>615</v>
      </c>
      <c r="E331" s="109"/>
      <c r="F331" s="109"/>
      <c r="G331" s="109"/>
      <c r="H331" s="109"/>
      <c r="I331" s="109"/>
      <c r="J331" s="8">
        <v>6</v>
      </c>
      <c r="K331" s="109"/>
      <c r="L331" s="109"/>
      <c r="M331" s="8"/>
      <c r="N331" s="8"/>
      <c r="O331" s="117"/>
      <c r="P331" s="8"/>
      <c r="Q331" s="8"/>
      <c r="R331" s="8"/>
      <c r="S331" s="8"/>
      <c r="T331" s="8"/>
      <c r="U331" s="6"/>
      <c r="V331" s="8"/>
      <c r="W331" s="8"/>
      <c r="X331" s="8"/>
      <c r="Y331" s="108"/>
      <c r="Z331" s="8"/>
      <c r="AA331" s="124"/>
      <c r="AB331" s="108"/>
      <c r="AC331" s="108"/>
      <c r="AD331" s="108"/>
      <c r="AE331" s="108"/>
      <c r="AF331" s="108"/>
      <c r="AG331" s="14" cm="1">
        <f t="array" ref="AG331">IF(AH331&lt;6,SUM(E331:AF331),SUM(LARGE(E331:AF331,{1;2;3;4;5;6})))</f>
        <v>6</v>
      </c>
      <c r="AH331" s="26">
        <f t="shared" si="5"/>
        <v>1</v>
      </c>
    </row>
    <row r="332" spans="1:34" x14ac:dyDescent="0.3">
      <c r="A332" s="32">
        <f>RANK(AG332,AG$2:$AG413)</f>
        <v>327</v>
      </c>
      <c r="B332" s="126" t="s">
        <v>44</v>
      </c>
      <c r="C332" s="6"/>
      <c r="D332" s="6" t="s">
        <v>881</v>
      </c>
      <c r="E332" s="109"/>
      <c r="F332" s="109"/>
      <c r="G332" s="109"/>
      <c r="H332" s="109"/>
      <c r="I332" s="109"/>
      <c r="J332" s="118"/>
      <c r="K332" s="109"/>
      <c r="L332" s="109"/>
      <c r="M332" s="118"/>
      <c r="N332" s="118"/>
      <c r="O332" s="117"/>
      <c r="P332" s="118"/>
      <c r="Q332" s="118"/>
      <c r="R332" s="118"/>
      <c r="S332" s="118"/>
      <c r="T332" s="118"/>
      <c r="U332" s="108">
        <v>6</v>
      </c>
      <c r="V332" s="8"/>
      <c r="W332" s="8"/>
      <c r="X332" s="8"/>
      <c r="Y332" s="108"/>
      <c r="Z332" s="8"/>
      <c r="AA332" s="124"/>
      <c r="AB332" s="108"/>
      <c r="AC332" s="108"/>
      <c r="AD332" s="108"/>
      <c r="AE332" s="108"/>
      <c r="AF332" s="108"/>
      <c r="AG332" s="14" cm="1">
        <f t="array" ref="AG332">IF(AH332&lt;6,SUM(E332:AF332),SUM(LARGE(E332:AF332,{1;2;3;4;5;6})))</f>
        <v>6</v>
      </c>
      <c r="AH332" s="26">
        <f t="shared" si="5"/>
        <v>1</v>
      </c>
    </row>
    <row r="333" spans="1:34" x14ac:dyDescent="0.3">
      <c r="A333" s="32">
        <f>RANK(AG333,AG$2:$AG414)</f>
        <v>332</v>
      </c>
      <c r="B333" s="126" t="s">
        <v>44</v>
      </c>
      <c r="C333" s="6"/>
      <c r="D333" s="6" t="s">
        <v>882</v>
      </c>
      <c r="E333" s="109"/>
      <c r="F333" s="109"/>
      <c r="G333" s="109"/>
      <c r="H333" s="109"/>
      <c r="I333" s="109"/>
      <c r="J333" s="118"/>
      <c r="K333" s="109"/>
      <c r="L333" s="109"/>
      <c r="M333" s="118"/>
      <c r="N333" s="118"/>
      <c r="O333" s="117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  <c r="AA333" s="118"/>
      <c r="AB333" s="118"/>
      <c r="AC333" s="118"/>
      <c r="AD333" s="118"/>
      <c r="AE333" s="108">
        <v>5</v>
      </c>
      <c r="AF333" s="118"/>
      <c r="AG333" s="14" cm="1">
        <f t="array" ref="AG333">IF(AH333&lt;6,SUM(E333:AF333),SUM(LARGE(E333:AF333,{1;2;3;4;5;6})))</f>
        <v>5</v>
      </c>
      <c r="AH333" s="26">
        <f t="shared" si="5"/>
        <v>1</v>
      </c>
    </row>
    <row r="334" spans="1:34" x14ac:dyDescent="0.3">
      <c r="A334" s="32">
        <f>RANK(AG334,AG$2:$AG415)</f>
        <v>332</v>
      </c>
      <c r="B334" s="126" t="s">
        <v>44</v>
      </c>
      <c r="C334" s="6"/>
      <c r="D334" s="6" t="s">
        <v>1028</v>
      </c>
      <c r="E334" s="109"/>
      <c r="F334" s="109"/>
      <c r="G334" s="109"/>
      <c r="H334" s="109"/>
      <c r="I334" s="109"/>
      <c r="J334" s="118"/>
      <c r="K334" s="109"/>
      <c r="L334" s="109"/>
      <c r="M334" s="118"/>
      <c r="N334" s="118"/>
      <c r="O334" s="117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  <c r="AA334" s="118"/>
      <c r="AB334" s="118"/>
      <c r="AC334" s="118"/>
      <c r="AD334" s="118"/>
      <c r="AE334" s="108">
        <v>5</v>
      </c>
      <c r="AF334" s="118"/>
      <c r="AG334" s="14" cm="1">
        <f t="array" ref="AG334">IF(AH334&lt;6,SUM(E334:AF334),SUM(LARGE(E334:AF334,{1;2;3;4;5;6})))</f>
        <v>5</v>
      </c>
      <c r="AH334" s="26">
        <f t="shared" si="5"/>
        <v>1</v>
      </c>
    </row>
    <row r="335" spans="1:34" x14ac:dyDescent="0.3">
      <c r="A335" s="32">
        <f>RANK(AG335,AG$2:$AG416)</f>
        <v>332</v>
      </c>
      <c r="B335" s="126" t="s">
        <v>44</v>
      </c>
      <c r="C335" s="6" t="s">
        <v>45</v>
      </c>
      <c r="D335" s="6" t="s">
        <v>769</v>
      </c>
      <c r="E335" s="109"/>
      <c r="F335" s="109"/>
      <c r="G335" s="109"/>
      <c r="H335" s="109"/>
      <c r="I335" s="109"/>
      <c r="J335" s="118"/>
      <c r="K335" s="109"/>
      <c r="L335" s="109"/>
      <c r="M335" s="118"/>
      <c r="N335" s="118"/>
      <c r="O335" s="6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  <c r="AA335" s="118"/>
      <c r="AB335" s="118"/>
      <c r="AC335" s="8">
        <v>5</v>
      </c>
      <c r="AD335" s="118"/>
      <c r="AE335" s="108"/>
      <c r="AF335" s="118"/>
      <c r="AG335" s="14" cm="1">
        <f t="array" ref="AG335">IF(AH335&lt;6,SUM(E335:AF335),SUM(LARGE(E335:AF335,{1;2;3;4;5;6})))</f>
        <v>5</v>
      </c>
      <c r="AH335" s="26">
        <f t="shared" si="5"/>
        <v>1</v>
      </c>
    </row>
    <row r="336" spans="1:34" x14ac:dyDescent="0.3">
      <c r="A336" s="32">
        <f>RANK(AG336,AG$2:$AG417)</f>
        <v>332</v>
      </c>
      <c r="B336" s="126" t="s">
        <v>44</v>
      </c>
      <c r="C336" s="6" t="s">
        <v>476</v>
      </c>
      <c r="D336" s="6" t="s">
        <v>743</v>
      </c>
      <c r="E336" s="109"/>
      <c r="F336" s="109"/>
      <c r="G336" s="109"/>
      <c r="H336" s="109"/>
      <c r="I336" s="109"/>
      <c r="J336" s="118"/>
      <c r="K336" s="108">
        <v>5</v>
      </c>
      <c r="L336" s="109"/>
      <c r="M336" s="118"/>
      <c r="N336" s="118"/>
      <c r="O336" s="117"/>
      <c r="P336" s="118"/>
      <c r="Q336" s="118"/>
      <c r="R336" s="118"/>
      <c r="S336" s="118"/>
      <c r="T336" s="118"/>
      <c r="U336" s="6"/>
      <c r="V336" s="8"/>
      <c r="W336" s="8"/>
      <c r="X336" s="8"/>
      <c r="Y336" s="108"/>
      <c r="Z336" s="8"/>
      <c r="AA336" s="124"/>
      <c r="AB336" s="108"/>
      <c r="AC336" s="108"/>
      <c r="AD336" s="108"/>
      <c r="AE336" s="108"/>
      <c r="AF336" s="108"/>
      <c r="AG336" s="14" cm="1">
        <f t="array" ref="AG336">IF(AH336&lt;6,SUM(E336:AF336),SUM(LARGE(E336:AF336,{1;2;3;4;5;6})))</f>
        <v>5</v>
      </c>
      <c r="AH336" s="26">
        <f t="shared" si="5"/>
        <v>1</v>
      </c>
    </row>
    <row r="337" spans="1:34" x14ac:dyDescent="0.3">
      <c r="A337" s="32">
        <f>RANK(AG337,AG$2:$AG418)</f>
        <v>332</v>
      </c>
      <c r="B337" s="126" t="s">
        <v>44</v>
      </c>
      <c r="C337" s="6" t="s">
        <v>476</v>
      </c>
      <c r="D337" s="6" t="s">
        <v>745</v>
      </c>
      <c r="E337" s="109"/>
      <c r="F337" s="109"/>
      <c r="G337" s="109"/>
      <c r="H337" s="109"/>
      <c r="I337" s="109"/>
      <c r="J337" s="118"/>
      <c r="K337" s="108">
        <v>5</v>
      </c>
      <c r="L337" s="109"/>
      <c r="M337" s="118"/>
      <c r="N337" s="118"/>
      <c r="O337" s="117"/>
      <c r="P337" s="118"/>
      <c r="Q337" s="118"/>
      <c r="R337" s="118"/>
      <c r="S337" s="118"/>
      <c r="T337" s="118"/>
      <c r="U337" s="6"/>
      <c r="V337" s="8"/>
      <c r="W337" s="8"/>
      <c r="X337" s="8"/>
      <c r="Y337" s="108"/>
      <c r="Z337" s="8"/>
      <c r="AA337" s="124"/>
      <c r="AB337" s="108"/>
      <c r="AC337" s="108"/>
      <c r="AD337" s="108"/>
      <c r="AE337" s="108"/>
      <c r="AF337" s="108"/>
      <c r="AG337" s="14" cm="1">
        <f t="array" ref="AG337">IF(AH337&lt;6,SUM(E337:AF337),SUM(LARGE(E337:AF337,{1;2;3;4;5;6})))</f>
        <v>5</v>
      </c>
      <c r="AH337" s="26">
        <f t="shared" si="5"/>
        <v>1</v>
      </c>
    </row>
    <row r="338" spans="1:34" x14ac:dyDescent="0.3">
      <c r="A338" s="32">
        <f>RANK(AG338,AG$2:$AG419)</f>
        <v>332</v>
      </c>
      <c r="B338" s="126" t="s">
        <v>44</v>
      </c>
      <c r="C338" s="6" t="s">
        <v>162</v>
      </c>
      <c r="D338" s="6" t="s">
        <v>834</v>
      </c>
      <c r="E338" s="109"/>
      <c r="F338" s="109"/>
      <c r="G338" s="109"/>
      <c r="H338" s="109"/>
      <c r="I338" s="109"/>
      <c r="J338" s="118"/>
      <c r="K338" s="109"/>
      <c r="L338" s="109"/>
      <c r="M338" s="118"/>
      <c r="N338" s="118"/>
      <c r="O338" s="117"/>
      <c r="P338" s="118"/>
      <c r="Q338" s="118"/>
      <c r="R338" s="118"/>
      <c r="S338" s="118"/>
      <c r="T338" s="118"/>
      <c r="U338" s="118"/>
      <c r="V338" s="118"/>
      <c r="W338" s="118"/>
      <c r="X338" s="108">
        <v>5</v>
      </c>
      <c r="Y338" s="108"/>
      <c r="Z338" s="8"/>
      <c r="AA338" s="124"/>
      <c r="AB338" s="108"/>
      <c r="AC338" s="108"/>
      <c r="AD338" s="108"/>
      <c r="AE338" s="108"/>
      <c r="AF338" s="108"/>
      <c r="AG338" s="14" cm="1">
        <f t="array" ref="AG338">IF(AH338&lt;6,SUM(E338:AF338),SUM(LARGE(E338:AF338,{1;2;3;4;5;6})))</f>
        <v>5</v>
      </c>
      <c r="AH338" s="26">
        <f t="shared" si="5"/>
        <v>1</v>
      </c>
    </row>
    <row r="339" spans="1:34" x14ac:dyDescent="0.3">
      <c r="A339" s="32">
        <f>RANK(AG339,AG$2:$AG420)</f>
        <v>332</v>
      </c>
      <c r="B339" s="126" t="s">
        <v>44</v>
      </c>
      <c r="C339" s="6" t="s">
        <v>216</v>
      </c>
      <c r="D339" s="6" t="s">
        <v>905</v>
      </c>
      <c r="E339" s="109"/>
      <c r="F339" s="109"/>
      <c r="G339" s="109"/>
      <c r="H339" s="109"/>
      <c r="I339" s="109"/>
      <c r="J339" s="118"/>
      <c r="K339" s="109"/>
      <c r="L339" s="109"/>
      <c r="M339" s="118"/>
      <c r="N339" s="118"/>
      <c r="O339" s="117"/>
      <c r="P339" s="118"/>
      <c r="Q339" s="118"/>
      <c r="R339" s="118"/>
      <c r="S339" s="118"/>
      <c r="T339" s="118"/>
      <c r="U339" s="118"/>
      <c r="V339" s="118"/>
      <c r="W339" s="108">
        <v>5</v>
      </c>
      <c r="X339" s="8"/>
      <c r="Y339" s="108"/>
      <c r="Z339" s="8"/>
      <c r="AA339" s="124"/>
      <c r="AB339" s="108"/>
      <c r="AC339" s="108"/>
      <c r="AD339" s="108"/>
      <c r="AE339" s="108"/>
      <c r="AF339" s="108"/>
      <c r="AG339" s="14" cm="1">
        <f t="array" ref="AG339">IF(AH339&lt;6,SUM(E339:AF339),SUM(LARGE(E339:AF339,{1;2;3;4;5;6})))</f>
        <v>5</v>
      </c>
      <c r="AH339" s="26">
        <f t="shared" si="5"/>
        <v>1</v>
      </c>
    </row>
    <row r="340" spans="1:34" x14ac:dyDescent="0.3">
      <c r="A340" s="32">
        <f>RANK(AG340,AG$2:$AG421)</f>
        <v>332</v>
      </c>
      <c r="B340" s="126" t="s">
        <v>67</v>
      </c>
      <c r="C340" s="6"/>
      <c r="D340" s="6" t="s">
        <v>633</v>
      </c>
      <c r="E340" s="109"/>
      <c r="F340" s="109"/>
      <c r="G340" s="109"/>
      <c r="H340" s="109"/>
      <c r="I340" s="109"/>
      <c r="J340" s="118"/>
      <c r="K340" s="109"/>
      <c r="L340" s="109"/>
      <c r="M340" s="118"/>
      <c r="N340" s="118"/>
      <c r="O340" s="117"/>
      <c r="P340" s="118"/>
      <c r="Q340" s="118"/>
      <c r="R340" s="118"/>
      <c r="S340" s="118"/>
      <c r="T340" s="118"/>
      <c r="U340" s="118"/>
      <c r="V340" s="118"/>
      <c r="W340" s="108">
        <v>5</v>
      </c>
      <c r="X340" s="8"/>
      <c r="Y340" s="108"/>
      <c r="Z340" s="8"/>
      <c r="AA340" s="124"/>
      <c r="AB340" s="108"/>
      <c r="AC340" s="108"/>
      <c r="AD340" s="108"/>
      <c r="AE340" s="108"/>
      <c r="AF340" s="108"/>
      <c r="AG340" s="14" cm="1">
        <f t="array" ref="AG340">IF(AH340&lt;6,SUM(E340:AF340),SUM(LARGE(E340:AF340,{1;2;3;4;5;6})))</f>
        <v>5</v>
      </c>
      <c r="AH340" s="26">
        <f t="shared" si="5"/>
        <v>1</v>
      </c>
    </row>
    <row r="341" spans="1:34" x14ac:dyDescent="0.3">
      <c r="A341" s="32">
        <f>RANK(AG341,AG$2:$AG422)</f>
        <v>332</v>
      </c>
      <c r="B341" s="126" t="s">
        <v>44</v>
      </c>
      <c r="C341" s="6"/>
      <c r="D341" s="6" t="s">
        <v>792</v>
      </c>
      <c r="E341" s="109"/>
      <c r="F341" s="109"/>
      <c r="G341" s="109"/>
      <c r="H341" s="109"/>
      <c r="I341" s="109"/>
      <c r="J341" s="118"/>
      <c r="K341" s="109"/>
      <c r="L341" s="109"/>
      <c r="M341" s="118"/>
      <c r="N341" s="118"/>
      <c r="O341" s="117"/>
      <c r="P341" s="108">
        <v>5</v>
      </c>
      <c r="Q341" s="118"/>
      <c r="R341" s="108"/>
      <c r="S341" s="108"/>
      <c r="T341" s="108"/>
      <c r="U341" s="6"/>
      <c r="V341" s="8"/>
      <c r="W341" s="8"/>
      <c r="X341" s="8"/>
      <c r="Y341" s="108"/>
      <c r="Z341" s="8"/>
      <c r="AA341" s="124"/>
      <c r="AB341" s="108"/>
      <c r="AC341" s="108"/>
      <c r="AD341" s="108"/>
      <c r="AE341" s="108"/>
      <c r="AF341" s="108"/>
      <c r="AG341" s="14" cm="1">
        <f t="array" ref="AG341">IF(AH341&lt;6,SUM(E341:AF341),SUM(LARGE(E341:AF341,{1;2;3;4;5;6})))</f>
        <v>5</v>
      </c>
      <c r="AH341" s="26">
        <f t="shared" si="5"/>
        <v>1</v>
      </c>
    </row>
    <row r="342" spans="1:34" x14ac:dyDescent="0.3">
      <c r="A342" s="32">
        <f>RANK(AG342,AG$2:$AG423)</f>
        <v>341</v>
      </c>
      <c r="B342" s="126" t="s">
        <v>44</v>
      </c>
      <c r="C342" s="6" t="s">
        <v>162</v>
      </c>
      <c r="D342" s="6" t="s">
        <v>563</v>
      </c>
      <c r="E342" s="1"/>
      <c r="F342" s="1"/>
      <c r="G342" s="1"/>
      <c r="H342" s="1"/>
      <c r="I342" s="1"/>
      <c r="J342" s="8"/>
      <c r="K342" s="1"/>
      <c r="L342" s="1"/>
      <c r="M342" s="8"/>
      <c r="N342" s="8"/>
      <c r="O342" s="117"/>
      <c r="P342" s="105">
        <v>0</v>
      </c>
      <c r="Q342" s="8"/>
      <c r="R342" s="105"/>
      <c r="S342" s="108">
        <v>4</v>
      </c>
      <c r="T342" s="105"/>
      <c r="U342" s="6"/>
      <c r="V342" s="8"/>
      <c r="W342" s="8"/>
      <c r="X342" s="8"/>
      <c r="Y342" s="108"/>
      <c r="Z342" s="8"/>
      <c r="AA342" s="124"/>
      <c r="AB342" s="108"/>
      <c r="AC342" s="108"/>
      <c r="AD342" s="108"/>
      <c r="AE342" s="108"/>
      <c r="AF342" s="108"/>
      <c r="AG342" s="14" cm="1">
        <f t="array" ref="AG342">IF(AH342&lt;6,SUM(E342:AF342),SUM(LARGE(E342:AF342,{1;2;3;4;5;6})))</f>
        <v>4</v>
      </c>
      <c r="AH342" s="26">
        <f t="shared" si="5"/>
        <v>2</v>
      </c>
    </row>
    <row r="343" spans="1:34" x14ac:dyDescent="0.3">
      <c r="A343" s="32">
        <f>RANK(AG343,AG$2:$AG424)</f>
        <v>341</v>
      </c>
      <c r="B343" s="126" t="s">
        <v>44</v>
      </c>
      <c r="C343" s="6" t="s">
        <v>476</v>
      </c>
      <c r="D343" s="6" t="s">
        <v>996</v>
      </c>
      <c r="E343" s="109"/>
      <c r="F343" s="109"/>
      <c r="G343" s="109"/>
      <c r="H343" s="109"/>
      <c r="I343" s="109"/>
      <c r="J343" s="118"/>
      <c r="K343" s="109"/>
      <c r="L343" s="109"/>
      <c r="M343" s="118"/>
      <c r="N343" s="118"/>
      <c r="O343" s="6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  <c r="AA343" s="118"/>
      <c r="AB343" s="118"/>
      <c r="AC343" s="8">
        <v>4</v>
      </c>
      <c r="AD343" s="118"/>
      <c r="AE343" s="108"/>
      <c r="AF343" s="118"/>
      <c r="AG343" s="14" cm="1">
        <f t="array" ref="AG343">IF(AH343&lt;6,SUM(E343:AF343),SUM(LARGE(E343:AF343,{1;2;3;4;5;6})))</f>
        <v>4</v>
      </c>
      <c r="AH343" s="26">
        <f t="shared" si="5"/>
        <v>1</v>
      </c>
    </row>
    <row r="344" spans="1:34" x14ac:dyDescent="0.3">
      <c r="A344" s="32">
        <f>RANK(AG344,AG$2:$AG425)</f>
        <v>341</v>
      </c>
      <c r="B344" s="126" t="s">
        <v>44</v>
      </c>
      <c r="C344" s="6" t="s">
        <v>476</v>
      </c>
      <c r="D344" s="6" t="s">
        <v>997</v>
      </c>
      <c r="E344" s="109"/>
      <c r="F344" s="109"/>
      <c r="G344" s="109"/>
      <c r="H344" s="109"/>
      <c r="I344" s="109"/>
      <c r="J344" s="118"/>
      <c r="K344" s="109"/>
      <c r="L344" s="109"/>
      <c r="M344" s="118"/>
      <c r="N344" s="118"/>
      <c r="O344" s="6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  <c r="AA344" s="118"/>
      <c r="AB344" s="118"/>
      <c r="AC344" s="8">
        <v>4</v>
      </c>
      <c r="AD344" s="118"/>
      <c r="AE344" s="108"/>
      <c r="AF344" s="118"/>
      <c r="AG344" s="14" cm="1">
        <f t="array" ref="AG344">IF(AH344&lt;6,SUM(E344:AF344),SUM(LARGE(E344:AF344,{1;2;3;4;5;6})))</f>
        <v>4</v>
      </c>
      <c r="AH344" s="26">
        <f t="shared" si="5"/>
        <v>1</v>
      </c>
    </row>
    <row r="345" spans="1:34" x14ac:dyDescent="0.3">
      <c r="A345" s="32">
        <f>RANK(AG345,AG$2:$AG426)</f>
        <v>341</v>
      </c>
      <c r="B345" s="126" t="s">
        <v>44</v>
      </c>
      <c r="C345" s="6" t="s">
        <v>476</v>
      </c>
      <c r="D345" s="6" t="s">
        <v>857</v>
      </c>
      <c r="E345" s="109"/>
      <c r="F345" s="109"/>
      <c r="G345" s="109"/>
      <c r="H345" s="109"/>
      <c r="I345" s="109"/>
      <c r="J345" s="118"/>
      <c r="K345" s="109"/>
      <c r="L345" s="109"/>
      <c r="M345" s="118"/>
      <c r="N345" s="118"/>
      <c r="O345" s="117"/>
      <c r="P345" s="118"/>
      <c r="Q345" s="118"/>
      <c r="R345" s="118"/>
      <c r="S345" s="108">
        <v>4</v>
      </c>
      <c r="T345" s="118"/>
      <c r="U345" s="6"/>
      <c r="V345" s="8"/>
      <c r="W345" s="8"/>
      <c r="X345" s="8"/>
      <c r="Y345" s="108"/>
      <c r="Z345" s="8"/>
      <c r="AA345" s="124"/>
      <c r="AB345" s="108"/>
      <c r="AC345" s="108"/>
      <c r="AD345" s="108"/>
      <c r="AE345" s="108"/>
      <c r="AF345" s="108"/>
      <c r="AG345" s="14" cm="1">
        <f t="array" ref="AG345">IF(AH345&lt;6,SUM(E345:AF345),SUM(LARGE(E345:AF345,{1;2;3;4;5;6})))</f>
        <v>4</v>
      </c>
      <c r="AH345" s="26">
        <f t="shared" si="5"/>
        <v>1</v>
      </c>
    </row>
    <row r="346" spans="1:34" x14ac:dyDescent="0.3">
      <c r="A346" s="32">
        <f>RANK(AG346,AG$2:$AG427)</f>
        <v>341</v>
      </c>
      <c r="B346" s="126" t="s">
        <v>44</v>
      </c>
      <c r="C346" s="6" t="s">
        <v>476</v>
      </c>
      <c r="D346" s="6" t="s">
        <v>858</v>
      </c>
      <c r="E346" s="109"/>
      <c r="F346" s="109"/>
      <c r="G346" s="109"/>
      <c r="H346" s="109"/>
      <c r="I346" s="109"/>
      <c r="J346" s="118"/>
      <c r="K346" s="109"/>
      <c r="L346" s="109"/>
      <c r="M346" s="118"/>
      <c r="N346" s="118"/>
      <c r="O346" s="117"/>
      <c r="P346" s="118"/>
      <c r="Q346" s="118"/>
      <c r="R346" s="118"/>
      <c r="S346" s="108">
        <v>4</v>
      </c>
      <c r="T346" s="118"/>
      <c r="U346" s="6"/>
      <c r="V346" s="8"/>
      <c r="W346" s="8"/>
      <c r="X346" s="8"/>
      <c r="Y346" s="108"/>
      <c r="Z346" s="8"/>
      <c r="AA346" s="124"/>
      <c r="AB346" s="108"/>
      <c r="AC346" s="108"/>
      <c r="AD346" s="108"/>
      <c r="AE346" s="108"/>
      <c r="AF346" s="108"/>
      <c r="AG346" s="14" cm="1">
        <f t="array" ref="AG346">IF(AH346&lt;6,SUM(E346:AF346),SUM(LARGE(E346:AF346,{1;2;3;4;5;6})))</f>
        <v>4</v>
      </c>
      <c r="AH346" s="26">
        <f t="shared" si="5"/>
        <v>1</v>
      </c>
    </row>
    <row r="347" spans="1:34" x14ac:dyDescent="0.3">
      <c r="A347" s="32">
        <f>RANK(AG347,AG$2:$AG428)</f>
        <v>341</v>
      </c>
      <c r="B347" s="126" t="s">
        <v>44</v>
      </c>
      <c r="C347" s="6" t="s">
        <v>809</v>
      </c>
      <c r="D347" s="6" t="s">
        <v>808</v>
      </c>
      <c r="E347" s="109"/>
      <c r="F347" s="109"/>
      <c r="G347" s="109"/>
      <c r="H347" s="109"/>
      <c r="I347" s="109"/>
      <c r="J347" s="118"/>
      <c r="K347" s="109"/>
      <c r="L347" s="109"/>
      <c r="M347" s="118"/>
      <c r="N347" s="118"/>
      <c r="O347" s="117"/>
      <c r="P347" s="108">
        <v>4</v>
      </c>
      <c r="Q347" s="118"/>
      <c r="R347" s="108"/>
      <c r="S347" s="108"/>
      <c r="T347" s="108"/>
      <c r="U347" s="6"/>
      <c r="V347" s="8"/>
      <c r="W347" s="8"/>
      <c r="X347" s="8"/>
      <c r="Y347" s="108"/>
      <c r="Z347" s="8"/>
      <c r="AA347" s="124"/>
      <c r="AB347" s="108"/>
      <c r="AC347" s="108"/>
      <c r="AD347" s="108"/>
      <c r="AE347" s="108"/>
      <c r="AF347" s="108"/>
      <c r="AG347" s="14" cm="1">
        <f t="array" ref="AG347">IF(AH347&lt;6,SUM(E347:AF347),SUM(LARGE(E347:AF347,{1;2;3;4;5;6})))</f>
        <v>4</v>
      </c>
      <c r="AH347" s="26">
        <f t="shared" si="5"/>
        <v>1</v>
      </c>
    </row>
    <row r="348" spans="1:34" x14ac:dyDescent="0.3">
      <c r="A348" s="32">
        <f>RANK(AG348,AG$2:$AG429)</f>
        <v>341</v>
      </c>
      <c r="B348" s="126" t="s">
        <v>44</v>
      </c>
      <c r="C348" s="6" t="s">
        <v>45</v>
      </c>
      <c r="D348" s="6" t="s">
        <v>205</v>
      </c>
      <c r="E348" s="109"/>
      <c r="F348" s="109"/>
      <c r="G348" s="109"/>
      <c r="H348" s="109"/>
      <c r="I348" s="109"/>
      <c r="J348" s="118"/>
      <c r="K348" s="109"/>
      <c r="L348" s="109"/>
      <c r="M348" s="118"/>
      <c r="N348" s="118"/>
      <c r="O348" s="117"/>
      <c r="P348" s="118"/>
      <c r="Q348" s="118"/>
      <c r="R348" s="118"/>
      <c r="S348" s="108">
        <v>4</v>
      </c>
      <c r="T348" s="118"/>
      <c r="U348" s="6"/>
      <c r="V348" s="8"/>
      <c r="W348" s="8"/>
      <c r="X348" s="8"/>
      <c r="Y348" s="108"/>
      <c r="Z348" s="8"/>
      <c r="AA348" s="124"/>
      <c r="AB348" s="108"/>
      <c r="AC348" s="108"/>
      <c r="AD348" s="108"/>
      <c r="AE348" s="108"/>
      <c r="AF348" s="108"/>
      <c r="AG348" s="14" cm="1">
        <f t="array" ref="AG348">IF(AH348&lt;6,SUM(E348:AF348),SUM(LARGE(E348:AF348,{1;2;3;4;5;6})))</f>
        <v>4</v>
      </c>
      <c r="AH348" s="26">
        <f t="shared" si="5"/>
        <v>1</v>
      </c>
    </row>
    <row r="349" spans="1:34" x14ac:dyDescent="0.3">
      <c r="A349" s="32">
        <f>RANK(AG349,AG$2:$AG430)</f>
        <v>341</v>
      </c>
      <c r="B349" s="126" t="s">
        <v>44</v>
      </c>
      <c r="C349" s="6" t="s">
        <v>45</v>
      </c>
      <c r="D349" s="6" t="s">
        <v>567</v>
      </c>
      <c r="E349" s="109"/>
      <c r="F349" s="109"/>
      <c r="G349" s="109"/>
      <c r="H349" s="109"/>
      <c r="I349" s="109"/>
      <c r="J349" s="118"/>
      <c r="K349" s="109"/>
      <c r="L349" s="109"/>
      <c r="M349" s="118"/>
      <c r="N349" s="118"/>
      <c r="O349" s="108">
        <v>4</v>
      </c>
      <c r="P349" s="118"/>
      <c r="Q349" s="118"/>
      <c r="R349" s="118"/>
      <c r="S349" s="118"/>
      <c r="T349" s="118"/>
      <c r="U349" s="6"/>
      <c r="V349" s="8"/>
      <c r="W349" s="8"/>
      <c r="X349" s="8"/>
      <c r="Y349" s="108"/>
      <c r="Z349" s="8"/>
      <c r="AA349" s="124"/>
      <c r="AB349" s="108"/>
      <c r="AC349" s="108"/>
      <c r="AD349" s="108"/>
      <c r="AE349" s="108"/>
      <c r="AF349" s="108"/>
      <c r="AG349" s="14" cm="1">
        <f t="array" ref="AG349">IF(AH349&lt;6,SUM(E349:AF349),SUM(LARGE(E349:AF349,{1;2;3;4;5;6})))</f>
        <v>4</v>
      </c>
      <c r="AH349" s="26">
        <f t="shared" si="5"/>
        <v>1</v>
      </c>
    </row>
    <row r="350" spans="1:34" x14ac:dyDescent="0.3">
      <c r="A350" s="32">
        <f>RANK(AG350,AG$2:$AG431)</f>
        <v>341</v>
      </c>
      <c r="B350" s="126" t="s">
        <v>44</v>
      </c>
      <c r="C350" s="6" t="s">
        <v>50</v>
      </c>
      <c r="D350" s="6" t="s">
        <v>806</v>
      </c>
      <c r="E350" s="109"/>
      <c r="F350" s="109"/>
      <c r="G350" s="109"/>
      <c r="H350" s="109"/>
      <c r="I350" s="109"/>
      <c r="J350" s="118"/>
      <c r="K350" s="109"/>
      <c r="L350" s="109"/>
      <c r="M350" s="118"/>
      <c r="N350" s="118"/>
      <c r="O350" s="117"/>
      <c r="P350" s="108">
        <v>4</v>
      </c>
      <c r="Q350" s="118"/>
      <c r="R350" s="108"/>
      <c r="S350" s="108"/>
      <c r="T350" s="108"/>
      <c r="U350" s="6"/>
      <c r="V350" s="8"/>
      <c r="W350" s="8"/>
      <c r="X350" s="8"/>
      <c r="Y350" s="108"/>
      <c r="Z350" s="8"/>
      <c r="AA350" s="124"/>
      <c r="AB350" s="108"/>
      <c r="AC350" s="108"/>
      <c r="AD350" s="108"/>
      <c r="AE350" s="108"/>
      <c r="AF350" s="108"/>
      <c r="AG350" s="14" cm="1">
        <f t="array" ref="AG350">IF(AH350&lt;6,SUM(E350:AF350),SUM(LARGE(E350:AF350,{1;2;3;4;5;6})))</f>
        <v>4</v>
      </c>
      <c r="AH350" s="26">
        <f t="shared" si="5"/>
        <v>1</v>
      </c>
    </row>
    <row r="351" spans="1:34" x14ac:dyDescent="0.3">
      <c r="A351" s="32">
        <f>RANK(AG351,AG$2:$AG432)</f>
        <v>341</v>
      </c>
      <c r="B351" s="126" t="s">
        <v>610</v>
      </c>
      <c r="C351" s="6"/>
      <c r="D351" s="6" t="s">
        <v>909</v>
      </c>
      <c r="E351" s="109"/>
      <c r="F351" s="109"/>
      <c r="G351" s="109"/>
      <c r="H351" s="109"/>
      <c r="I351" s="109"/>
      <c r="J351" s="118"/>
      <c r="K351" s="109"/>
      <c r="L351" s="109"/>
      <c r="M351" s="118"/>
      <c r="N351" s="118"/>
      <c r="O351" s="117"/>
      <c r="P351" s="118"/>
      <c r="Q351" s="118"/>
      <c r="R351" s="118"/>
      <c r="S351" s="118"/>
      <c r="T351" s="118"/>
      <c r="U351" s="118"/>
      <c r="V351" s="118"/>
      <c r="W351" s="118"/>
      <c r="X351" s="108">
        <v>4</v>
      </c>
      <c r="Y351" s="108"/>
      <c r="Z351" s="8"/>
      <c r="AA351" s="124"/>
      <c r="AB351" s="108"/>
      <c r="AC351" s="108"/>
      <c r="AD351" s="108"/>
      <c r="AE351" s="108"/>
      <c r="AF351" s="108"/>
      <c r="AG351" s="14" cm="1">
        <f t="array" ref="AG351">IF(AH351&lt;6,SUM(E351:AF351),SUM(LARGE(E351:AF351,{1;2;3;4;5;6})))</f>
        <v>4</v>
      </c>
      <c r="AH351" s="26">
        <f t="shared" si="5"/>
        <v>1</v>
      </c>
    </row>
    <row r="352" spans="1:34" x14ac:dyDescent="0.3">
      <c r="A352" s="32">
        <f>RANK(AG352,AG$2:$AG433)</f>
        <v>341</v>
      </c>
      <c r="B352" s="126" t="s">
        <v>610</v>
      </c>
      <c r="C352" s="6"/>
      <c r="D352" s="6" t="s">
        <v>911</v>
      </c>
      <c r="E352" s="109"/>
      <c r="F352" s="109"/>
      <c r="G352" s="109"/>
      <c r="H352" s="109"/>
      <c r="I352" s="109"/>
      <c r="J352" s="118"/>
      <c r="K352" s="109"/>
      <c r="L352" s="109"/>
      <c r="M352" s="118"/>
      <c r="N352" s="118"/>
      <c r="O352" s="117"/>
      <c r="P352" s="118"/>
      <c r="Q352" s="118"/>
      <c r="R352" s="118"/>
      <c r="S352" s="118"/>
      <c r="T352" s="118"/>
      <c r="U352" s="118"/>
      <c r="V352" s="118"/>
      <c r="W352" s="118"/>
      <c r="X352" s="108">
        <v>4</v>
      </c>
      <c r="Y352" s="108"/>
      <c r="Z352" s="8"/>
      <c r="AA352" s="124"/>
      <c r="AB352" s="108"/>
      <c r="AC352" s="108"/>
      <c r="AD352" s="108"/>
      <c r="AE352" s="108"/>
      <c r="AF352" s="108"/>
      <c r="AG352" s="14" cm="1">
        <f t="array" ref="AG352">IF(AH352&lt;6,SUM(E352:AF352),SUM(LARGE(E352:AF352,{1;2;3;4;5;6})))</f>
        <v>4</v>
      </c>
      <c r="AH352" s="26">
        <f t="shared" si="5"/>
        <v>1</v>
      </c>
    </row>
    <row r="353" spans="1:34" x14ac:dyDescent="0.3">
      <c r="A353" s="32">
        <f>RANK(AG353,AG$2:$AG434)</f>
        <v>341</v>
      </c>
      <c r="B353" s="126" t="s">
        <v>44</v>
      </c>
      <c r="C353" s="6"/>
      <c r="D353" s="6" t="s">
        <v>810</v>
      </c>
      <c r="E353" s="109"/>
      <c r="F353" s="109"/>
      <c r="G353" s="109"/>
      <c r="H353" s="109"/>
      <c r="I353" s="109"/>
      <c r="J353" s="118"/>
      <c r="K353" s="109"/>
      <c r="L353" s="109"/>
      <c r="M353" s="118"/>
      <c r="N353" s="118"/>
      <c r="O353" s="117"/>
      <c r="P353" s="108">
        <v>4</v>
      </c>
      <c r="Q353" s="118"/>
      <c r="R353" s="108"/>
      <c r="S353" s="108"/>
      <c r="T353" s="108"/>
      <c r="U353" s="6"/>
      <c r="V353" s="8"/>
      <c r="W353" s="8"/>
      <c r="X353" s="8"/>
      <c r="Y353" s="108"/>
      <c r="Z353" s="8"/>
      <c r="AA353" s="124"/>
      <c r="AB353" s="108"/>
      <c r="AC353" s="108"/>
      <c r="AD353" s="108"/>
      <c r="AE353" s="108"/>
      <c r="AF353" s="108"/>
      <c r="AG353" s="14" cm="1">
        <f t="array" ref="AG353">IF(AH353&lt;6,SUM(E353:AF353),SUM(LARGE(E353:AF353,{1;2;3;4;5;6})))</f>
        <v>4</v>
      </c>
      <c r="AH353" s="26">
        <f t="shared" si="5"/>
        <v>1</v>
      </c>
    </row>
    <row r="354" spans="1:34" x14ac:dyDescent="0.3">
      <c r="A354" s="32">
        <f>RANK(AG354,AG$2:$AG435)</f>
        <v>341</v>
      </c>
      <c r="B354" s="126"/>
      <c r="C354" s="6"/>
      <c r="D354" s="6" t="s">
        <v>813</v>
      </c>
      <c r="E354" s="109"/>
      <c r="F354" s="109"/>
      <c r="G354" s="109"/>
      <c r="H354" s="109"/>
      <c r="I354" s="109"/>
      <c r="J354" s="118"/>
      <c r="K354" s="109"/>
      <c r="L354" s="109"/>
      <c r="M354" s="118"/>
      <c r="N354" s="118"/>
      <c r="O354" s="117"/>
      <c r="P354" s="108">
        <v>4</v>
      </c>
      <c r="Q354" s="118"/>
      <c r="R354" s="108"/>
      <c r="S354" s="108"/>
      <c r="T354" s="108"/>
      <c r="U354" s="6"/>
      <c r="V354" s="8"/>
      <c r="W354" s="8"/>
      <c r="X354" s="8"/>
      <c r="Y354" s="108"/>
      <c r="Z354" s="8"/>
      <c r="AA354" s="124"/>
      <c r="AB354" s="108"/>
      <c r="AC354" s="108"/>
      <c r="AD354" s="108"/>
      <c r="AE354" s="108"/>
      <c r="AF354" s="108"/>
      <c r="AG354" s="14" cm="1">
        <f t="array" ref="AG354">IF(AH354&lt;6,SUM(E354:AF354),SUM(LARGE(E354:AF354,{1;2;3;4;5;6})))</f>
        <v>4</v>
      </c>
      <c r="AH354" s="26">
        <f t="shared" si="5"/>
        <v>1</v>
      </c>
    </row>
    <row r="355" spans="1:34" x14ac:dyDescent="0.3">
      <c r="A355" s="32">
        <f>RANK(AG355,AG$2:$AG436)</f>
        <v>354</v>
      </c>
      <c r="B355" s="126" t="s">
        <v>44</v>
      </c>
      <c r="C355" s="6" t="s">
        <v>45</v>
      </c>
      <c r="D355" s="6" t="s">
        <v>223</v>
      </c>
      <c r="E355" s="109"/>
      <c r="F355" s="109"/>
      <c r="G355" s="109"/>
      <c r="H355" s="109"/>
      <c r="I355" s="109"/>
      <c r="J355" s="118"/>
      <c r="K355" s="109"/>
      <c r="L355" s="109"/>
      <c r="M355" s="118"/>
      <c r="N355" s="118"/>
      <c r="O355" s="117"/>
      <c r="P355" s="118"/>
      <c r="Q355" s="118"/>
      <c r="R355" s="118"/>
      <c r="S355" s="118"/>
      <c r="T355" s="118"/>
      <c r="U355" s="118"/>
      <c r="V355" s="118"/>
      <c r="W355" s="105">
        <v>0</v>
      </c>
      <c r="X355" s="8"/>
      <c r="Y355" s="108"/>
      <c r="Z355" s="8"/>
      <c r="AA355" s="124"/>
      <c r="AB355" s="108"/>
      <c r="AC355" s="110">
        <v>0</v>
      </c>
      <c r="AD355" s="108"/>
      <c r="AE355" s="108"/>
      <c r="AF355" s="108"/>
      <c r="AG355" s="14" cm="1">
        <f t="array" ref="AG355">IF(AH355&lt;6,SUM(E355:AF355),SUM(LARGE(E355:AF355,{1;2;3;4;5;6})))</f>
        <v>0</v>
      </c>
      <c r="AH355" s="26">
        <f t="shared" si="5"/>
        <v>2</v>
      </c>
    </row>
    <row r="356" spans="1:34" x14ac:dyDescent="0.3">
      <c r="A356" s="32">
        <f>RANK(AG356,AG$2:$AG437)</f>
        <v>354</v>
      </c>
      <c r="B356" s="126" t="s">
        <v>44</v>
      </c>
      <c r="C356" s="6" t="s">
        <v>45</v>
      </c>
      <c r="D356" s="6" t="s">
        <v>716</v>
      </c>
      <c r="E356" s="109"/>
      <c r="F356" s="109"/>
      <c r="G356" s="109"/>
      <c r="H356" s="109"/>
      <c r="I356" s="109"/>
      <c r="J356" s="105">
        <v>0</v>
      </c>
      <c r="K356" s="109"/>
      <c r="L356" s="109"/>
      <c r="M356" s="110">
        <v>0</v>
      </c>
      <c r="N356" s="105"/>
      <c r="O356" s="117"/>
      <c r="P356" s="105"/>
      <c r="Q356" s="105"/>
      <c r="R356" s="105"/>
      <c r="S356" s="105"/>
      <c r="T356" s="105"/>
      <c r="U356" s="6"/>
      <c r="V356" s="8"/>
      <c r="W356" s="8"/>
      <c r="X356" s="8"/>
      <c r="Y356" s="108"/>
      <c r="Z356" s="8"/>
      <c r="AA356" s="124"/>
      <c r="AB356" s="108"/>
      <c r="AC356" s="108"/>
      <c r="AD356" s="108"/>
      <c r="AE356" s="108"/>
      <c r="AF356" s="108"/>
      <c r="AG356" s="14" cm="1">
        <f t="array" ref="AG356">IF(AH356&lt;6,SUM(E356:AF356),SUM(LARGE(E356:AF356,{1;2;3;4;5;6})))</f>
        <v>0</v>
      </c>
      <c r="AH356" s="26">
        <f t="shared" si="5"/>
        <v>2</v>
      </c>
    </row>
    <row r="357" spans="1:34" x14ac:dyDescent="0.3">
      <c r="A357" s="32">
        <f>RANK(AG357,AG$2:$AG438)</f>
        <v>354</v>
      </c>
      <c r="B357" s="126" t="s">
        <v>44</v>
      </c>
      <c r="C357" s="6" t="s">
        <v>551</v>
      </c>
      <c r="D357" s="6" t="s">
        <v>241</v>
      </c>
      <c r="E357" s="1"/>
      <c r="F357" s="1"/>
      <c r="G357" s="13">
        <v>0</v>
      </c>
      <c r="H357" s="1"/>
      <c r="I357" s="1"/>
      <c r="J357" s="8"/>
      <c r="K357" s="1"/>
      <c r="L357" s="1"/>
      <c r="M357" s="8"/>
      <c r="N357" s="8"/>
      <c r="O357" s="117"/>
      <c r="P357" s="8"/>
      <c r="Q357" s="8"/>
      <c r="R357" s="8"/>
      <c r="S357" s="8"/>
      <c r="T357" s="8"/>
      <c r="U357" s="6"/>
      <c r="V357" s="8"/>
      <c r="W357" s="8"/>
      <c r="X357" s="8"/>
      <c r="Y357" s="108"/>
      <c r="Z357" s="8"/>
      <c r="AA357" s="124"/>
      <c r="AB357" s="108"/>
      <c r="AC357" s="108"/>
      <c r="AD357" s="108"/>
      <c r="AE357" s="108"/>
      <c r="AF357" s="108"/>
      <c r="AG357" s="14" cm="1">
        <f t="array" ref="AG357">IF(AH357&lt;6,SUM(E357:AF357),SUM(LARGE(E357:AF357,{1;2;3;4;5;6})))</f>
        <v>0</v>
      </c>
      <c r="AH357" s="26">
        <f t="shared" si="5"/>
        <v>1</v>
      </c>
    </row>
    <row r="358" spans="1:34" x14ac:dyDescent="0.3">
      <c r="A358" s="32">
        <f>RANK(AG358,AG$2:$AG439)</f>
        <v>354</v>
      </c>
      <c r="B358" s="126" t="s">
        <v>44</v>
      </c>
      <c r="C358" s="6" t="s">
        <v>49</v>
      </c>
      <c r="D358" s="6" t="s">
        <v>1010</v>
      </c>
      <c r="E358" s="109"/>
      <c r="F358" s="109"/>
      <c r="G358" s="109"/>
      <c r="H358" s="109"/>
      <c r="I358" s="109"/>
      <c r="J358" s="118"/>
      <c r="K358" s="109"/>
      <c r="L358" s="109"/>
      <c r="M358" s="118"/>
      <c r="N358" s="118"/>
      <c r="O358" s="117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  <c r="AA358" s="118"/>
      <c r="AB358" s="118"/>
      <c r="AC358" s="118"/>
      <c r="AD358" s="105">
        <v>0</v>
      </c>
      <c r="AE358" s="108"/>
      <c r="AF358" s="118"/>
      <c r="AG358" s="14" cm="1">
        <f t="array" ref="AG358">IF(AH358&lt;6,SUM(E358:AF358),SUM(LARGE(E358:AF358,{1;2;3;4;5;6})))</f>
        <v>0</v>
      </c>
      <c r="AH358" s="26">
        <f t="shared" si="5"/>
        <v>1</v>
      </c>
    </row>
    <row r="359" spans="1:34" x14ac:dyDescent="0.3">
      <c r="A359" s="32">
        <f>RANK(AG359,AG$2:$AG440)</f>
        <v>354</v>
      </c>
      <c r="B359" s="126" t="s">
        <v>44</v>
      </c>
      <c r="C359" s="6" t="s">
        <v>49</v>
      </c>
      <c r="D359" s="6" t="s">
        <v>600</v>
      </c>
      <c r="E359" s="109"/>
      <c r="F359" s="109"/>
      <c r="G359" s="109"/>
      <c r="H359" s="109"/>
      <c r="I359" s="109"/>
      <c r="J359" s="118"/>
      <c r="K359" s="109"/>
      <c r="L359" s="109"/>
      <c r="M359" s="118"/>
      <c r="N359" s="118"/>
      <c r="O359" s="117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  <c r="AA359" s="118"/>
      <c r="AB359" s="118"/>
      <c r="AC359" s="118"/>
      <c r="AD359" s="105">
        <v>0</v>
      </c>
      <c r="AE359" s="108"/>
      <c r="AF359" s="118"/>
      <c r="AG359" s="14" cm="1">
        <f t="array" ref="AG359">IF(AH359&lt;6,SUM(E359:AF359),SUM(LARGE(E359:AF359,{1;2;3;4;5;6})))</f>
        <v>0</v>
      </c>
      <c r="AH359" s="26">
        <f t="shared" si="5"/>
        <v>1</v>
      </c>
    </row>
    <row r="360" spans="1:34" x14ac:dyDescent="0.3">
      <c r="A360" s="32">
        <f>RANK(AG360,AG$2:$AG441)</f>
        <v>354</v>
      </c>
      <c r="B360" s="126" t="s">
        <v>44</v>
      </c>
      <c r="C360" s="6" t="s">
        <v>45</v>
      </c>
      <c r="D360" s="6" t="s">
        <v>118</v>
      </c>
      <c r="E360" s="109"/>
      <c r="F360" s="109"/>
      <c r="G360" s="109"/>
      <c r="H360" s="109"/>
      <c r="I360" s="109"/>
      <c r="J360" s="118"/>
      <c r="K360" s="109"/>
      <c r="L360" s="109"/>
      <c r="M360" s="118"/>
      <c r="N360" s="118"/>
      <c r="O360" s="6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  <c r="AA360" s="118"/>
      <c r="AB360" s="118"/>
      <c r="AC360" s="105">
        <v>0</v>
      </c>
      <c r="AD360" s="118"/>
      <c r="AE360" s="108"/>
      <c r="AF360" s="118"/>
      <c r="AG360" s="14" cm="1">
        <f t="array" ref="AG360">IF(AH360&lt;6,SUM(E360:AF360),SUM(LARGE(E360:AF360,{1;2;3;4;5;6})))</f>
        <v>0</v>
      </c>
      <c r="AH360" s="26">
        <f t="shared" si="5"/>
        <v>1</v>
      </c>
    </row>
    <row r="361" spans="1:34" x14ac:dyDescent="0.3">
      <c r="A361" s="32">
        <f>RANK(AG361,AG$2:$AG442)</f>
        <v>354</v>
      </c>
      <c r="B361" s="126" t="s">
        <v>44</v>
      </c>
      <c r="C361" s="6" t="s">
        <v>476</v>
      </c>
      <c r="D361" s="6" t="s">
        <v>993</v>
      </c>
      <c r="E361" s="109"/>
      <c r="F361" s="109"/>
      <c r="G361" s="109"/>
      <c r="H361" s="109"/>
      <c r="I361" s="109"/>
      <c r="J361" s="118"/>
      <c r="K361" s="109"/>
      <c r="L361" s="109"/>
      <c r="M361" s="118"/>
      <c r="N361" s="118"/>
      <c r="O361" s="6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  <c r="AA361" s="118"/>
      <c r="AB361" s="118"/>
      <c r="AC361" s="105">
        <v>0</v>
      </c>
      <c r="AD361" s="118"/>
      <c r="AE361" s="108"/>
      <c r="AF361" s="118"/>
      <c r="AG361" s="14" cm="1">
        <f t="array" ref="AG361">IF(AH361&lt;6,SUM(E361:AF361),SUM(LARGE(E361:AF361,{1;2;3;4;5;6})))</f>
        <v>0</v>
      </c>
      <c r="AH361" s="26">
        <f t="shared" si="5"/>
        <v>1</v>
      </c>
    </row>
    <row r="362" spans="1:34" x14ac:dyDescent="0.3">
      <c r="A362" s="32">
        <f>RANK(AG362,AG$2:$AG443)</f>
        <v>354</v>
      </c>
      <c r="B362" s="126" t="s">
        <v>44</v>
      </c>
      <c r="C362" s="6" t="s">
        <v>476</v>
      </c>
      <c r="D362" s="6" t="s">
        <v>900</v>
      </c>
      <c r="E362" s="109"/>
      <c r="F362" s="109"/>
      <c r="G362" s="109"/>
      <c r="H362" s="109"/>
      <c r="I362" s="109"/>
      <c r="J362" s="118"/>
      <c r="K362" s="109"/>
      <c r="L362" s="109"/>
      <c r="M362" s="118"/>
      <c r="N362" s="118"/>
      <c r="O362" s="6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  <c r="AA362" s="118"/>
      <c r="AB362" s="118"/>
      <c r="AC362" s="105">
        <v>0</v>
      </c>
      <c r="AD362" s="118"/>
      <c r="AE362" s="108"/>
      <c r="AF362" s="118"/>
      <c r="AG362" s="14" cm="1">
        <f t="array" ref="AG362">IF(AH362&lt;6,SUM(E362:AF362),SUM(LARGE(E362:AF362,{1;2;3;4;5;6})))</f>
        <v>0</v>
      </c>
      <c r="AH362" s="26">
        <f t="shared" si="5"/>
        <v>1</v>
      </c>
    </row>
    <row r="363" spans="1:34" x14ac:dyDescent="0.3">
      <c r="A363" s="32">
        <f>RANK(AG363,AG$2:$AG444)</f>
        <v>354</v>
      </c>
      <c r="B363" s="126" t="s">
        <v>44</v>
      </c>
      <c r="C363" s="6" t="s">
        <v>262</v>
      </c>
      <c r="D363" s="6" t="s">
        <v>609</v>
      </c>
      <c r="E363" s="1"/>
      <c r="F363" s="1"/>
      <c r="G363" s="1"/>
      <c r="H363" s="1"/>
      <c r="I363" s="1"/>
      <c r="J363" s="8"/>
      <c r="K363" s="1"/>
      <c r="L363" s="1"/>
      <c r="M363" s="8"/>
      <c r="N363" s="8"/>
      <c r="O363" s="117"/>
      <c r="P363" s="8"/>
      <c r="Q363" s="8"/>
      <c r="R363" s="8"/>
      <c r="S363" s="8"/>
      <c r="T363" s="8"/>
      <c r="U363" s="6"/>
      <c r="V363" s="8"/>
      <c r="W363" s="8"/>
      <c r="X363" s="8"/>
      <c r="Y363" s="108"/>
      <c r="Z363" s="8"/>
      <c r="AA363" s="124"/>
      <c r="AB363" s="110">
        <v>0</v>
      </c>
      <c r="AC363" s="108"/>
      <c r="AD363" s="110"/>
      <c r="AE363" s="108"/>
      <c r="AF363" s="110"/>
      <c r="AG363" s="14" cm="1">
        <f t="array" ref="AG363">IF(AH363&lt;6,SUM(E363:AF363),SUM(LARGE(E363:AF363,{1;2;3;4;5;6})))</f>
        <v>0</v>
      </c>
      <c r="AH363" s="26">
        <f t="shared" si="5"/>
        <v>1</v>
      </c>
    </row>
    <row r="364" spans="1:34" x14ac:dyDescent="0.3">
      <c r="A364" s="32">
        <f>RANK(AG364,AG$2:$AG445)</f>
        <v>354</v>
      </c>
      <c r="B364" s="126" t="s">
        <v>978</v>
      </c>
      <c r="C364" s="6"/>
      <c r="D364" s="6" t="s">
        <v>975</v>
      </c>
      <c r="E364" s="109"/>
      <c r="F364" s="109"/>
      <c r="G364" s="109"/>
      <c r="H364" s="109"/>
      <c r="I364" s="109"/>
      <c r="J364" s="118"/>
      <c r="K364" s="109"/>
      <c r="L364" s="109"/>
      <c r="M364" s="118"/>
      <c r="N364" s="118"/>
      <c r="O364" s="117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  <c r="AA364" s="118"/>
      <c r="AB364" s="110">
        <v>0</v>
      </c>
      <c r="AC364" s="108"/>
      <c r="AD364" s="110"/>
      <c r="AE364" s="108"/>
      <c r="AF364" s="110"/>
      <c r="AG364" s="14" cm="1">
        <f t="array" ref="AG364">IF(AH364&lt;6,SUM(E364:AF364),SUM(LARGE(E364:AF364,{1;2;3;4;5;6})))</f>
        <v>0</v>
      </c>
      <c r="AH364" s="26">
        <f t="shared" si="5"/>
        <v>1</v>
      </c>
    </row>
    <row r="365" spans="1:34" x14ac:dyDescent="0.3">
      <c r="A365" s="32">
        <f>RANK(AG365,AG$2:$AG446)</f>
        <v>354</v>
      </c>
      <c r="B365" s="126" t="s">
        <v>582</v>
      </c>
      <c r="C365" s="6" t="s">
        <v>262</v>
      </c>
      <c r="D365" s="6" t="s">
        <v>581</v>
      </c>
      <c r="E365" s="1"/>
      <c r="F365" s="1"/>
      <c r="G365" s="1"/>
      <c r="H365" s="1"/>
      <c r="I365" s="1"/>
      <c r="J365" s="8"/>
      <c r="K365" s="1"/>
      <c r="L365" s="110">
        <v>0</v>
      </c>
      <c r="M365" s="8"/>
      <c r="N365" s="8"/>
      <c r="O365" s="117"/>
      <c r="P365" s="8"/>
      <c r="Q365" s="8"/>
      <c r="R365" s="8"/>
      <c r="S365" s="8"/>
      <c r="T365" s="8"/>
      <c r="U365" s="6"/>
      <c r="V365" s="8"/>
      <c r="W365" s="8"/>
      <c r="X365" s="8"/>
      <c r="Y365" s="108"/>
      <c r="Z365" s="8"/>
      <c r="AA365" s="124"/>
      <c r="AB365" s="108"/>
      <c r="AC365" s="108"/>
      <c r="AD365" s="108"/>
      <c r="AE365" s="108"/>
      <c r="AF365" s="108"/>
      <c r="AG365" s="14" cm="1">
        <f t="array" ref="AG365">IF(AH365&lt;6,SUM(E365:AF365),SUM(LARGE(E365:AF365,{1;2;3;4;5;6})))</f>
        <v>0</v>
      </c>
      <c r="AH365" s="26">
        <f t="shared" si="5"/>
        <v>1</v>
      </c>
    </row>
    <row r="366" spans="1:34" x14ac:dyDescent="0.3">
      <c r="A366" s="32">
        <f>RANK(AG366,AG$2:$AG447)</f>
        <v>354</v>
      </c>
      <c r="B366" s="126" t="s">
        <v>44</v>
      </c>
      <c r="C366" s="6" t="s">
        <v>551</v>
      </c>
      <c r="D366" s="6" t="s">
        <v>507</v>
      </c>
      <c r="E366" s="1"/>
      <c r="F366" s="1"/>
      <c r="G366" s="13">
        <v>0</v>
      </c>
      <c r="H366" s="1"/>
      <c r="I366" s="1"/>
      <c r="J366" s="8"/>
      <c r="K366" s="1"/>
      <c r="L366" s="1"/>
      <c r="M366" s="8"/>
      <c r="N366" s="8"/>
      <c r="O366" s="117"/>
      <c r="P366" s="8"/>
      <c r="Q366" s="8"/>
      <c r="R366" s="8"/>
      <c r="S366" s="8"/>
      <c r="T366" s="8"/>
      <c r="U366" s="6"/>
      <c r="V366" s="8"/>
      <c r="W366" s="8"/>
      <c r="X366" s="8"/>
      <c r="Y366" s="108"/>
      <c r="Z366" s="8"/>
      <c r="AA366" s="124"/>
      <c r="AB366" s="108"/>
      <c r="AC366" s="108"/>
      <c r="AD366" s="108"/>
      <c r="AE366" s="108"/>
      <c r="AF366" s="108"/>
      <c r="AG366" s="14" cm="1">
        <f t="array" ref="AG366">IF(AH366&lt;6,SUM(E366:AF366),SUM(LARGE(E366:AF366,{1;2;3;4;5;6})))</f>
        <v>0</v>
      </c>
      <c r="AH366" s="26">
        <f t="shared" si="5"/>
        <v>1</v>
      </c>
    </row>
    <row r="367" spans="1:34" x14ac:dyDescent="0.3">
      <c r="A367" s="32">
        <f>RANK(AG367,AG$2:$AG448)</f>
        <v>354</v>
      </c>
      <c r="B367" s="126" t="s">
        <v>44</v>
      </c>
      <c r="C367" s="6" t="s">
        <v>52</v>
      </c>
      <c r="D367" s="6" t="s">
        <v>369</v>
      </c>
      <c r="E367" s="1"/>
      <c r="F367" s="1"/>
      <c r="G367" s="13">
        <v>0</v>
      </c>
      <c r="H367" s="1"/>
      <c r="I367" s="1"/>
      <c r="J367" s="8"/>
      <c r="K367" s="1"/>
      <c r="L367" s="1"/>
      <c r="M367" s="8"/>
      <c r="N367" s="8"/>
      <c r="O367" s="117"/>
      <c r="P367" s="8"/>
      <c r="Q367" s="8"/>
      <c r="R367" s="8"/>
      <c r="S367" s="8"/>
      <c r="T367" s="8"/>
      <c r="U367" s="6"/>
      <c r="V367" s="8"/>
      <c r="W367" s="8"/>
      <c r="X367" s="8"/>
      <c r="Y367" s="108"/>
      <c r="Z367" s="8"/>
      <c r="AA367" s="124"/>
      <c r="AB367" s="108"/>
      <c r="AC367" s="108"/>
      <c r="AD367" s="108"/>
      <c r="AE367" s="108"/>
      <c r="AF367" s="108"/>
      <c r="AG367" s="14" cm="1">
        <f t="array" ref="AG367">IF(AH367&lt;6,SUM(E367:AF367),SUM(LARGE(E367:AF367,{1;2;3;4;5;6})))</f>
        <v>0</v>
      </c>
      <c r="AH367" s="26">
        <f t="shared" si="5"/>
        <v>1</v>
      </c>
    </row>
    <row r="368" spans="1:34" x14ac:dyDescent="0.3">
      <c r="A368" s="32">
        <f>RANK(AG368,AG$2:$AG449)</f>
        <v>354</v>
      </c>
      <c r="B368" s="126" t="s">
        <v>44</v>
      </c>
      <c r="C368" s="6" t="s">
        <v>52</v>
      </c>
      <c r="D368" s="6" t="s">
        <v>650</v>
      </c>
      <c r="E368" s="13"/>
      <c r="F368" s="13"/>
      <c r="G368" s="13">
        <v>0</v>
      </c>
      <c r="H368" s="13"/>
      <c r="I368" s="13"/>
      <c r="J368" s="8"/>
      <c r="K368" s="13"/>
      <c r="L368" s="13"/>
      <c r="M368" s="8"/>
      <c r="N368" s="8"/>
      <c r="O368" s="117"/>
      <c r="P368" s="8"/>
      <c r="Q368" s="8"/>
      <c r="R368" s="8"/>
      <c r="S368" s="8"/>
      <c r="T368" s="8"/>
      <c r="U368" s="6"/>
      <c r="V368" s="8"/>
      <c r="W368" s="8"/>
      <c r="X368" s="8"/>
      <c r="Y368" s="108"/>
      <c r="Z368" s="8"/>
      <c r="AA368" s="124"/>
      <c r="AB368" s="108"/>
      <c r="AC368" s="108"/>
      <c r="AD368" s="108"/>
      <c r="AE368" s="108"/>
      <c r="AF368" s="108"/>
      <c r="AG368" s="14" cm="1">
        <f t="array" ref="AG368">IF(AH368&lt;6,SUM(E368:AF368),SUM(LARGE(E368:AF368,{1;2;3;4;5;6})))</f>
        <v>0</v>
      </c>
      <c r="AH368" s="26">
        <f t="shared" si="5"/>
        <v>1</v>
      </c>
    </row>
    <row r="369" spans="1:34" x14ac:dyDescent="0.3">
      <c r="A369" s="32">
        <f>RANK(AG369,AG$2:$AG450)</f>
        <v>354</v>
      </c>
      <c r="B369" s="126" t="s">
        <v>44</v>
      </c>
      <c r="C369" s="6" t="s">
        <v>52</v>
      </c>
      <c r="D369" s="6" t="s">
        <v>656</v>
      </c>
      <c r="E369" s="13"/>
      <c r="F369" s="13"/>
      <c r="G369" s="13">
        <v>0</v>
      </c>
      <c r="H369" s="13"/>
      <c r="I369" s="13"/>
      <c r="J369" s="8"/>
      <c r="K369" s="13"/>
      <c r="L369" s="13"/>
      <c r="M369" s="8"/>
      <c r="N369" s="8"/>
      <c r="O369" s="117"/>
      <c r="P369" s="8"/>
      <c r="Q369" s="8"/>
      <c r="R369" s="8"/>
      <c r="S369" s="8"/>
      <c r="T369" s="8"/>
      <c r="U369" s="6"/>
      <c r="V369" s="8"/>
      <c r="W369" s="8"/>
      <c r="X369" s="8"/>
      <c r="Y369" s="108"/>
      <c r="Z369" s="8"/>
      <c r="AA369" s="124"/>
      <c r="AB369" s="108"/>
      <c r="AC369" s="108"/>
      <c r="AD369" s="108"/>
      <c r="AE369" s="108"/>
      <c r="AF369" s="108"/>
      <c r="AG369" s="14" cm="1">
        <f t="array" ref="AG369">IF(AH369&lt;6,SUM(E369:AF369),SUM(LARGE(E369:AF369,{1;2;3;4;5;6})))</f>
        <v>0</v>
      </c>
      <c r="AH369" s="26">
        <f t="shared" si="5"/>
        <v>1</v>
      </c>
    </row>
    <row r="370" spans="1:34" x14ac:dyDescent="0.3">
      <c r="A370" s="32">
        <f>RANK(AG370,AG$2:$AG451)</f>
        <v>354</v>
      </c>
      <c r="B370" s="126" t="s">
        <v>44</v>
      </c>
      <c r="C370" s="6" t="s">
        <v>476</v>
      </c>
      <c r="D370" s="6" t="s">
        <v>904</v>
      </c>
      <c r="E370" s="109"/>
      <c r="F370" s="109"/>
      <c r="G370" s="109"/>
      <c r="H370" s="109"/>
      <c r="I370" s="109"/>
      <c r="J370" s="118"/>
      <c r="K370" s="109"/>
      <c r="L370" s="109"/>
      <c r="M370" s="118"/>
      <c r="N370" s="118"/>
      <c r="O370" s="117"/>
      <c r="P370" s="118"/>
      <c r="Q370" s="118"/>
      <c r="R370" s="118"/>
      <c r="S370" s="118"/>
      <c r="T370" s="118"/>
      <c r="U370" s="118"/>
      <c r="V370" s="118"/>
      <c r="W370" s="105">
        <v>0</v>
      </c>
      <c r="X370" s="8"/>
      <c r="Y370" s="108"/>
      <c r="Z370" s="8"/>
      <c r="AA370" s="124"/>
      <c r="AB370" s="108"/>
      <c r="AC370" s="108"/>
      <c r="AD370" s="108"/>
      <c r="AE370" s="108"/>
      <c r="AF370" s="108"/>
      <c r="AG370" s="14" cm="1">
        <f t="array" ref="AG370">IF(AH370&lt;6,SUM(E370:AF370),SUM(LARGE(E370:AF370,{1;2;3;4;5;6})))</f>
        <v>0</v>
      </c>
      <c r="AH370" s="26">
        <f t="shared" si="5"/>
        <v>1</v>
      </c>
    </row>
    <row r="371" spans="1:34" x14ac:dyDescent="0.3">
      <c r="A371" s="32">
        <f>RANK(AG371,AG$2:$AG452)</f>
        <v>354</v>
      </c>
      <c r="B371" s="126" t="s">
        <v>544</v>
      </c>
      <c r="C371" s="6" t="s">
        <v>85</v>
      </c>
      <c r="D371" s="6" t="s">
        <v>545</v>
      </c>
      <c r="E371" s="109"/>
      <c r="F371" s="109"/>
      <c r="G371" s="109"/>
      <c r="H371" s="109"/>
      <c r="I371" s="109"/>
      <c r="J371" s="105">
        <v>0</v>
      </c>
      <c r="K371" s="109"/>
      <c r="L371" s="109"/>
      <c r="M371" s="105"/>
      <c r="N371" s="105"/>
      <c r="O371" s="117"/>
      <c r="P371" s="105"/>
      <c r="Q371" s="105"/>
      <c r="R371" s="105"/>
      <c r="S371" s="105"/>
      <c r="T371" s="105"/>
      <c r="U371" s="6"/>
      <c r="V371" s="8"/>
      <c r="W371" s="8"/>
      <c r="X371" s="8"/>
      <c r="Y371" s="108"/>
      <c r="Z371" s="8"/>
      <c r="AA371" s="124"/>
      <c r="AB371" s="108"/>
      <c r="AC371" s="108"/>
      <c r="AD371" s="108"/>
      <c r="AE371" s="108"/>
      <c r="AF371" s="108"/>
      <c r="AG371" s="14" cm="1">
        <f t="array" ref="AG371">IF(AH371&lt;6,SUM(E371:AF371),SUM(LARGE(E371:AF371,{1;2;3;4;5;6})))</f>
        <v>0</v>
      </c>
      <c r="AH371" s="26">
        <f t="shared" si="5"/>
        <v>1</v>
      </c>
    </row>
    <row r="372" spans="1:34" x14ac:dyDescent="0.3">
      <c r="A372" s="32">
        <f>RANK(AG372,AG$2:$AG453)</f>
        <v>354</v>
      </c>
      <c r="B372" s="126" t="s">
        <v>44</v>
      </c>
      <c r="C372" s="6" t="s">
        <v>953</v>
      </c>
      <c r="D372" s="6" t="s">
        <v>190</v>
      </c>
      <c r="E372" s="109"/>
      <c r="F372" s="109"/>
      <c r="G372" s="109"/>
      <c r="H372" s="109"/>
      <c r="I372" s="109"/>
      <c r="J372" s="118"/>
      <c r="K372" s="109"/>
      <c r="L372" s="110">
        <v>0</v>
      </c>
      <c r="M372" s="118"/>
      <c r="N372" s="118"/>
      <c r="O372" s="117"/>
      <c r="P372" s="118"/>
      <c r="Q372" s="118"/>
      <c r="R372" s="118"/>
      <c r="S372" s="118"/>
      <c r="T372" s="118"/>
      <c r="U372" s="6"/>
      <c r="V372" s="8"/>
      <c r="W372" s="8"/>
      <c r="X372" s="8"/>
      <c r="Y372" s="108"/>
      <c r="Z372" s="8"/>
      <c r="AA372" s="124"/>
      <c r="AB372" s="108"/>
      <c r="AC372" s="108"/>
      <c r="AD372" s="108"/>
      <c r="AE372" s="108"/>
      <c r="AF372" s="108"/>
      <c r="AG372" s="14" cm="1">
        <f t="array" ref="AG372">IF(AH372&lt;6,SUM(E372:AF372),SUM(LARGE(E372:AF372,{1;2;3;4;5;6})))</f>
        <v>0</v>
      </c>
      <c r="AH372" s="26">
        <f t="shared" si="5"/>
        <v>1</v>
      </c>
    </row>
    <row r="373" spans="1:34" x14ac:dyDescent="0.3">
      <c r="A373" s="32">
        <f>RANK(AG373,AG$2:$AG454)</f>
        <v>354</v>
      </c>
      <c r="B373" s="126" t="s">
        <v>44</v>
      </c>
      <c r="C373" s="6" t="s">
        <v>45</v>
      </c>
      <c r="D373" s="6" t="s">
        <v>78</v>
      </c>
      <c r="E373" s="109"/>
      <c r="F373" s="109"/>
      <c r="G373" s="109"/>
      <c r="H373" s="109"/>
      <c r="I373" s="109"/>
      <c r="J373" s="118"/>
      <c r="K373" s="109"/>
      <c r="L373" s="109"/>
      <c r="M373" s="110">
        <v>0</v>
      </c>
      <c r="N373" s="118"/>
      <c r="O373" s="117"/>
      <c r="P373" s="118"/>
      <c r="Q373" s="118"/>
      <c r="R373" s="118"/>
      <c r="S373" s="118"/>
      <c r="T373" s="118"/>
      <c r="U373" s="6"/>
      <c r="V373" s="8"/>
      <c r="W373" s="8"/>
      <c r="X373" s="8"/>
      <c r="Y373" s="108"/>
      <c r="Z373" s="8"/>
      <c r="AA373" s="124"/>
      <c r="AB373" s="108"/>
      <c r="AC373" s="108"/>
      <c r="AD373" s="108"/>
      <c r="AE373" s="108"/>
      <c r="AF373" s="108"/>
      <c r="AG373" s="14" cm="1">
        <f t="array" ref="AG373">IF(AH373&lt;6,SUM(E373:AF373),SUM(LARGE(E373:AF373,{1;2;3;4;5;6})))</f>
        <v>0</v>
      </c>
      <c r="AH373" s="26">
        <f t="shared" si="5"/>
        <v>1</v>
      </c>
    </row>
    <row r="374" spans="1:34" x14ac:dyDescent="0.3">
      <c r="A374" s="32">
        <f>RANK(AG374,AG$2:$AG455)</f>
        <v>354</v>
      </c>
      <c r="B374" s="126" t="s">
        <v>44</v>
      </c>
      <c r="C374" s="6" t="s">
        <v>46</v>
      </c>
      <c r="D374" s="123" t="s">
        <v>838</v>
      </c>
      <c r="E374" s="109"/>
      <c r="F374" s="109"/>
      <c r="G374" s="109"/>
      <c r="H374" s="109"/>
      <c r="I374" s="109"/>
      <c r="J374" s="118"/>
      <c r="K374" s="109"/>
      <c r="L374" s="109"/>
      <c r="M374" s="118"/>
      <c r="N374" s="118"/>
      <c r="O374" s="117"/>
      <c r="P374" s="118"/>
      <c r="Q374" s="110">
        <v>0</v>
      </c>
      <c r="R374" s="118"/>
      <c r="S374" s="118"/>
      <c r="T374" s="118"/>
      <c r="U374" s="6"/>
      <c r="V374" s="8"/>
      <c r="W374" s="8"/>
      <c r="X374" s="8"/>
      <c r="Y374" s="108"/>
      <c r="Z374" s="8"/>
      <c r="AA374" s="124"/>
      <c r="AB374" s="108"/>
      <c r="AC374" s="108"/>
      <c r="AD374" s="108"/>
      <c r="AE374" s="108"/>
      <c r="AF374" s="108"/>
      <c r="AG374" s="14" cm="1">
        <f t="array" ref="AG374">IF(AH374&lt;6,SUM(E374:AF374),SUM(LARGE(E374:AF374,{1;2;3;4;5;6})))</f>
        <v>0</v>
      </c>
      <c r="AH374" s="26">
        <f t="shared" si="5"/>
        <v>1</v>
      </c>
    </row>
    <row r="375" spans="1:34" x14ac:dyDescent="0.3">
      <c r="A375" s="32">
        <f>RANK(AG375,AG$2:$AG456)</f>
        <v>354</v>
      </c>
      <c r="B375" s="126" t="s">
        <v>44</v>
      </c>
      <c r="C375" s="6" t="s">
        <v>46</v>
      </c>
      <c r="D375" s="123" t="s">
        <v>292</v>
      </c>
      <c r="E375" s="109"/>
      <c r="F375" s="109"/>
      <c r="G375" s="109"/>
      <c r="H375" s="109"/>
      <c r="I375" s="109"/>
      <c r="J375" s="118"/>
      <c r="K375" s="109"/>
      <c r="L375" s="109"/>
      <c r="M375" s="118"/>
      <c r="N375" s="118"/>
      <c r="O375" s="117"/>
      <c r="P375" s="118"/>
      <c r="Q375" s="110">
        <v>0</v>
      </c>
      <c r="R375" s="118"/>
      <c r="S375" s="118"/>
      <c r="T375" s="118"/>
      <c r="U375" s="6"/>
      <c r="V375" s="8"/>
      <c r="W375" s="8"/>
      <c r="X375" s="8"/>
      <c r="Y375" s="108"/>
      <c r="Z375" s="8"/>
      <c r="AA375" s="124"/>
      <c r="AB375" s="108"/>
      <c r="AC375" s="108"/>
      <c r="AD375" s="108"/>
      <c r="AE375" s="108"/>
      <c r="AF375" s="108"/>
      <c r="AG375" s="14" cm="1">
        <f t="array" ref="AG375">IF(AH375&lt;6,SUM(E375:AF375),SUM(LARGE(E375:AF375,{1;2;3;4;5;6})))</f>
        <v>0</v>
      </c>
      <c r="AH375" s="26">
        <f t="shared" si="5"/>
        <v>1</v>
      </c>
    </row>
    <row r="376" spans="1:34" x14ac:dyDescent="0.3">
      <c r="A376" s="32">
        <f>RANK(AG376,AG$2:$AG457)</f>
        <v>354</v>
      </c>
      <c r="B376" s="126" t="s">
        <v>44</v>
      </c>
      <c r="C376" s="6" t="s">
        <v>162</v>
      </c>
      <c r="D376" s="6" t="s">
        <v>117</v>
      </c>
      <c r="E376" s="13"/>
      <c r="F376" s="13"/>
      <c r="G376" s="13"/>
      <c r="H376" s="13"/>
      <c r="I376" s="13"/>
      <c r="J376" s="8"/>
      <c r="K376" s="13"/>
      <c r="L376" s="13"/>
      <c r="M376" s="8"/>
      <c r="N376" s="8"/>
      <c r="O376" s="117"/>
      <c r="P376" s="105">
        <v>0</v>
      </c>
      <c r="Q376" s="8"/>
      <c r="R376" s="105"/>
      <c r="S376" s="105"/>
      <c r="T376" s="105"/>
      <c r="U376" s="6"/>
      <c r="V376" s="8"/>
      <c r="W376" s="8"/>
      <c r="X376" s="8"/>
      <c r="Y376" s="108"/>
      <c r="Z376" s="8"/>
      <c r="AA376" s="124"/>
      <c r="AB376" s="108"/>
      <c r="AC376" s="108"/>
      <c r="AD376" s="108"/>
      <c r="AE376" s="108"/>
      <c r="AF376" s="108"/>
      <c r="AG376" s="14" cm="1">
        <f t="array" ref="AG376">IF(AH376&lt;6,SUM(E376:AF376),SUM(LARGE(E376:AF376,{1;2;3;4;5;6})))</f>
        <v>0</v>
      </c>
      <c r="AH376" s="26">
        <f t="shared" si="5"/>
        <v>1</v>
      </c>
    </row>
    <row r="377" spans="1:34" x14ac:dyDescent="0.3">
      <c r="A377" s="32">
        <f>RANK(AG377,AG$2:$AG458)</f>
        <v>354</v>
      </c>
      <c r="B377" s="126" t="s">
        <v>44</v>
      </c>
      <c r="C377" s="6" t="s">
        <v>162</v>
      </c>
      <c r="D377" s="6" t="s">
        <v>598</v>
      </c>
      <c r="E377" s="109"/>
      <c r="F377" s="109"/>
      <c r="G377" s="109"/>
      <c r="H377" s="109"/>
      <c r="I377" s="109"/>
      <c r="J377" s="118"/>
      <c r="K377" s="109"/>
      <c r="L377" s="109"/>
      <c r="M377" s="118"/>
      <c r="N377" s="118"/>
      <c r="O377" s="117"/>
      <c r="P377" s="105">
        <v>0</v>
      </c>
      <c r="Q377" s="118"/>
      <c r="R377" s="105"/>
      <c r="S377" s="105"/>
      <c r="T377" s="105"/>
      <c r="U377" s="6"/>
      <c r="V377" s="8"/>
      <c r="W377" s="8"/>
      <c r="X377" s="8"/>
      <c r="Y377" s="108"/>
      <c r="Z377" s="8"/>
      <c r="AA377" s="124"/>
      <c r="AB377" s="108"/>
      <c r="AC377" s="108"/>
      <c r="AD377" s="108"/>
      <c r="AE377" s="108"/>
      <c r="AF377" s="108"/>
      <c r="AG377" s="14" cm="1">
        <f t="array" ref="AG377">IF(AH377&lt;6,SUM(E377:AF377),SUM(LARGE(E377:AF377,{1;2;3;4;5;6})))</f>
        <v>0</v>
      </c>
      <c r="AH377" s="26">
        <f t="shared" si="5"/>
        <v>1</v>
      </c>
    </row>
    <row r="378" spans="1:34" x14ac:dyDescent="0.3">
      <c r="A378" s="32">
        <f>RANK(AG378,AG$2:$AG459)</f>
        <v>354</v>
      </c>
      <c r="B378" s="126" t="s">
        <v>44</v>
      </c>
      <c r="C378" s="6" t="s">
        <v>106</v>
      </c>
      <c r="D378" s="6" t="s">
        <v>561</v>
      </c>
      <c r="E378" s="13"/>
      <c r="F378" s="13"/>
      <c r="G378" s="13"/>
      <c r="H378" s="13"/>
      <c r="I378" s="13"/>
      <c r="J378" s="8"/>
      <c r="K378" s="13"/>
      <c r="L378" s="13"/>
      <c r="M378" s="8"/>
      <c r="N378" s="8"/>
      <c r="O378" s="117"/>
      <c r="P378" s="8"/>
      <c r="Q378" s="110">
        <v>0</v>
      </c>
      <c r="R378" s="8"/>
      <c r="S378" s="8"/>
      <c r="T378" s="8"/>
      <c r="U378" s="6"/>
      <c r="V378" s="8"/>
      <c r="W378" s="8"/>
      <c r="X378" s="8"/>
      <c r="Y378" s="108"/>
      <c r="Z378" s="8"/>
      <c r="AA378" s="124"/>
      <c r="AB378" s="108"/>
      <c r="AC378" s="108"/>
      <c r="AD378" s="108"/>
      <c r="AE378" s="108"/>
      <c r="AF378" s="108"/>
      <c r="AG378" s="14" cm="1">
        <f t="array" ref="AG378">IF(AH378&lt;6,SUM(E378:AF378),SUM(LARGE(E378:AF378,{1;2;3;4;5;6})))</f>
        <v>0</v>
      </c>
      <c r="AH378" s="26">
        <f t="shared" si="5"/>
        <v>1</v>
      </c>
    </row>
    <row r="379" spans="1:34" x14ac:dyDescent="0.3">
      <c r="A379" s="32">
        <f>RANK(AG379,AG$2:$AG460)</f>
        <v>354</v>
      </c>
      <c r="B379" s="126" t="s">
        <v>44</v>
      </c>
      <c r="C379" s="6"/>
      <c r="D379" s="6" t="s">
        <v>923</v>
      </c>
      <c r="E379" s="109"/>
      <c r="F379" s="109"/>
      <c r="G379" s="109"/>
      <c r="H379" s="109"/>
      <c r="I379" s="109"/>
      <c r="J379" s="118"/>
      <c r="K379" s="109"/>
      <c r="L379" s="109"/>
      <c r="M379" s="118"/>
      <c r="N379" s="118"/>
      <c r="O379" s="117"/>
      <c r="P379" s="118"/>
      <c r="Q379" s="118"/>
      <c r="R379" s="118"/>
      <c r="S379" s="118"/>
      <c r="T379" s="118"/>
      <c r="U379" s="118"/>
      <c r="V379" s="118"/>
      <c r="W379" s="118"/>
      <c r="X379" s="118"/>
      <c r="Y379" s="110">
        <v>0</v>
      </c>
      <c r="Z379" s="8"/>
      <c r="AA379" s="137"/>
      <c r="AB379" s="108"/>
      <c r="AC379" s="108"/>
      <c r="AD379" s="108"/>
      <c r="AE379" s="108"/>
      <c r="AF379" s="108"/>
      <c r="AG379" s="14" cm="1">
        <f t="array" ref="AG379">IF(AH379&lt;6,SUM(E379:AF379),SUM(LARGE(E379:AF379,{1;2;3;4;5;6})))</f>
        <v>0</v>
      </c>
      <c r="AH379" s="26">
        <f t="shared" si="5"/>
        <v>1</v>
      </c>
    </row>
    <row r="380" spans="1:34" x14ac:dyDescent="0.3">
      <c r="A380" s="32">
        <f>RANK(AG380,AG$2:$AG461)</f>
        <v>354</v>
      </c>
      <c r="B380" s="126" t="s">
        <v>44</v>
      </c>
      <c r="C380" s="6"/>
      <c r="D380" s="6" t="s">
        <v>926</v>
      </c>
      <c r="E380" s="109"/>
      <c r="F380" s="109"/>
      <c r="G380" s="109"/>
      <c r="H380" s="109"/>
      <c r="I380" s="109"/>
      <c r="J380" s="118"/>
      <c r="K380" s="109"/>
      <c r="L380" s="109"/>
      <c r="M380" s="118"/>
      <c r="N380" s="118"/>
      <c r="O380" s="117"/>
      <c r="P380" s="118"/>
      <c r="Q380" s="118"/>
      <c r="R380" s="118"/>
      <c r="S380" s="118"/>
      <c r="T380" s="118"/>
      <c r="U380" s="118"/>
      <c r="V380" s="118"/>
      <c r="W380" s="118"/>
      <c r="X380" s="118"/>
      <c r="Y380" s="110">
        <v>0</v>
      </c>
      <c r="Z380" s="8"/>
      <c r="AA380" s="137"/>
      <c r="AB380" s="108"/>
      <c r="AC380" s="108"/>
      <c r="AD380" s="108"/>
      <c r="AE380" s="108"/>
      <c r="AF380" s="108"/>
      <c r="AG380" s="14" cm="1">
        <f t="array" ref="AG380">IF(AH380&lt;6,SUM(E380:AF380),SUM(LARGE(E380:AF380,{1;2;3;4;5;6})))</f>
        <v>0</v>
      </c>
      <c r="AH380" s="26">
        <f t="shared" si="5"/>
        <v>1</v>
      </c>
    </row>
    <row r="381" spans="1:34" x14ac:dyDescent="0.3">
      <c r="A381" s="32">
        <f>RANK(AG381,AG$2:$AG462)</f>
        <v>354</v>
      </c>
      <c r="B381" s="126" t="s">
        <v>912</v>
      </c>
      <c r="C381" s="6"/>
      <c r="D381" s="6" t="s">
        <v>907</v>
      </c>
      <c r="E381" s="109"/>
      <c r="F381" s="109"/>
      <c r="G381" s="109"/>
      <c r="H381" s="109"/>
      <c r="I381" s="109"/>
      <c r="J381" s="118"/>
      <c r="K381" s="109"/>
      <c r="L381" s="109"/>
      <c r="M381" s="118"/>
      <c r="N381" s="118"/>
      <c r="O381" s="117"/>
      <c r="P381" s="118"/>
      <c r="Q381" s="118"/>
      <c r="R381" s="118"/>
      <c r="S381" s="118"/>
      <c r="T381" s="118"/>
      <c r="U381" s="118"/>
      <c r="V381" s="118"/>
      <c r="W381" s="118"/>
      <c r="X381" s="110">
        <v>0</v>
      </c>
      <c r="Y381" s="108"/>
      <c r="Z381" s="8"/>
      <c r="AA381" s="124"/>
      <c r="AB381" s="108"/>
      <c r="AC381" s="108"/>
      <c r="AD381" s="108"/>
      <c r="AE381" s="108"/>
      <c r="AF381" s="108"/>
      <c r="AG381" s="14" cm="1">
        <f t="array" ref="AG381">IF(AH381&lt;6,SUM(E381:AF381),SUM(LARGE(E381:AF381,{1;2;3;4;5;6})))</f>
        <v>0</v>
      </c>
      <c r="AH381" s="26">
        <f t="shared" si="5"/>
        <v>1</v>
      </c>
    </row>
    <row r="382" spans="1:34" x14ac:dyDescent="0.3">
      <c r="A382" s="32">
        <f>RANK(AG382,AG$2:$AG463)</f>
        <v>354</v>
      </c>
      <c r="B382" s="126" t="s">
        <v>67</v>
      </c>
      <c r="C382" s="6"/>
      <c r="D382" s="6" t="s">
        <v>908</v>
      </c>
      <c r="E382" s="109"/>
      <c r="F382" s="109"/>
      <c r="G382" s="109"/>
      <c r="H382" s="109"/>
      <c r="I382" s="109"/>
      <c r="J382" s="118"/>
      <c r="K382" s="109"/>
      <c r="L382" s="109"/>
      <c r="M382" s="118"/>
      <c r="N382" s="118"/>
      <c r="O382" s="117"/>
      <c r="P382" s="118"/>
      <c r="Q382" s="118"/>
      <c r="R382" s="118"/>
      <c r="S382" s="118"/>
      <c r="T382" s="118"/>
      <c r="U382" s="118"/>
      <c r="V382" s="118"/>
      <c r="W382" s="118"/>
      <c r="X382" s="110">
        <v>0</v>
      </c>
      <c r="Y382" s="108"/>
      <c r="Z382" s="8"/>
      <c r="AA382" s="124"/>
      <c r="AB382" s="108"/>
      <c r="AC382" s="108"/>
      <c r="AD382" s="108"/>
      <c r="AE382" s="108"/>
      <c r="AF382" s="108"/>
      <c r="AG382" s="14" cm="1">
        <f t="array" ref="AG382">IF(AH382&lt;6,SUM(E382:AF382),SUM(LARGE(E382:AF382,{1;2;3;4;5;6})))</f>
        <v>0</v>
      </c>
      <c r="AH382" s="26">
        <f t="shared" si="5"/>
        <v>1</v>
      </c>
    </row>
    <row r="383" spans="1:34" x14ac:dyDescent="0.3">
      <c r="A383" s="32">
        <f>RANK(AG383,AG$2:$AG464)</f>
        <v>354</v>
      </c>
      <c r="B383" s="126" t="s">
        <v>44</v>
      </c>
      <c r="C383" s="6"/>
      <c r="D383" s="6" t="s">
        <v>546</v>
      </c>
      <c r="E383" s="1"/>
      <c r="F383" s="1"/>
      <c r="G383" s="1"/>
      <c r="H383" s="1"/>
      <c r="I383" s="1"/>
      <c r="J383" s="8"/>
      <c r="K383" s="1"/>
      <c r="L383" s="1"/>
      <c r="M383" s="8"/>
      <c r="N383" s="8"/>
      <c r="O383" s="117"/>
      <c r="P383" s="105">
        <v>0</v>
      </c>
      <c r="Q383" s="8"/>
      <c r="R383" s="105"/>
      <c r="S383" s="105"/>
      <c r="T383" s="105"/>
      <c r="U383" s="6"/>
      <c r="V383" s="8"/>
      <c r="W383" s="8"/>
      <c r="X383" s="8"/>
      <c r="Y383" s="108"/>
      <c r="Z383" s="8"/>
      <c r="AA383" s="124"/>
      <c r="AB383" s="108"/>
      <c r="AC383" s="108"/>
      <c r="AD383" s="108"/>
      <c r="AE383" s="108"/>
      <c r="AF383" s="108"/>
      <c r="AG383" s="14" cm="1">
        <f t="array" ref="AG383">IF(AH383&lt;6,SUM(E383:AF383),SUM(LARGE(E383:AF383,{1;2;3;4;5;6})))</f>
        <v>0</v>
      </c>
      <c r="AH383" s="26">
        <f t="shared" si="5"/>
        <v>1</v>
      </c>
    </row>
    <row r="384" spans="1:34" x14ac:dyDescent="0.3">
      <c r="A384" s="32">
        <f>RANK(AG384,AG$2:$AG465)</f>
        <v>354</v>
      </c>
      <c r="B384" s="126" t="s">
        <v>44</v>
      </c>
      <c r="C384" s="6"/>
      <c r="D384" s="6" t="s">
        <v>651</v>
      </c>
      <c r="E384" s="1"/>
      <c r="F384" s="1"/>
      <c r="G384" s="13">
        <v>0</v>
      </c>
      <c r="H384" s="1"/>
      <c r="I384" s="1"/>
      <c r="J384" s="8"/>
      <c r="K384" s="1"/>
      <c r="L384" s="1"/>
      <c r="M384" s="8"/>
      <c r="N384" s="8"/>
      <c r="O384" s="117"/>
      <c r="P384" s="8"/>
      <c r="Q384" s="8"/>
      <c r="R384" s="8"/>
      <c r="S384" s="8"/>
      <c r="T384" s="8"/>
      <c r="U384" s="6"/>
      <c r="V384" s="8"/>
      <c r="W384" s="8"/>
      <c r="X384" s="8"/>
      <c r="Y384" s="108"/>
      <c r="Z384" s="8"/>
      <c r="AA384" s="124"/>
      <c r="AB384" s="108"/>
      <c r="AC384" s="108"/>
      <c r="AD384" s="108"/>
      <c r="AE384" s="108"/>
      <c r="AF384" s="108"/>
      <c r="AG384" s="14" cm="1">
        <f t="array" ref="AG384">IF(AH384&lt;6,SUM(E384:AF384),SUM(LARGE(E384:AF384,{1;2;3;4;5;6})))</f>
        <v>0</v>
      </c>
      <c r="AH384" s="26">
        <f t="shared" si="5"/>
        <v>1</v>
      </c>
    </row>
  </sheetData>
  <autoFilter ref="A1:AH1" xr:uid="{00000000-0001-0000-0200-000000000000}">
    <sortState xmlns:xlrd2="http://schemas.microsoft.com/office/spreadsheetml/2017/richdata2" ref="A2:AH408">
      <sortCondition descending="1" ref="AG1"/>
    </sortState>
  </autoFilter>
  <phoneticPr fontId="1" type="noConversion"/>
  <conditionalFormatting sqref="D1:D22 D24:D177 D179:D1048576">
    <cfRule type="duplicateValues" dxfId="32" priority="673"/>
    <cfRule type="duplicateValues" dxfId="31" priority="674"/>
  </conditionalFormatting>
  <conditionalFormatting sqref="D1:D1048576">
    <cfRule type="duplicateValues" dxfId="30" priority="683"/>
  </conditionalFormatting>
  <conditionalFormatting sqref="D23">
    <cfRule type="duplicateValues" dxfId="29" priority="2"/>
    <cfRule type="duplicateValues" dxfId="28" priority="3"/>
  </conditionalFormatting>
  <conditionalFormatting sqref="D178">
    <cfRule type="duplicateValues" dxfId="27" priority="12"/>
    <cfRule type="duplicateValues" dxfId="26" priority="13"/>
  </conditionalFormatting>
  <pageMargins left="0.75" right="0.75" top="1" bottom="1" header="0.5" footer="0.5"/>
  <pageSetup paperSize="9" orientation="portrait" horizontalDpi="4294967293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C306"/>
  <sheetViews>
    <sheetView zoomScaleNormal="100" zoomScaleSheetLayoutView="50" workbookViewId="0">
      <pane ySplit="1" topLeftCell="A2" activePane="bottomLeft" state="frozen"/>
      <selection activeCell="D139" sqref="D139"/>
      <selection pane="bottomLeft"/>
    </sheetView>
  </sheetViews>
  <sheetFormatPr defaultColWidth="9.109375" defaultRowHeight="13.8" outlineLevelCol="1" x14ac:dyDescent="0.3"/>
  <cols>
    <col min="1" max="1" width="5.109375" style="101" bestFit="1" customWidth="1"/>
    <col min="2" max="2" width="6.5546875" style="128" customWidth="1"/>
    <col min="3" max="3" width="16" style="3" customWidth="1"/>
    <col min="4" max="4" width="23.5546875" style="3" customWidth="1"/>
    <col min="5" max="5" width="12.33203125" style="3" hidden="1" customWidth="1" outlineLevel="1" collapsed="1"/>
    <col min="6" max="6" width="10.5546875" style="3" hidden="1" customWidth="1" outlineLevel="1" collapsed="1"/>
    <col min="7" max="7" width="10.88671875" style="3" hidden="1" customWidth="1" outlineLevel="1" collapsed="1"/>
    <col min="8" max="9" width="11.109375" style="3" hidden="1" customWidth="1" outlineLevel="1" collapsed="1"/>
    <col min="10" max="10" width="10.5546875" style="3" hidden="1" customWidth="1" outlineLevel="1" collapsed="1"/>
    <col min="11" max="11" width="9.33203125" style="3" hidden="1" customWidth="1" outlineLevel="1" collapsed="1"/>
    <col min="12" max="12" width="12.5546875" style="3" hidden="1" customWidth="1" outlineLevel="1"/>
    <col min="13" max="15" width="11.6640625" style="3" hidden="1" customWidth="1" outlineLevel="1" collapsed="1"/>
    <col min="16" max="16" width="9.44140625" style="3" hidden="1" customWidth="1" outlineLevel="1" collapsed="1"/>
    <col min="17" max="17" width="8.88671875" style="3" hidden="1" customWidth="1" outlineLevel="1" collapsed="1"/>
    <col min="18" max="18" width="10.5546875" style="3" hidden="1" customWidth="1" outlineLevel="1" collapsed="1"/>
    <col min="19" max="19" width="10.21875" style="3" hidden="1" customWidth="1" outlineLevel="1" collapsed="1"/>
    <col min="20" max="20" width="10.6640625" style="3" hidden="1" customWidth="1" outlineLevel="1" collapsed="1"/>
    <col min="21" max="21" width="8.88671875" style="3" hidden="1" customWidth="1" outlineLevel="1" collapsed="1"/>
    <col min="22" max="25" width="10.6640625" style="3" hidden="1" customWidth="1" outlineLevel="1" collapsed="1"/>
    <col min="26" max="26" width="11" style="3" hidden="1" customWidth="1" outlineLevel="1" collapsed="1"/>
    <col min="27" max="27" width="9.33203125" style="3" hidden="1" customWidth="1" outlineLevel="1" collapsed="1"/>
    <col min="28" max="28" width="11" style="3" hidden="1" customWidth="1" outlineLevel="1" collapsed="1"/>
    <col min="29" max="29" width="10.21875" style="5" hidden="1" customWidth="1" outlineLevel="1" collapsed="1"/>
    <col min="30" max="30" width="10.44140625" style="3" hidden="1" customWidth="1" outlineLevel="1" collapsed="1"/>
    <col min="31" max="31" width="9.33203125" style="3" hidden="1" customWidth="1" outlineLevel="1" collapsed="1"/>
    <col min="32" max="35" width="10.44140625" style="3" hidden="1" customWidth="1" outlineLevel="1" collapsed="1"/>
    <col min="36" max="36" width="9.109375" style="3" customWidth="1" collapsed="1"/>
    <col min="37" max="37" width="9" style="3" customWidth="1"/>
    <col min="38" max="46" width="9.109375" style="3" customWidth="1"/>
    <col min="47" max="50" width="6.5546875" style="3" customWidth="1"/>
    <col min="51" max="16384" width="9.109375" style="3"/>
  </cols>
  <sheetData>
    <row r="1" spans="1:55" s="12" customFormat="1" ht="52.5" customHeight="1" x14ac:dyDescent="0.3">
      <c r="A1" s="131" t="s">
        <v>8</v>
      </c>
      <c r="B1" s="97" t="s">
        <v>43</v>
      </c>
      <c r="C1" s="97" t="s">
        <v>42</v>
      </c>
      <c r="D1" s="25" t="s">
        <v>0</v>
      </c>
      <c r="E1" s="106" t="s">
        <v>635</v>
      </c>
      <c r="F1" s="97" t="s">
        <v>694</v>
      </c>
      <c r="G1" s="97" t="s">
        <v>640</v>
      </c>
      <c r="H1" s="97" t="s">
        <v>687</v>
      </c>
      <c r="I1" s="115" t="s">
        <v>683</v>
      </c>
      <c r="J1" s="97" t="s">
        <v>686</v>
      </c>
      <c r="K1" s="97" t="s">
        <v>728</v>
      </c>
      <c r="L1" s="17" t="s">
        <v>729</v>
      </c>
      <c r="M1" s="97" t="s">
        <v>727</v>
      </c>
      <c r="N1" s="97" t="s">
        <v>753</v>
      </c>
      <c r="O1" s="17" t="s">
        <v>871</v>
      </c>
      <c r="P1" s="97" t="s">
        <v>754</v>
      </c>
      <c r="Q1" s="97" t="s">
        <v>775</v>
      </c>
      <c r="R1" s="17" t="s">
        <v>854</v>
      </c>
      <c r="S1" s="17" t="s">
        <v>849</v>
      </c>
      <c r="T1" s="97" t="s">
        <v>853</v>
      </c>
      <c r="U1" s="17" t="s">
        <v>851</v>
      </c>
      <c r="V1" s="97" t="s">
        <v>875</v>
      </c>
      <c r="W1" s="17" t="s">
        <v>873</v>
      </c>
      <c r="X1" s="17" t="s">
        <v>878</v>
      </c>
      <c r="Y1" s="17" t="s">
        <v>872</v>
      </c>
      <c r="Z1" s="97" t="s">
        <v>876</v>
      </c>
      <c r="AA1" s="97" t="s">
        <v>877</v>
      </c>
      <c r="AB1" s="97" t="s">
        <v>951</v>
      </c>
      <c r="AC1" s="113" t="s">
        <v>971</v>
      </c>
      <c r="AD1" s="136" t="s">
        <v>968</v>
      </c>
      <c r="AE1" s="136" t="s">
        <v>972</v>
      </c>
      <c r="AF1" s="97" t="s">
        <v>1006</v>
      </c>
      <c r="AG1" s="97" t="s">
        <v>1005</v>
      </c>
      <c r="AH1" s="17" t="s">
        <v>1002</v>
      </c>
      <c r="AI1" s="136" t="s">
        <v>1033</v>
      </c>
      <c r="AJ1" s="97" t="s">
        <v>1037</v>
      </c>
      <c r="AK1" s="97" t="s">
        <v>26</v>
      </c>
      <c r="AV1" s="102"/>
      <c r="AX1" s="102"/>
      <c r="AY1" s="103"/>
      <c r="AZ1" s="103"/>
      <c r="BA1" s="103"/>
      <c r="BB1" s="103"/>
      <c r="BC1" s="103"/>
    </row>
    <row r="2" spans="1:55" x14ac:dyDescent="0.3">
      <c r="A2" s="15">
        <f>RANK(AJ2,$AJ$2:AJ288)</f>
        <v>1</v>
      </c>
      <c r="B2" s="126" t="s">
        <v>44</v>
      </c>
      <c r="C2" s="6" t="s">
        <v>46</v>
      </c>
      <c r="D2" s="6" t="s">
        <v>27</v>
      </c>
      <c r="E2" s="1">
        <v>350</v>
      </c>
      <c r="F2" s="1"/>
      <c r="G2" s="1"/>
      <c r="H2" s="1"/>
      <c r="I2" s="104">
        <v>880</v>
      </c>
      <c r="J2" s="1"/>
      <c r="K2" s="104"/>
      <c r="L2" s="116">
        <v>550</v>
      </c>
      <c r="M2" s="104"/>
      <c r="N2" s="104"/>
      <c r="O2" s="104">
        <v>1136</v>
      </c>
      <c r="P2" s="104"/>
      <c r="Q2" s="104"/>
      <c r="R2" s="104"/>
      <c r="S2" s="104">
        <v>1750</v>
      </c>
      <c r="T2" s="104"/>
      <c r="U2" s="108">
        <v>920</v>
      </c>
      <c r="V2" s="104"/>
      <c r="W2" s="104">
        <v>1294</v>
      </c>
      <c r="X2" s="104"/>
      <c r="Y2" s="104"/>
      <c r="Z2" s="6"/>
      <c r="AA2" s="108"/>
      <c r="AB2" s="6"/>
      <c r="AC2" s="124">
        <v>1700</v>
      </c>
      <c r="AD2" s="108"/>
      <c r="AE2" s="108"/>
      <c r="AF2" s="108"/>
      <c r="AG2" s="108"/>
      <c r="AH2" s="108">
        <v>920</v>
      </c>
      <c r="AI2" s="108"/>
      <c r="AJ2" s="14" cm="1">
        <f t="array" ref="AJ2">IF(AK2&lt;6,SUM(E2:AI2),SUM(LARGE(E2:AI2,{1;2;3;4;5;6})))</f>
        <v>7720</v>
      </c>
      <c r="AK2" s="26">
        <f t="shared" ref="AK2:AK65" si="0">COUNT(E2:AI2)</f>
        <v>9</v>
      </c>
    </row>
    <row r="3" spans="1:55" x14ac:dyDescent="0.3">
      <c r="A3" s="15">
        <f>RANK(AJ3,$AJ$2:AJ288)</f>
        <v>1</v>
      </c>
      <c r="B3" s="126" t="s">
        <v>44</v>
      </c>
      <c r="C3" s="6" t="s">
        <v>106</v>
      </c>
      <c r="D3" s="6" t="s">
        <v>28</v>
      </c>
      <c r="E3" s="1">
        <v>350</v>
      </c>
      <c r="F3" s="1"/>
      <c r="G3" s="1"/>
      <c r="H3" s="1"/>
      <c r="I3" s="104">
        <v>880</v>
      </c>
      <c r="J3" s="1"/>
      <c r="K3" s="104"/>
      <c r="L3" s="116">
        <v>550</v>
      </c>
      <c r="M3" s="104"/>
      <c r="N3" s="104"/>
      <c r="O3" s="104">
        <v>1136</v>
      </c>
      <c r="P3" s="104"/>
      <c r="Q3" s="104"/>
      <c r="R3" s="104"/>
      <c r="S3" s="104">
        <v>1750</v>
      </c>
      <c r="T3" s="104"/>
      <c r="U3" s="108">
        <v>920</v>
      </c>
      <c r="V3" s="104"/>
      <c r="W3" s="104">
        <v>1294</v>
      </c>
      <c r="X3" s="104"/>
      <c r="Y3" s="104"/>
      <c r="Z3" s="6"/>
      <c r="AA3" s="108"/>
      <c r="AB3" s="6"/>
      <c r="AC3" s="124">
        <v>1700</v>
      </c>
      <c r="AD3" s="108"/>
      <c r="AE3" s="108"/>
      <c r="AF3" s="108"/>
      <c r="AG3" s="108"/>
      <c r="AH3" s="108">
        <v>920</v>
      </c>
      <c r="AI3" s="108"/>
      <c r="AJ3" s="14" cm="1">
        <f t="array" ref="AJ3">IF(AK3&lt;6,SUM(E3:AI3),SUM(LARGE(E3:AI3,{1;2;3;4;5;6})))</f>
        <v>7720</v>
      </c>
      <c r="AK3" s="26">
        <f t="shared" si="0"/>
        <v>9</v>
      </c>
    </row>
    <row r="4" spans="1:55" x14ac:dyDescent="0.3">
      <c r="A4" s="15">
        <f>RANK(AJ4,$AJ$2:AJ288)</f>
        <v>3</v>
      </c>
      <c r="B4" s="126" t="s">
        <v>44</v>
      </c>
      <c r="C4" s="6" t="s">
        <v>46</v>
      </c>
      <c r="D4" s="1" t="s">
        <v>33</v>
      </c>
      <c r="E4" s="1">
        <v>600</v>
      </c>
      <c r="F4" s="1"/>
      <c r="G4" s="1"/>
      <c r="H4" s="1">
        <v>560</v>
      </c>
      <c r="I4" s="1"/>
      <c r="J4" s="1"/>
      <c r="K4" s="1"/>
      <c r="L4" s="1"/>
      <c r="M4" s="108">
        <v>560</v>
      </c>
      <c r="N4" s="108"/>
      <c r="O4" s="108"/>
      <c r="P4" s="108"/>
      <c r="Q4" s="108"/>
      <c r="R4" s="108"/>
      <c r="S4" s="108">
        <v>1370</v>
      </c>
      <c r="T4" s="108"/>
      <c r="U4" s="108">
        <v>1020</v>
      </c>
      <c r="V4" s="104"/>
      <c r="W4" s="108"/>
      <c r="X4" s="104">
        <v>560</v>
      </c>
      <c r="Y4" s="104"/>
      <c r="Z4" s="6"/>
      <c r="AA4" s="108"/>
      <c r="AB4" s="6"/>
      <c r="AC4" s="124"/>
      <c r="AD4" s="108"/>
      <c r="AE4" s="108"/>
      <c r="AF4" s="108"/>
      <c r="AG4" s="108"/>
      <c r="AH4" s="108">
        <v>350</v>
      </c>
      <c r="AI4" s="108"/>
      <c r="AJ4" s="14" cm="1">
        <f t="array" ref="AJ4">IF(AK4&lt;6,SUM(E4:AI4),SUM(LARGE(E4:AI4,{1;2;3;4;5;6})))</f>
        <v>4670</v>
      </c>
      <c r="AK4" s="26">
        <f t="shared" si="0"/>
        <v>7</v>
      </c>
    </row>
    <row r="5" spans="1:55" x14ac:dyDescent="0.3">
      <c r="A5" s="15">
        <f>RANK(AJ5,$AJ$2:AJ282)</f>
        <v>4</v>
      </c>
      <c r="B5" s="126" t="s">
        <v>44</v>
      </c>
      <c r="C5" s="6" t="s">
        <v>45</v>
      </c>
      <c r="D5" s="6" t="s">
        <v>431</v>
      </c>
      <c r="E5" s="1"/>
      <c r="F5" s="1"/>
      <c r="G5" s="1"/>
      <c r="H5" s="1">
        <v>660</v>
      </c>
      <c r="I5" s="1"/>
      <c r="J5" s="1"/>
      <c r="K5" s="1"/>
      <c r="L5" s="1"/>
      <c r="M5" s="108">
        <v>660</v>
      </c>
      <c r="N5" s="108"/>
      <c r="O5" s="108"/>
      <c r="P5" s="108"/>
      <c r="Q5" s="108"/>
      <c r="R5" s="108"/>
      <c r="S5" s="108"/>
      <c r="T5" s="108"/>
      <c r="U5" s="108">
        <v>840</v>
      </c>
      <c r="V5" s="104"/>
      <c r="W5" s="108"/>
      <c r="X5" s="104"/>
      <c r="Y5" s="104"/>
      <c r="Z5" s="6"/>
      <c r="AA5" s="108"/>
      <c r="AB5" s="6"/>
      <c r="AC5" s="124">
        <v>920</v>
      </c>
      <c r="AD5" s="108"/>
      <c r="AE5" s="108"/>
      <c r="AF5" s="108"/>
      <c r="AG5" s="108"/>
      <c r="AH5" s="108">
        <v>600</v>
      </c>
      <c r="AI5" s="108">
        <v>920</v>
      </c>
      <c r="AJ5" s="14" cm="1">
        <f t="array" ref="AJ5">IF(AK5&lt;6,SUM(E5:AI5),SUM(LARGE(E5:AI5,{1;2;3;4;5;6})))</f>
        <v>4600</v>
      </c>
      <c r="AK5" s="26">
        <f t="shared" si="0"/>
        <v>6</v>
      </c>
    </row>
    <row r="6" spans="1:55" x14ac:dyDescent="0.3">
      <c r="A6" s="15">
        <f>RANK(AJ6,$AJ$2:AJ289)</f>
        <v>5</v>
      </c>
      <c r="B6" s="126" t="s">
        <v>44</v>
      </c>
      <c r="C6" s="6" t="s">
        <v>46</v>
      </c>
      <c r="D6" s="1" t="s">
        <v>148</v>
      </c>
      <c r="E6" s="1">
        <v>600</v>
      </c>
      <c r="F6" s="1"/>
      <c r="G6" s="1"/>
      <c r="H6" s="1">
        <v>560</v>
      </c>
      <c r="I6" s="1"/>
      <c r="J6" s="1"/>
      <c r="K6" s="1"/>
      <c r="L6" s="1"/>
      <c r="M6" s="108">
        <v>560</v>
      </c>
      <c r="N6" s="108"/>
      <c r="O6" s="108"/>
      <c r="P6" s="108"/>
      <c r="Q6" s="108"/>
      <c r="R6" s="108"/>
      <c r="S6" s="108">
        <v>1370</v>
      </c>
      <c r="T6" s="108"/>
      <c r="U6" s="108">
        <v>1020</v>
      </c>
      <c r="V6" s="104"/>
      <c r="W6" s="108"/>
      <c r="X6" s="104"/>
      <c r="Y6" s="104"/>
      <c r="Z6" s="6"/>
      <c r="AA6" s="108"/>
      <c r="AB6" s="6"/>
      <c r="AC6" s="124"/>
      <c r="AD6" s="108"/>
      <c r="AE6" s="108"/>
      <c r="AF6" s="108"/>
      <c r="AG6" s="108"/>
      <c r="AH6" s="108">
        <v>350</v>
      </c>
      <c r="AI6" s="108"/>
      <c r="AJ6" s="14" cm="1">
        <f t="array" ref="AJ6">IF(AK6&lt;6,SUM(E6:AI6),SUM(LARGE(E6:AI6,{1;2;3;4;5;6})))</f>
        <v>4460</v>
      </c>
      <c r="AK6" s="26">
        <f t="shared" si="0"/>
        <v>6</v>
      </c>
    </row>
    <row r="7" spans="1:55" x14ac:dyDescent="0.3">
      <c r="A7" s="15">
        <f>RANK(AJ7,$AJ$2:AJ289)</f>
        <v>6</v>
      </c>
      <c r="B7" s="126" t="s">
        <v>44</v>
      </c>
      <c r="C7" s="6" t="s">
        <v>46</v>
      </c>
      <c r="D7" s="6" t="s">
        <v>390</v>
      </c>
      <c r="E7" s="1"/>
      <c r="F7" s="1"/>
      <c r="G7" s="1"/>
      <c r="H7" s="1">
        <v>660</v>
      </c>
      <c r="I7" s="1"/>
      <c r="J7" s="1"/>
      <c r="K7" s="1"/>
      <c r="L7" s="1"/>
      <c r="M7" s="108">
        <v>660</v>
      </c>
      <c r="N7" s="108"/>
      <c r="O7" s="108"/>
      <c r="P7" s="108"/>
      <c r="Q7" s="108"/>
      <c r="R7" s="108"/>
      <c r="S7" s="108"/>
      <c r="T7" s="108"/>
      <c r="U7" s="108">
        <v>840</v>
      </c>
      <c r="V7" s="104"/>
      <c r="W7" s="108"/>
      <c r="X7" s="108">
        <v>560</v>
      </c>
      <c r="Y7" s="104"/>
      <c r="Z7" s="6"/>
      <c r="AA7" s="108">
        <f>_xlfn.XLOOKUP(D7,'[1]ML Naispaarismäng - ML Naispaar'!$C:$C,'[1]ML Naispaarismäng - ML Naispaar'!$D:$D)</f>
        <v>215</v>
      </c>
      <c r="AB7" s="6"/>
      <c r="AC7" s="124">
        <v>920</v>
      </c>
      <c r="AD7" s="108"/>
      <c r="AE7" s="108"/>
      <c r="AF7" s="108"/>
      <c r="AG7" s="108"/>
      <c r="AH7" s="108"/>
      <c r="AI7" s="108"/>
      <c r="AJ7" s="14" cm="1">
        <f t="array" ref="AJ7">IF(AK7&lt;6,SUM(E7:AI7),SUM(LARGE(E7:AI7,{1;2;3;4;5;6})))</f>
        <v>3855</v>
      </c>
      <c r="AK7" s="26">
        <f t="shared" si="0"/>
        <v>6</v>
      </c>
    </row>
    <row r="8" spans="1:55" ht="13.5" customHeight="1" x14ac:dyDescent="0.3">
      <c r="A8" s="15">
        <f>RANK(AJ8,$AJ$2:AJ289)</f>
        <v>7</v>
      </c>
      <c r="B8" s="126" t="s">
        <v>44</v>
      </c>
      <c r="C8" s="6" t="s">
        <v>46</v>
      </c>
      <c r="D8" s="1" t="s">
        <v>152</v>
      </c>
      <c r="E8" s="1"/>
      <c r="F8" s="1"/>
      <c r="G8" s="1"/>
      <c r="H8" s="1">
        <v>460</v>
      </c>
      <c r="I8" s="1"/>
      <c r="J8" s="1"/>
      <c r="K8" s="1"/>
      <c r="L8" s="1"/>
      <c r="M8" s="1"/>
      <c r="N8" s="1"/>
      <c r="O8" s="1"/>
      <c r="P8" s="1"/>
      <c r="Q8" s="1"/>
      <c r="R8" s="108">
        <v>460</v>
      </c>
      <c r="S8" s="1">
        <v>920</v>
      </c>
      <c r="T8" s="1"/>
      <c r="U8" s="108">
        <v>660</v>
      </c>
      <c r="V8" s="104"/>
      <c r="W8" s="1"/>
      <c r="X8" s="104">
        <v>660</v>
      </c>
      <c r="Y8" s="104"/>
      <c r="Z8" s="6"/>
      <c r="AA8" s="108">
        <f>_xlfn.XLOOKUP(D8,'[1]ML Naispaarismäng - ML Naispaar'!$C:$C,'[1]ML Naispaarismäng - ML Naispaar'!$D:$D)</f>
        <v>300</v>
      </c>
      <c r="AB8" s="6"/>
      <c r="AC8" s="124">
        <v>600</v>
      </c>
      <c r="AD8" s="108"/>
      <c r="AE8" s="108"/>
      <c r="AF8" s="108"/>
      <c r="AG8" s="108"/>
      <c r="AH8" s="108"/>
      <c r="AI8" s="108"/>
      <c r="AJ8" s="14" cm="1">
        <f t="array" ref="AJ8">IF(AK8&lt;6,SUM(E8:AI8),SUM(LARGE(E8:AI8,{1;2;3;4;5;6})))</f>
        <v>3760</v>
      </c>
      <c r="AK8" s="26">
        <f t="shared" si="0"/>
        <v>7</v>
      </c>
    </row>
    <row r="9" spans="1:55" x14ac:dyDescent="0.3">
      <c r="A9" s="15">
        <f>RANK(AJ9,$AJ$2:AJ289)</f>
        <v>7</v>
      </c>
      <c r="B9" s="126" t="s">
        <v>44</v>
      </c>
      <c r="C9" s="6" t="s">
        <v>46</v>
      </c>
      <c r="D9" s="6" t="s">
        <v>153</v>
      </c>
      <c r="E9" s="1"/>
      <c r="F9" s="1"/>
      <c r="G9" s="1"/>
      <c r="H9" s="1">
        <v>460</v>
      </c>
      <c r="I9" s="1"/>
      <c r="J9" s="1"/>
      <c r="K9" s="1"/>
      <c r="L9" s="1"/>
      <c r="M9" s="1"/>
      <c r="N9" s="1"/>
      <c r="O9" s="1"/>
      <c r="P9" s="1"/>
      <c r="Q9" s="1"/>
      <c r="R9" s="108">
        <v>460</v>
      </c>
      <c r="S9" s="1">
        <v>920</v>
      </c>
      <c r="T9" s="1"/>
      <c r="U9" s="108">
        <v>660</v>
      </c>
      <c r="V9" s="104"/>
      <c r="W9" s="1"/>
      <c r="X9" s="104">
        <v>660</v>
      </c>
      <c r="Y9" s="104"/>
      <c r="Z9" s="6"/>
      <c r="AA9" s="108">
        <f>_xlfn.XLOOKUP(D9,'[1]ML Naispaarismäng - ML Naispaar'!$C:$C,'[1]ML Naispaarismäng - ML Naispaar'!$D:$D)</f>
        <v>300</v>
      </c>
      <c r="AB9" s="6"/>
      <c r="AC9" s="124">
        <v>600</v>
      </c>
      <c r="AD9" s="108"/>
      <c r="AE9" s="108"/>
      <c r="AF9" s="108"/>
      <c r="AG9" s="108"/>
      <c r="AH9" s="108"/>
      <c r="AI9" s="108"/>
      <c r="AJ9" s="14" cm="1">
        <f t="array" ref="AJ9">IF(AK9&lt;6,SUM(E9:AI9),SUM(LARGE(E9:AI9,{1;2;3;4;5;6})))</f>
        <v>3760</v>
      </c>
      <c r="AK9" s="26">
        <f t="shared" si="0"/>
        <v>7</v>
      </c>
    </row>
    <row r="10" spans="1:55" x14ac:dyDescent="0.3">
      <c r="A10" s="15">
        <f>RANK(AJ10,$AJ$2:AJ289)</f>
        <v>9</v>
      </c>
      <c r="B10" s="126" t="s">
        <v>44</v>
      </c>
      <c r="C10" s="6" t="s">
        <v>49</v>
      </c>
      <c r="D10" s="6" t="s">
        <v>56</v>
      </c>
      <c r="E10" s="1">
        <v>350</v>
      </c>
      <c r="F10" s="1"/>
      <c r="G10" s="1"/>
      <c r="H10" s="1">
        <v>500</v>
      </c>
      <c r="I10" s="1"/>
      <c r="J10" s="1"/>
      <c r="K10" s="1"/>
      <c r="L10" s="1"/>
      <c r="M10" s="108">
        <v>360</v>
      </c>
      <c r="N10" s="108"/>
      <c r="O10" s="108"/>
      <c r="P10" s="108"/>
      <c r="Q10" s="108"/>
      <c r="R10" s="108">
        <v>360</v>
      </c>
      <c r="S10" s="1">
        <v>550</v>
      </c>
      <c r="T10" s="108"/>
      <c r="U10" s="108">
        <v>480</v>
      </c>
      <c r="V10" s="104"/>
      <c r="W10" s="108"/>
      <c r="X10" s="104">
        <v>500</v>
      </c>
      <c r="Y10" s="104"/>
      <c r="Z10" s="6"/>
      <c r="AA10" s="108">
        <f>_xlfn.XLOOKUP(D10,'[1]ML Naispaarismäng - ML Naispaar'!$C:$C,'[1]ML Naispaarismäng - ML Naispaar'!$D:$D)</f>
        <v>250</v>
      </c>
      <c r="AB10" s="6"/>
      <c r="AC10" s="124">
        <v>1170</v>
      </c>
      <c r="AD10" s="108"/>
      <c r="AE10" s="108"/>
      <c r="AF10" s="108"/>
      <c r="AG10" s="108"/>
      <c r="AH10" s="108">
        <v>350</v>
      </c>
      <c r="AI10" s="108"/>
      <c r="AJ10" s="14" cm="1">
        <f t="array" ref="AJ10">IF(AK10&lt;6,SUM(E10:AI10),SUM(LARGE(E10:AI10,{1;2;3;4;5;6})))</f>
        <v>3560</v>
      </c>
      <c r="AK10" s="26">
        <f t="shared" si="0"/>
        <v>10</v>
      </c>
    </row>
    <row r="11" spans="1:55" x14ac:dyDescent="0.3">
      <c r="A11" s="15">
        <f>RANK(AJ11,$AJ$2:AJ289)</f>
        <v>9</v>
      </c>
      <c r="B11" s="126" t="s">
        <v>44</v>
      </c>
      <c r="C11" s="6" t="s">
        <v>46</v>
      </c>
      <c r="D11" s="6" t="s">
        <v>55</v>
      </c>
      <c r="E11" s="1">
        <v>350</v>
      </c>
      <c r="F11" s="1"/>
      <c r="G11" s="1"/>
      <c r="H11" s="1">
        <v>500</v>
      </c>
      <c r="I11" s="1"/>
      <c r="J11" s="1"/>
      <c r="K11" s="1"/>
      <c r="L11" s="1"/>
      <c r="M11" s="1"/>
      <c r="N11" s="1"/>
      <c r="O11" s="1"/>
      <c r="P11" s="1"/>
      <c r="Q11" s="1"/>
      <c r="R11" s="108">
        <v>360</v>
      </c>
      <c r="S11" s="1">
        <v>550</v>
      </c>
      <c r="T11" s="1"/>
      <c r="U11" s="108">
        <v>480</v>
      </c>
      <c r="V11" s="104"/>
      <c r="W11" s="1"/>
      <c r="X11" s="104">
        <v>500</v>
      </c>
      <c r="Y11" s="104"/>
      <c r="Z11" s="6"/>
      <c r="AA11" s="108">
        <f>_xlfn.XLOOKUP(D11,'[1]ML Naispaarismäng - ML Naispaar'!$C:$C,'[1]ML Naispaarismäng - ML Naispaar'!$D:$D)</f>
        <v>250</v>
      </c>
      <c r="AB11" s="6"/>
      <c r="AC11" s="124">
        <v>1170</v>
      </c>
      <c r="AD11" s="108"/>
      <c r="AE11" s="108"/>
      <c r="AF11" s="108"/>
      <c r="AG11" s="108"/>
      <c r="AH11" s="108">
        <v>350</v>
      </c>
      <c r="AI11" s="108"/>
      <c r="AJ11" s="14" cm="1">
        <f t="array" ref="AJ11">IF(AK11&lt;6,SUM(E11:AI11),SUM(LARGE(E11:AI11,{1;2;3;4;5;6})))</f>
        <v>3560</v>
      </c>
      <c r="AK11" s="26">
        <f t="shared" si="0"/>
        <v>9</v>
      </c>
    </row>
    <row r="12" spans="1:55" x14ac:dyDescent="0.3">
      <c r="A12" s="15">
        <f>RANK(AJ12,$AJ$2:AJ287)</f>
        <v>11</v>
      </c>
      <c r="B12" s="126" t="s">
        <v>44</v>
      </c>
      <c r="C12" s="6" t="s">
        <v>45</v>
      </c>
      <c r="D12" s="6" t="s">
        <v>229</v>
      </c>
      <c r="E12" s="1"/>
      <c r="F12" s="1"/>
      <c r="G12" s="1"/>
      <c r="H12" s="1">
        <v>360</v>
      </c>
      <c r="I12" s="1"/>
      <c r="J12" s="1"/>
      <c r="K12" s="1"/>
      <c r="L12" s="1"/>
      <c r="M12" s="108">
        <v>360</v>
      </c>
      <c r="N12" s="108"/>
      <c r="O12" s="108"/>
      <c r="P12" s="108"/>
      <c r="Q12" s="108"/>
      <c r="R12" s="108">
        <v>360</v>
      </c>
      <c r="S12" s="1">
        <v>550</v>
      </c>
      <c r="T12" s="108"/>
      <c r="U12" s="108">
        <v>660</v>
      </c>
      <c r="V12" s="104"/>
      <c r="W12" s="108"/>
      <c r="X12" s="104">
        <v>360</v>
      </c>
      <c r="Y12" s="104"/>
      <c r="Z12" s="6"/>
      <c r="AA12" s="108"/>
      <c r="AB12" s="6"/>
      <c r="AC12" s="124"/>
      <c r="AD12" s="108"/>
      <c r="AE12" s="108"/>
      <c r="AF12" s="108"/>
      <c r="AG12" s="108"/>
      <c r="AH12" s="108"/>
      <c r="AI12" s="108"/>
      <c r="AJ12" s="14" cm="1">
        <f t="array" ref="AJ12">IF(AK12&lt;6,SUM(E12:AI12),SUM(LARGE(E12:AI12,{1;2;3;4;5;6})))</f>
        <v>2650</v>
      </c>
      <c r="AK12" s="26">
        <f t="shared" si="0"/>
        <v>6</v>
      </c>
    </row>
    <row r="13" spans="1:55" x14ac:dyDescent="0.3">
      <c r="A13" s="15">
        <f>RANK(AJ13,$AJ$2:AJ289)</f>
        <v>12</v>
      </c>
      <c r="B13" s="126" t="s">
        <v>44</v>
      </c>
      <c r="C13" s="6" t="s">
        <v>50</v>
      </c>
      <c r="D13" s="6" t="s">
        <v>105</v>
      </c>
      <c r="E13" s="1"/>
      <c r="F13" s="1"/>
      <c r="G13" s="1"/>
      <c r="H13" s="1">
        <v>360</v>
      </c>
      <c r="I13" s="1"/>
      <c r="J13" s="1"/>
      <c r="K13" s="1"/>
      <c r="L13" s="1"/>
      <c r="M13" s="108">
        <v>500</v>
      </c>
      <c r="N13" s="108"/>
      <c r="O13" s="108"/>
      <c r="P13" s="108"/>
      <c r="Q13" s="108"/>
      <c r="R13" s="108">
        <v>460</v>
      </c>
      <c r="S13" s="1">
        <v>550</v>
      </c>
      <c r="T13" s="108"/>
      <c r="U13" s="108">
        <v>480</v>
      </c>
      <c r="V13" s="104"/>
      <c r="W13" s="108"/>
      <c r="X13" s="104"/>
      <c r="Y13" s="104"/>
      <c r="Z13" s="6"/>
      <c r="AA13" s="108"/>
      <c r="AB13" s="6"/>
      <c r="AC13" s="124"/>
      <c r="AD13" s="108">
        <v>148.5</v>
      </c>
      <c r="AE13" s="108"/>
      <c r="AF13" s="108"/>
      <c r="AG13" s="108"/>
      <c r="AH13" s="108"/>
      <c r="AI13" s="108"/>
      <c r="AJ13" s="14" cm="1">
        <f t="array" ref="AJ13">IF(AK13&lt;6,SUM(E13:AI13),SUM(LARGE(E13:AI13,{1;2;3;4;5;6})))</f>
        <v>2498.5</v>
      </c>
      <c r="AK13" s="26">
        <f t="shared" si="0"/>
        <v>6</v>
      </c>
    </row>
    <row r="14" spans="1:55" x14ac:dyDescent="0.3">
      <c r="A14" s="15">
        <f>RANK(AJ14,$AJ$2:AJ290)</f>
        <v>12</v>
      </c>
      <c r="B14" s="126" t="s">
        <v>44</v>
      </c>
      <c r="C14" s="6" t="s">
        <v>85</v>
      </c>
      <c r="D14" s="1" t="s">
        <v>870</v>
      </c>
      <c r="E14" s="1"/>
      <c r="F14" s="1"/>
      <c r="G14" s="1"/>
      <c r="H14" s="1">
        <v>360</v>
      </c>
      <c r="I14" s="1"/>
      <c r="J14" s="1"/>
      <c r="K14" s="1"/>
      <c r="L14" s="1"/>
      <c r="M14" s="108">
        <v>500</v>
      </c>
      <c r="N14" s="108"/>
      <c r="O14" s="108"/>
      <c r="P14" s="108"/>
      <c r="Q14" s="108"/>
      <c r="R14" s="108">
        <v>460</v>
      </c>
      <c r="S14" s="1">
        <v>550</v>
      </c>
      <c r="T14" s="108"/>
      <c r="U14" s="108">
        <v>480</v>
      </c>
      <c r="V14" s="104"/>
      <c r="W14" s="108"/>
      <c r="X14" s="104"/>
      <c r="Y14" s="104"/>
      <c r="Z14" s="6"/>
      <c r="AA14" s="108"/>
      <c r="AB14" s="6"/>
      <c r="AC14" s="124"/>
      <c r="AD14" s="108">
        <v>148.5</v>
      </c>
      <c r="AE14" s="108"/>
      <c r="AF14" s="108"/>
      <c r="AG14" s="108"/>
      <c r="AH14" s="108"/>
      <c r="AI14" s="108"/>
      <c r="AJ14" s="14" cm="1">
        <f t="array" ref="AJ14">IF(AK14&lt;6,SUM(E14:AI14),SUM(LARGE(E14:AI14,{1;2;3;4;5;6})))</f>
        <v>2498.5</v>
      </c>
      <c r="AK14" s="26">
        <f t="shared" si="0"/>
        <v>6</v>
      </c>
    </row>
    <row r="15" spans="1:55" x14ac:dyDescent="0.3">
      <c r="A15" s="15">
        <f>RANK(AJ15,$AJ$2:AJ291)</f>
        <v>14</v>
      </c>
      <c r="B15" s="126" t="s">
        <v>44</v>
      </c>
      <c r="C15" s="6" t="s">
        <v>46</v>
      </c>
      <c r="D15" s="6" t="s">
        <v>9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>
        <v>351</v>
      </c>
      <c r="P15" s="1"/>
      <c r="Q15" s="1"/>
      <c r="R15" s="108">
        <v>660</v>
      </c>
      <c r="S15" s="1"/>
      <c r="T15" s="1"/>
      <c r="U15" s="108">
        <v>1200</v>
      </c>
      <c r="V15" s="104"/>
      <c r="W15" s="1">
        <v>179</v>
      </c>
      <c r="X15" s="104"/>
      <c r="Y15" s="104"/>
      <c r="Z15" s="6"/>
      <c r="AA15" s="108"/>
      <c r="AB15" s="6"/>
      <c r="AC15" s="124"/>
      <c r="AD15" s="108"/>
      <c r="AE15" s="108"/>
      <c r="AF15" s="108"/>
      <c r="AG15" s="108"/>
      <c r="AH15" s="108"/>
      <c r="AI15" s="108"/>
      <c r="AJ15" s="14" cm="1">
        <f t="array" ref="AJ15">IF(AK15&lt;6,SUM(E15:AI15),SUM(LARGE(E15:AI15,{1;2;3;4;5;6})))</f>
        <v>2390</v>
      </c>
      <c r="AK15" s="26">
        <f t="shared" si="0"/>
        <v>4</v>
      </c>
    </row>
    <row r="16" spans="1:55" x14ac:dyDescent="0.3">
      <c r="A16" s="15">
        <f>RANK(AJ16,$AJ$2:AJ292)</f>
        <v>14</v>
      </c>
      <c r="B16" s="126" t="s">
        <v>44</v>
      </c>
      <c r="C16" s="6" t="s">
        <v>46</v>
      </c>
      <c r="D16" s="6" t="s">
        <v>10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>
        <v>351</v>
      </c>
      <c r="P16" s="1"/>
      <c r="Q16" s="1"/>
      <c r="R16" s="108">
        <v>660</v>
      </c>
      <c r="S16" s="1"/>
      <c r="T16" s="1"/>
      <c r="U16" s="108">
        <v>1200</v>
      </c>
      <c r="V16" s="104"/>
      <c r="W16" s="1">
        <v>179</v>
      </c>
      <c r="X16" s="104"/>
      <c r="Y16" s="104"/>
      <c r="Z16" s="6"/>
      <c r="AA16" s="108"/>
      <c r="AB16" s="6"/>
      <c r="AC16" s="124"/>
      <c r="AD16" s="108"/>
      <c r="AE16" s="108"/>
      <c r="AF16" s="108"/>
      <c r="AG16" s="108"/>
      <c r="AH16" s="108"/>
      <c r="AI16" s="108"/>
      <c r="AJ16" s="14" cm="1">
        <f t="array" ref="AJ16">IF(AK16&lt;6,SUM(E16:AI16),SUM(LARGE(E16:AI16,{1;2;3;4;5;6})))</f>
        <v>2390</v>
      </c>
      <c r="AK16" s="26">
        <f t="shared" si="0"/>
        <v>4</v>
      </c>
    </row>
    <row r="17" spans="1:37" x14ac:dyDescent="0.3">
      <c r="A17" s="28">
        <f>RANK(AJ17,$AJ$2:AJ289)</f>
        <v>16</v>
      </c>
      <c r="B17" s="126" t="s">
        <v>44</v>
      </c>
      <c r="C17" s="6" t="s">
        <v>45</v>
      </c>
      <c r="D17" s="1" t="s">
        <v>16</v>
      </c>
      <c r="E17" s="1"/>
      <c r="F17" s="1"/>
      <c r="G17" s="1"/>
      <c r="H17" s="1">
        <v>360</v>
      </c>
      <c r="I17" s="1"/>
      <c r="J17" s="1"/>
      <c r="K17" s="1"/>
      <c r="L17" s="1"/>
      <c r="M17" s="1"/>
      <c r="N17" s="1"/>
      <c r="O17" s="1"/>
      <c r="P17" s="1"/>
      <c r="Q17" s="1"/>
      <c r="R17" s="108">
        <v>360</v>
      </c>
      <c r="S17" s="1">
        <v>550</v>
      </c>
      <c r="T17" s="1"/>
      <c r="U17" s="108">
        <v>660</v>
      </c>
      <c r="V17" s="104"/>
      <c r="W17" s="1"/>
      <c r="X17" s="104">
        <v>360</v>
      </c>
      <c r="Y17" s="104"/>
      <c r="Z17" s="6"/>
      <c r="AA17" s="108"/>
      <c r="AB17" s="6"/>
      <c r="AC17" s="124"/>
      <c r="AD17" s="108"/>
      <c r="AE17" s="108"/>
      <c r="AF17" s="108"/>
      <c r="AG17" s="108"/>
      <c r="AH17" s="108"/>
      <c r="AI17" s="108"/>
      <c r="AJ17" s="14" cm="1">
        <f t="array" ref="AJ17">IF(AK17&lt;6,SUM(E17:AI17),SUM(LARGE(E17:AI17,{1;2;3;4;5;6})))</f>
        <v>2290</v>
      </c>
      <c r="AK17" s="26">
        <f t="shared" si="0"/>
        <v>5</v>
      </c>
    </row>
    <row r="18" spans="1:37" x14ac:dyDescent="0.3">
      <c r="A18" s="28">
        <f>RANK(AJ18,$AJ$2:AJ290)</f>
        <v>17</v>
      </c>
      <c r="B18" s="126" t="s">
        <v>44</v>
      </c>
      <c r="C18" s="6" t="s">
        <v>46</v>
      </c>
      <c r="D18" s="6" t="s">
        <v>79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08">
        <v>560</v>
      </c>
      <c r="S18" s="1"/>
      <c r="T18" s="1"/>
      <c r="U18" s="108">
        <v>480</v>
      </c>
      <c r="V18" s="104"/>
      <c r="W18" s="1"/>
      <c r="X18" s="104">
        <v>460</v>
      </c>
      <c r="Y18" s="104"/>
      <c r="Z18" s="6"/>
      <c r="AA18" s="108"/>
      <c r="AB18" s="6"/>
      <c r="AC18" s="124"/>
      <c r="AD18" s="108"/>
      <c r="AE18" s="108"/>
      <c r="AF18" s="108">
        <v>80</v>
      </c>
      <c r="AG18" s="108"/>
      <c r="AH18" s="108"/>
      <c r="AI18" s="108"/>
      <c r="AJ18" s="14" cm="1">
        <f t="array" ref="AJ18">IF(AK18&lt;6,SUM(E18:AI18),SUM(LARGE(E18:AI18,{1;2;3;4;5;6})))</f>
        <v>1580</v>
      </c>
      <c r="AK18" s="26">
        <f t="shared" si="0"/>
        <v>4</v>
      </c>
    </row>
    <row r="19" spans="1:37" x14ac:dyDescent="0.3">
      <c r="A19" s="28">
        <f>RANK(AJ19,$AJ$2:AJ291)</f>
        <v>18</v>
      </c>
      <c r="B19" s="126" t="s">
        <v>44</v>
      </c>
      <c r="C19" s="6" t="s">
        <v>106</v>
      </c>
      <c r="D19" s="6" t="s">
        <v>372</v>
      </c>
      <c r="E19" s="1"/>
      <c r="F19" s="1"/>
      <c r="G19" s="1">
        <v>35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08">
        <v>560</v>
      </c>
      <c r="S19" s="1"/>
      <c r="T19" s="1"/>
      <c r="U19" s="108">
        <v>480</v>
      </c>
      <c r="V19" s="104"/>
      <c r="W19" s="1"/>
      <c r="X19" s="104">
        <v>460</v>
      </c>
      <c r="Y19" s="104"/>
      <c r="Z19" s="6"/>
      <c r="AA19" s="108"/>
      <c r="AB19" s="6"/>
      <c r="AC19" s="124"/>
      <c r="AD19" s="108"/>
      <c r="AE19" s="108"/>
      <c r="AF19" s="108"/>
      <c r="AG19" s="108"/>
      <c r="AH19" s="108"/>
      <c r="AI19" s="108"/>
      <c r="AJ19" s="14" cm="1">
        <f t="array" ref="AJ19">IF(AK19&lt;6,SUM(E19:AI19),SUM(LARGE(E19:AI19,{1;2;3;4;5;6})))</f>
        <v>1535</v>
      </c>
      <c r="AK19" s="26">
        <f t="shared" si="0"/>
        <v>4</v>
      </c>
    </row>
    <row r="20" spans="1:37" x14ac:dyDescent="0.3">
      <c r="A20" s="28">
        <f>RANK(AJ20,$AJ$2:AJ292)</f>
        <v>19</v>
      </c>
      <c r="B20" s="126" t="s">
        <v>44</v>
      </c>
      <c r="C20" s="6" t="s">
        <v>106</v>
      </c>
      <c r="D20" s="6" t="s">
        <v>385</v>
      </c>
      <c r="E20" s="1"/>
      <c r="F20" s="1"/>
      <c r="G20" s="1"/>
      <c r="H20" s="1">
        <v>360</v>
      </c>
      <c r="I20" s="1"/>
      <c r="J20" s="1"/>
      <c r="K20" s="1"/>
      <c r="L20" s="1"/>
      <c r="M20" s="108">
        <v>460</v>
      </c>
      <c r="N20" s="108"/>
      <c r="O20" s="108"/>
      <c r="P20" s="108"/>
      <c r="Q20" s="108"/>
      <c r="R20" s="108"/>
      <c r="S20" s="108"/>
      <c r="T20" s="108"/>
      <c r="U20" s="108">
        <v>660</v>
      </c>
      <c r="V20" s="104"/>
      <c r="W20" s="108"/>
      <c r="X20" s="104"/>
      <c r="Y20" s="104"/>
      <c r="Z20" s="6"/>
      <c r="AA20" s="108"/>
      <c r="AB20" s="6"/>
      <c r="AC20" s="124"/>
      <c r="AD20" s="108"/>
      <c r="AE20" s="108"/>
      <c r="AF20" s="108"/>
      <c r="AG20" s="108"/>
      <c r="AH20" s="108"/>
      <c r="AI20" s="108"/>
      <c r="AJ20" s="14" cm="1">
        <f t="array" ref="AJ20">IF(AK20&lt;6,SUM(E20:AI20),SUM(LARGE(E20:AI20,{1;2;3;4;5;6})))</f>
        <v>1480</v>
      </c>
      <c r="AK20" s="26">
        <f t="shared" si="0"/>
        <v>3</v>
      </c>
    </row>
    <row r="21" spans="1:37" x14ac:dyDescent="0.3">
      <c r="A21" s="28">
        <f>RANK(AJ21,$AJ$2:AJ293)</f>
        <v>20</v>
      </c>
      <c r="B21" s="126" t="s">
        <v>44</v>
      </c>
      <c r="C21" s="6" t="s">
        <v>45</v>
      </c>
      <c r="D21" s="6" t="s">
        <v>89</v>
      </c>
      <c r="E21" s="13"/>
      <c r="F21" s="13"/>
      <c r="G21" s="13"/>
      <c r="H21" s="1">
        <v>360</v>
      </c>
      <c r="I21" s="13"/>
      <c r="J21" s="1"/>
      <c r="K21" s="13"/>
      <c r="L21" s="13"/>
      <c r="M21" s="108">
        <v>360</v>
      </c>
      <c r="N21" s="108"/>
      <c r="O21" s="108"/>
      <c r="P21" s="108"/>
      <c r="Q21" s="108"/>
      <c r="R21" s="108"/>
      <c r="S21" s="108"/>
      <c r="T21" s="108"/>
      <c r="U21" s="108">
        <v>480</v>
      </c>
      <c r="V21" s="104"/>
      <c r="W21" s="108"/>
      <c r="X21" s="104"/>
      <c r="Y21" s="104"/>
      <c r="Z21" s="6"/>
      <c r="AA21" s="108"/>
      <c r="AB21" s="6"/>
      <c r="AC21" s="124"/>
      <c r="AD21" s="108">
        <v>215</v>
      </c>
      <c r="AE21" s="108"/>
      <c r="AF21" s="108"/>
      <c r="AG21" s="108"/>
      <c r="AH21" s="108"/>
      <c r="AI21" s="108"/>
      <c r="AJ21" s="14" cm="1">
        <f t="array" ref="AJ21">IF(AK21&lt;6,SUM(E21:AI21),SUM(LARGE(E21:AI21,{1;2;3;4;5;6})))</f>
        <v>1415</v>
      </c>
      <c r="AK21" s="26">
        <f t="shared" si="0"/>
        <v>4</v>
      </c>
    </row>
    <row r="22" spans="1:37" x14ac:dyDescent="0.3">
      <c r="A22" s="28">
        <f>RANK(AJ22,$AJ$2:AJ294)</f>
        <v>21</v>
      </c>
      <c r="B22" s="126" t="s">
        <v>44</v>
      </c>
      <c r="C22" s="6" t="s">
        <v>53</v>
      </c>
      <c r="D22" s="6" t="s">
        <v>395</v>
      </c>
      <c r="E22" s="1"/>
      <c r="F22" s="1"/>
      <c r="G22" s="1"/>
      <c r="H22" s="1">
        <v>215</v>
      </c>
      <c r="I22" s="1"/>
      <c r="J22" s="1"/>
      <c r="K22" s="1"/>
      <c r="L22" s="1"/>
      <c r="M22" s="108">
        <v>215</v>
      </c>
      <c r="N22" s="108"/>
      <c r="O22" s="108"/>
      <c r="P22" s="108"/>
      <c r="Q22" s="108"/>
      <c r="R22" s="108">
        <v>300</v>
      </c>
      <c r="S22" s="108"/>
      <c r="T22" s="108"/>
      <c r="U22" s="124"/>
      <c r="V22" s="104"/>
      <c r="W22" s="108"/>
      <c r="X22" s="104">
        <v>300</v>
      </c>
      <c r="Y22" s="104"/>
      <c r="Z22" s="6"/>
      <c r="AA22" s="108"/>
      <c r="AB22" s="6"/>
      <c r="AC22" s="124"/>
      <c r="AD22" s="108">
        <v>250</v>
      </c>
      <c r="AE22" s="108"/>
      <c r="AF22" s="108">
        <v>130</v>
      </c>
      <c r="AG22" s="108"/>
      <c r="AH22" s="108"/>
      <c r="AI22" s="108"/>
      <c r="AJ22" s="14" cm="1">
        <f t="array" ref="AJ22">IF(AK22&lt;6,SUM(E22:AI22),SUM(LARGE(E22:AI22,{1;2;3;4;5;6})))</f>
        <v>1410</v>
      </c>
      <c r="AK22" s="26">
        <f t="shared" si="0"/>
        <v>6</v>
      </c>
    </row>
    <row r="23" spans="1:37" x14ac:dyDescent="0.3">
      <c r="A23" s="28">
        <f>RANK(AJ23,$AJ$2:AJ295)</f>
        <v>22</v>
      </c>
      <c r="B23" s="126" t="s">
        <v>44</v>
      </c>
      <c r="C23" s="6" t="s">
        <v>53</v>
      </c>
      <c r="D23" s="6" t="s">
        <v>426</v>
      </c>
      <c r="E23" s="1"/>
      <c r="F23" s="1"/>
      <c r="G23" s="1"/>
      <c r="H23" s="1">
        <v>215</v>
      </c>
      <c r="I23" s="1"/>
      <c r="J23" s="1"/>
      <c r="K23" s="1"/>
      <c r="L23" s="1"/>
      <c r="M23" s="108">
        <v>215</v>
      </c>
      <c r="N23" s="108"/>
      <c r="O23" s="108"/>
      <c r="P23" s="108"/>
      <c r="Q23" s="108"/>
      <c r="R23" s="108">
        <v>300</v>
      </c>
      <c r="S23" s="108"/>
      <c r="T23" s="108"/>
      <c r="U23" s="108"/>
      <c r="V23" s="104"/>
      <c r="W23" s="108"/>
      <c r="X23" s="104">
        <v>300</v>
      </c>
      <c r="Y23" s="104"/>
      <c r="Z23" s="6"/>
      <c r="AA23" s="108"/>
      <c r="AB23" s="6"/>
      <c r="AC23" s="124"/>
      <c r="AD23" s="108">
        <v>250</v>
      </c>
      <c r="AE23" s="108"/>
      <c r="AF23" s="108"/>
      <c r="AG23" s="108"/>
      <c r="AH23" s="108"/>
      <c r="AI23" s="108"/>
      <c r="AJ23" s="14" cm="1">
        <f t="array" ref="AJ23">IF(AK23&lt;6,SUM(E23:AI23),SUM(LARGE(E23:AI23,{1;2;3;4;5;6})))</f>
        <v>1280</v>
      </c>
      <c r="AK23" s="26">
        <f t="shared" si="0"/>
        <v>5</v>
      </c>
    </row>
    <row r="24" spans="1:37" x14ac:dyDescent="0.3">
      <c r="A24" s="28">
        <f>RANK(AJ24,$AJ$2:AJ296)</f>
        <v>23</v>
      </c>
      <c r="B24" s="126" t="s">
        <v>44</v>
      </c>
      <c r="C24" s="6" t="s">
        <v>162</v>
      </c>
      <c r="D24" s="1" t="s">
        <v>180</v>
      </c>
      <c r="E24" s="1"/>
      <c r="F24" s="1">
        <v>35</v>
      </c>
      <c r="G24" s="1"/>
      <c r="H24" s="1">
        <v>300</v>
      </c>
      <c r="I24" s="1"/>
      <c r="J24" s="1"/>
      <c r="K24" s="1"/>
      <c r="L24" s="1"/>
      <c r="M24" s="108">
        <v>250</v>
      </c>
      <c r="N24" s="108"/>
      <c r="O24" s="108"/>
      <c r="P24" s="108"/>
      <c r="Q24" s="108">
        <v>130</v>
      </c>
      <c r="R24" s="108"/>
      <c r="S24" s="108"/>
      <c r="T24" s="108"/>
      <c r="U24" s="124"/>
      <c r="V24" s="104">
        <v>35</v>
      </c>
      <c r="W24" s="108"/>
      <c r="X24" s="104">
        <v>215</v>
      </c>
      <c r="Y24" s="104"/>
      <c r="Z24" s="1">
        <v>35</v>
      </c>
      <c r="AA24" s="108"/>
      <c r="AB24" s="6"/>
      <c r="AC24" s="124"/>
      <c r="AD24" s="108">
        <v>300</v>
      </c>
      <c r="AE24" s="108"/>
      <c r="AF24" s="108"/>
      <c r="AG24" s="108"/>
      <c r="AH24" s="108"/>
      <c r="AI24" s="108"/>
      <c r="AJ24" s="14" cm="1">
        <f t="array" ref="AJ24">IF(AK24&lt;6,SUM(E24:AI24),SUM(LARGE(E24:AI24,{1;2;3;4;5;6})))</f>
        <v>1230</v>
      </c>
      <c r="AK24" s="26">
        <f t="shared" si="0"/>
        <v>8</v>
      </c>
    </row>
    <row r="25" spans="1:37" x14ac:dyDescent="0.3">
      <c r="A25" s="28">
        <f>RANK(AJ25,$AJ$2:AJ297)</f>
        <v>23</v>
      </c>
      <c r="B25" s="126" t="s">
        <v>44</v>
      </c>
      <c r="C25" s="6" t="s">
        <v>51</v>
      </c>
      <c r="D25" s="1" t="s">
        <v>306</v>
      </c>
      <c r="E25" s="1"/>
      <c r="F25" s="1">
        <v>35</v>
      </c>
      <c r="G25" s="1"/>
      <c r="H25" s="1">
        <v>300</v>
      </c>
      <c r="I25" s="1"/>
      <c r="J25" s="1"/>
      <c r="K25" s="1"/>
      <c r="L25" s="1"/>
      <c r="M25" s="108">
        <v>250</v>
      </c>
      <c r="N25" s="108"/>
      <c r="O25" s="108"/>
      <c r="P25" s="108"/>
      <c r="Q25" s="108">
        <v>130</v>
      </c>
      <c r="R25" s="108"/>
      <c r="S25" s="108"/>
      <c r="T25" s="108"/>
      <c r="U25" s="124"/>
      <c r="V25" s="104">
        <v>35</v>
      </c>
      <c r="W25" s="108"/>
      <c r="X25" s="104">
        <v>215</v>
      </c>
      <c r="Y25" s="104"/>
      <c r="Z25" s="6"/>
      <c r="AA25" s="108"/>
      <c r="AB25" s="6"/>
      <c r="AC25" s="124"/>
      <c r="AD25" s="108">
        <v>300</v>
      </c>
      <c r="AE25" s="108"/>
      <c r="AF25" s="108"/>
      <c r="AG25" s="108"/>
      <c r="AH25" s="108"/>
      <c r="AI25" s="108"/>
      <c r="AJ25" s="14" cm="1">
        <f t="array" ref="AJ25">IF(AK25&lt;6,SUM(E25:AI25),SUM(LARGE(E25:AI25,{1;2;3;4;5;6})))</f>
        <v>1230</v>
      </c>
      <c r="AK25" s="26">
        <f t="shared" si="0"/>
        <v>7</v>
      </c>
    </row>
    <row r="26" spans="1:37" x14ac:dyDescent="0.3">
      <c r="A26" s="28">
        <f>RANK(AJ26,$AJ$2:AJ298)</f>
        <v>25</v>
      </c>
      <c r="B26" s="126" t="s">
        <v>44</v>
      </c>
      <c r="C26" s="6" t="s">
        <v>51</v>
      </c>
      <c r="D26" s="6" t="s">
        <v>110</v>
      </c>
      <c r="E26" s="6"/>
      <c r="F26" s="6"/>
      <c r="G26" s="6"/>
      <c r="H26" s="6"/>
      <c r="I26" s="6"/>
      <c r="J26" s="6"/>
      <c r="K26" s="6"/>
      <c r="L26" s="6"/>
      <c r="M26" s="108">
        <v>460</v>
      </c>
      <c r="N26" s="108"/>
      <c r="O26" s="108"/>
      <c r="P26" s="108"/>
      <c r="Q26" s="108"/>
      <c r="R26" s="108"/>
      <c r="S26" s="108"/>
      <c r="T26" s="108"/>
      <c r="U26" s="108">
        <v>660</v>
      </c>
      <c r="V26" s="104"/>
      <c r="W26" s="108"/>
      <c r="X26" s="104"/>
      <c r="Y26" s="104"/>
      <c r="Z26" s="6"/>
      <c r="AA26" s="108"/>
      <c r="AB26" s="6"/>
      <c r="AC26" s="124"/>
      <c r="AD26" s="108"/>
      <c r="AE26" s="108"/>
      <c r="AF26" s="108"/>
      <c r="AG26" s="108"/>
      <c r="AH26" s="108"/>
      <c r="AI26" s="108"/>
      <c r="AJ26" s="14" cm="1">
        <f t="array" ref="AJ26">IF(AK26&lt;6,SUM(E26:AI26),SUM(LARGE(E26:AI26,{1;2;3;4;5;6})))</f>
        <v>1120</v>
      </c>
      <c r="AK26" s="26">
        <f t="shared" si="0"/>
        <v>2</v>
      </c>
    </row>
    <row r="27" spans="1:37" x14ac:dyDescent="0.3">
      <c r="A27" s="28">
        <f>RANK(AJ27,$AJ$2:AJ299)</f>
        <v>26</v>
      </c>
      <c r="B27" s="126" t="s">
        <v>44</v>
      </c>
      <c r="C27" s="6" t="s">
        <v>51</v>
      </c>
      <c r="D27" s="6" t="s">
        <v>164</v>
      </c>
      <c r="E27" s="13"/>
      <c r="F27" s="13"/>
      <c r="G27" s="13"/>
      <c r="H27" s="13"/>
      <c r="I27" s="13"/>
      <c r="J27" s="1"/>
      <c r="K27" s="13"/>
      <c r="L27" s="13"/>
      <c r="M27" s="108">
        <v>360</v>
      </c>
      <c r="N27" s="108"/>
      <c r="O27" s="108"/>
      <c r="P27" s="108"/>
      <c r="Q27" s="108"/>
      <c r="R27" s="108"/>
      <c r="S27" s="108"/>
      <c r="T27" s="108"/>
      <c r="U27" s="108">
        <v>480</v>
      </c>
      <c r="V27" s="104"/>
      <c r="W27" s="108"/>
      <c r="X27" s="104"/>
      <c r="Y27" s="104"/>
      <c r="Z27" s="6"/>
      <c r="AA27" s="108"/>
      <c r="AB27" s="6"/>
      <c r="AC27" s="124"/>
      <c r="AD27" s="108">
        <v>215</v>
      </c>
      <c r="AE27" s="108"/>
      <c r="AF27" s="108"/>
      <c r="AG27" s="108"/>
      <c r="AH27" s="108"/>
      <c r="AI27" s="108"/>
      <c r="AJ27" s="14" cm="1">
        <f t="array" ref="AJ27">IF(AK27&lt;6,SUM(E27:AI27),SUM(LARGE(E27:AI27,{1;2;3;4;5;6})))</f>
        <v>1055</v>
      </c>
      <c r="AK27" s="26">
        <f t="shared" si="0"/>
        <v>3</v>
      </c>
    </row>
    <row r="28" spans="1:37" x14ac:dyDescent="0.3">
      <c r="A28" s="28">
        <f>RANK(AJ28,$AJ$2:AJ300)</f>
        <v>27</v>
      </c>
      <c r="B28" s="126" t="s">
        <v>44</v>
      </c>
      <c r="C28" s="6" t="s">
        <v>46</v>
      </c>
      <c r="D28" s="6" t="s">
        <v>77</v>
      </c>
      <c r="E28" s="1"/>
      <c r="F28" s="1"/>
      <c r="G28" s="1"/>
      <c r="H28" s="13">
        <v>0</v>
      </c>
      <c r="I28" s="1"/>
      <c r="J28" s="1"/>
      <c r="K28" s="1"/>
      <c r="L28" s="1"/>
      <c r="M28" s="108">
        <v>360</v>
      </c>
      <c r="N28" s="108"/>
      <c r="O28" s="108"/>
      <c r="P28" s="108"/>
      <c r="Q28" s="108"/>
      <c r="R28" s="108"/>
      <c r="S28" s="108"/>
      <c r="T28" s="108"/>
      <c r="U28" s="108">
        <v>660</v>
      </c>
      <c r="V28" s="104"/>
      <c r="W28" s="108"/>
      <c r="X28" s="104"/>
      <c r="Y28" s="104"/>
      <c r="Z28" s="6"/>
      <c r="AA28" s="108"/>
      <c r="AB28" s="6"/>
      <c r="AC28" s="124"/>
      <c r="AD28" s="108"/>
      <c r="AE28" s="108"/>
      <c r="AF28" s="108"/>
      <c r="AG28" s="108"/>
      <c r="AH28" s="108"/>
      <c r="AI28" s="108"/>
      <c r="AJ28" s="14" cm="1">
        <f t="array" ref="AJ28">IF(AK28&lt;6,SUM(E28:AI28),SUM(LARGE(E28:AI28,{1;2;3;4;5;6})))</f>
        <v>1020</v>
      </c>
      <c r="AK28" s="26">
        <f t="shared" si="0"/>
        <v>3</v>
      </c>
    </row>
    <row r="29" spans="1:37" x14ac:dyDescent="0.3">
      <c r="A29" s="28">
        <f>RANK(AJ29,$AJ$2:AJ301)</f>
        <v>28</v>
      </c>
      <c r="B29" s="126" t="s">
        <v>44</v>
      </c>
      <c r="C29" s="6" t="s">
        <v>50</v>
      </c>
      <c r="D29" s="6" t="s">
        <v>402</v>
      </c>
      <c r="E29" s="1"/>
      <c r="F29" s="1">
        <v>30</v>
      </c>
      <c r="G29" s="1"/>
      <c r="H29" s="1">
        <v>100</v>
      </c>
      <c r="I29" s="1"/>
      <c r="J29" s="1"/>
      <c r="K29" s="1"/>
      <c r="L29" s="1"/>
      <c r="M29" s="1"/>
      <c r="N29" s="108">
        <v>25</v>
      </c>
      <c r="O29" s="1"/>
      <c r="P29" s="1"/>
      <c r="Q29" s="1"/>
      <c r="R29" s="108">
        <v>55</v>
      </c>
      <c r="S29" s="1"/>
      <c r="T29" s="1"/>
      <c r="U29" s="1"/>
      <c r="V29" s="104">
        <v>30</v>
      </c>
      <c r="W29" s="1"/>
      <c r="X29" s="104">
        <v>100</v>
      </c>
      <c r="Y29" s="104"/>
      <c r="Z29" s="1">
        <v>30</v>
      </c>
      <c r="AA29" s="108"/>
      <c r="AB29" s="1">
        <v>130</v>
      </c>
      <c r="AC29" s="124"/>
      <c r="AD29" s="108">
        <v>160</v>
      </c>
      <c r="AE29" s="108">
        <v>100</v>
      </c>
      <c r="AF29" s="108">
        <v>100</v>
      </c>
      <c r="AG29" s="108">
        <v>25</v>
      </c>
      <c r="AH29" s="108">
        <v>350</v>
      </c>
      <c r="AI29" s="108"/>
      <c r="AJ29" s="14" cm="1">
        <f t="array" ref="AJ29">IF(AK29&lt;6,SUM(E29:AI29),SUM(LARGE(E29:AI29,{1;2;3;4;5;6})))</f>
        <v>940</v>
      </c>
      <c r="AK29" s="26">
        <f t="shared" si="0"/>
        <v>13</v>
      </c>
    </row>
    <row r="30" spans="1:37" x14ac:dyDescent="0.3">
      <c r="A30" s="28">
        <f>RANK(AJ30,$AJ$2:AJ302)</f>
        <v>29</v>
      </c>
      <c r="B30" s="126" t="s">
        <v>44</v>
      </c>
      <c r="C30" s="6" t="s">
        <v>46</v>
      </c>
      <c r="D30" s="6" t="s">
        <v>710</v>
      </c>
      <c r="E30" s="6"/>
      <c r="F30" s="6"/>
      <c r="G30" s="6"/>
      <c r="H30" s="13">
        <v>0</v>
      </c>
      <c r="I30" s="6"/>
      <c r="J30" s="1"/>
      <c r="K30" s="6"/>
      <c r="L30" s="6"/>
      <c r="M30" s="6"/>
      <c r="N30" s="6"/>
      <c r="O30" s="6"/>
      <c r="P30" s="6"/>
      <c r="Q30" s="6"/>
      <c r="R30" s="108">
        <v>250</v>
      </c>
      <c r="S30" s="6"/>
      <c r="T30" s="6"/>
      <c r="U30" s="108">
        <v>480</v>
      </c>
      <c r="V30" s="104"/>
      <c r="W30" s="6"/>
      <c r="X30" s="104">
        <v>160</v>
      </c>
      <c r="Y30" s="104"/>
      <c r="Z30" s="6"/>
      <c r="AA30" s="110">
        <f>_xlfn.XLOOKUP(D30,'[1]ML Naispaarismäng - ML Naispaar'!$C:$C,'[1]ML Naispaarismäng - ML Naispaar'!$D:$D)</f>
        <v>0</v>
      </c>
      <c r="AB30" s="6"/>
      <c r="AC30" s="137"/>
      <c r="AD30" s="108"/>
      <c r="AE30" s="108"/>
      <c r="AF30" s="108"/>
      <c r="AG30" s="108"/>
      <c r="AH30" s="108"/>
      <c r="AI30" s="108"/>
      <c r="AJ30" s="14" cm="1">
        <f t="array" ref="AJ30">IF(AK30&lt;6,SUM(E30:AI30),SUM(LARGE(E30:AI30,{1;2;3;4;5;6})))</f>
        <v>890</v>
      </c>
      <c r="AK30" s="26">
        <f t="shared" si="0"/>
        <v>5</v>
      </c>
    </row>
    <row r="31" spans="1:37" x14ac:dyDescent="0.3">
      <c r="A31" s="28">
        <f>RANK(AJ31,$AJ$2:AJ303)</f>
        <v>30</v>
      </c>
      <c r="B31" s="126" t="s">
        <v>44</v>
      </c>
      <c r="C31" s="6" t="s">
        <v>46</v>
      </c>
      <c r="D31" s="1" t="s">
        <v>251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08">
        <v>215</v>
      </c>
      <c r="S31" s="1"/>
      <c r="T31" s="1"/>
      <c r="U31" s="108">
        <v>480</v>
      </c>
      <c r="V31" s="104"/>
      <c r="W31" s="1"/>
      <c r="X31" s="104">
        <v>190</v>
      </c>
      <c r="Y31" s="104"/>
      <c r="Z31" s="6"/>
      <c r="AA31" s="108"/>
      <c r="AB31" s="6"/>
      <c r="AC31" s="124"/>
      <c r="AD31" s="108"/>
      <c r="AE31" s="108"/>
      <c r="AF31" s="108"/>
      <c r="AG31" s="108"/>
      <c r="AH31" s="108"/>
      <c r="AI31" s="108"/>
      <c r="AJ31" s="14" cm="1">
        <f t="array" ref="AJ31">IF(AK31&lt;6,SUM(E31:AI31),SUM(LARGE(E31:AI31,{1;2;3;4;5;6})))</f>
        <v>885</v>
      </c>
      <c r="AK31" s="26">
        <f t="shared" si="0"/>
        <v>3</v>
      </c>
    </row>
    <row r="32" spans="1:37" x14ac:dyDescent="0.3">
      <c r="A32" s="28">
        <f>RANK(AJ32,$AJ$2:AJ304)</f>
        <v>31</v>
      </c>
      <c r="B32" s="126" t="s">
        <v>44</v>
      </c>
      <c r="C32" s="6" t="s">
        <v>50</v>
      </c>
      <c r="D32" s="6" t="s">
        <v>184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108">
        <v>30</v>
      </c>
      <c r="AA32" s="108"/>
      <c r="AB32" s="1">
        <v>130</v>
      </c>
      <c r="AC32" s="124"/>
      <c r="AD32" s="108">
        <v>160</v>
      </c>
      <c r="AE32" s="108">
        <v>100</v>
      </c>
      <c r="AF32" s="108">
        <v>100</v>
      </c>
      <c r="AG32" s="108">
        <v>25</v>
      </c>
      <c r="AH32" s="108">
        <v>350</v>
      </c>
      <c r="AI32" s="108"/>
      <c r="AJ32" s="14" cm="1">
        <f t="array" ref="AJ32">IF(AK32&lt;6,SUM(E32:AI32),SUM(LARGE(E32:AI32,{1;2;3;4;5;6})))</f>
        <v>870</v>
      </c>
      <c r="AK32" s="26">
        <f t="shared" si="0"/>
        <v>7</v>
      </c>
    </row>
    <row r="33" spans="1:37" x14ac:dyDescent="0.3">
      <c r="A33" s="28">
        <f>RANK(AJ33,$AJ$2:AJ305)</f>
        <v>32</v>
      </c>
      <c r="B33" s="126" t="s">
        <v>44</v>
      </c>
      <c r="C33" s="6" t="s">
        <v>50</v>
      </c>
      <c r="D33" s="6" t="s">
        <v>318</v>
      </c>
      <c r="E33" s="1"/>
      <c r="F33" s="1">
        <v>35</v>
      </c>
      <c r="G33" s="1"/>
      <c r="H33" s="1">
        <v>60</v>
      </c>
      <c r="I33" s="1"/>
      <c r="J33" s="1"/>
      <c r="K33" s="1"/>
      <c r="L33" s="1"/>
      <c r="M33" s="108">
        <v>100</v>
      </c>
      <c r="N33" s="108"/>
      <c r="O33" s="108"/>
      <c r="P33" s="108"/>
      <c r="Q33" s="108"/>
      <c r="R33" s="108">
        <v>130</v>
      </c>
      <c r="S33" s="108"/>
      <c r="T33" s="108"/>
      <c r="U33" s="108"/>
      <c r="V33" s="104"/>
      <c r="W33" s="108"/>
      <c r="X33" s="104">
        <v>250</v>
      </c>
      <c r="Y33" s="104"/>
      <c r="Z33" s="6"/>
      <c r="AA33" s="108"/>
      <c r="AB33" s="6"/>
      <c r="AC33" s="124"/>
      <c r="AD33" s="108">
        <v>190</v>
      </c>
      <c r="AE33" s="108"/>
      <c r="AF33" s="108"/>
      <c r="AG33" s="108"/>
      <c r="AH33" s="108"/>
      <c r="AI33" s="108"/>
      <c r="AJ33" s="14" cm="1">
        <f t="array" ref="AJ33">IF(AK33&lt;6,SUM(E33:AI33),SUM(LARGE(E33:AI33,{1;2;3;4;5;6})))</f>
        <v>765</v>
      </c>
      <c r="AK33" s="26">
        <f t="shared" si="0"/>
        <v>6</v>
      </c>
    </row>
    <row r="34" spans="1:37" x14ac:dyDescent="0.3">
      <c r="A34" s="28">
        <f>RANK(AJ34,$AJ$2:AJ306)</f>
        <v>32</v>
      </c>
      <c r="B34" s="126" t="s">
        <v>44</v>
      </c>
      <c r="C34" s="6" t="s">
        <v>50</v>
      </c>
      <c r="D34" s="1" t="s">
        <v>338</v>
      </c>
      <c r="E34" s="1"/>
      <c r="F34" s="1">
        <v>35</v>
      </c>
      <c r="G34" s="1"/>
      <c r="H34" s="1">
        <v>60</v>
      </c>
      <c r="I34" s="1"/>
      <c r="J34" s="1"/>
      <c r="K34" s="1"/>
      <c r="L34" s="1"/>
      <c r="M34" s="108">
        <v>100</v>
      </c>
      <c r="N34" s="108"/>
      <c r="O34" s="108"/>
      <c r="P34" s="108"/>
      <c r="Q34" s="108"/>
      <c r="R34" s="108">
        <v>130</v>
      </c>
      <c r="S34" s="108"/>
      <c r="T34" s="108"/>
      <c r="U34" s="108"/>
      <c r="V34" s="104"/>
      <c r="W34" s="108"/>
      <c r="X34" s="104">
        <v>250</v>
      </c>
      <c r="Y34" s="104"/>
      <c r="Z34" s="6"/>
      <c r="AA34" s="108"/>
      <c r="AB34" s="6"/>
      <c r="AC34" s="124"/>
      <c r="AD34" s="108">
        <v>190</v>
      </c>
      <c r="AE34" s="108"/>
      <c r="AF34" s="108"/>
      <c r="AG34" s="108"/>
      <c r="AH34" s="108"/>
      <c r="AI34" s="108"/>
      <c r="AJ34" s="14" cm="1">
        <f t="array" ref="AJ34">IF(AK34&lt;6,SUM(E34:AI34),SUM(LARGE(E34:AI34,{1;2;3;4;5;6})))</f>
        <v>765</v>
      </c>
      <c r="AK34" s="26">
        <f t="shared" si="0"/>
        <v>6</v>
      </c>
    </row>
    <row r="35" spans="1:37" x14ac:dyDescent="0.3">
      <c r="A35" s="29">
        <f>RANK(AJ35,$AJ$2:AJ290)</f>
        <v>34</v>
      </c>
      <c r="B35" s="126" t="s">
        <v>44</v>
      </c>
      <c r="C35" s="6" t="s">
        <v>106</v>
      </c>
      <c r="D35" s="6" t="s">
        <v>1004</v>
      </c>
      <c r="E35" s="13"/>
      <c r="F35" s="13"/>
      <c r="G35" s="13"/>
      <c r="H35" s="1">
        <v>190</v>
      </c>
      <c r="I35" s="13"/>
      <c r="J35" s="1"/>
      <c r="K35" s="13"/>
      <c r="L35" s="13"/>
      <c r="M35" s="13"/>
      <c r="N35" s="13"/>
      <c r="O35" s="13"/>
      <c r="P35" s="13"/>
      <c r="Q35" s="13"/>
      <c r="R35" s="108">
        <v>250</v>
      </c>
      <c r="S35" s="13"/>
      <c r="T35" s="13"/>
      <c r="U35" s="13"/>
      <c r="V35" s="104"/>
      <c r="W35" s="13"/>
      <c r="X35" s="104">
        <v>160</v>
      </c>
      <c r="Y35" s="104"/>
      <c r="Z35" s="6"/>
      <c r="AA35" s="108"/>
      <c r="AB35" s="6"/>
      <c r="AC35" s="124"/>
      <c r="AD35" s="108">
        <v>160</v>
      </c>
      <c r="AE35" s="108"/>
      <c r="AF35" s="108"/>
      <c r="AG35" s="108"/>
      <c r="AH35" s="108"/>
      <c r="AI35" s="108"/>
      <c r="AJ35" s="14" cm="1">
        <f t="array" ref="AJ35">IF(AK35&lt;6,SUM(E35:AI35),SUM(LARGE(E35:AI35,{1;2;3;4;5;6})))</f>
        <v>760</v>
      </c>
      <c r="AK35" s="26">
        <f t="shared" si="0"/>
        <v>4</v>
      </c>
    </row>
    <row r="36" spans="1:37" x14ac:dyDescent="0.3">
      <c r="A36" s="29">
        <f>RANK(AJ36,$AJ$2:AJ291)</f>
        <v>35</v>
      </c>
      <c r="B36" s="126" t="s">
        <v>44</v>
      </c>
      <c r="C36" s="6" t="s">
        <v>49</v>
      </c>
      <c r="D36" s="1" t="s">
        <v>73</v>
      </c>
      <c r="E36" s="13"/>
      <c r="F36" s="13"/>
      <c r="G36" s="13"/>
      <c r="H36" s="13"/>
      <c r="I36" s="13"/>
      <c r="J36" s="1"/>
      <c r="K36" s="13"/>
      <c r="L36" s="13"/>
      <c r="M36" s="13"/>
      <c r="N36" s="13"/>
      <c r="O36" s="13"/>
      <c r="P36" s="13"/>
      <c r="Q36" s="13"/>
      <c r="R36" s="110">
        <v>0</v>
      </c>
      <c r="S36" s="13"/>
      <c r="T36" s="13"/>
      <c r="U36" s="108">
        <v>660</v>
      </c>
      <c r="V36" s="104"/>
      <c r="W36" s="13"/>
      <c r="X36" s="104"/>
      <c r="Y36" s="104"/>
      <c r="Z36" s="6"/>
      <c r="AA36" s="108"/>
      <c r="AB36" s="6"/>
      <c r="AC36" s="124"/>
      <c r="AD36" s="108"/>
      <c r="AE36" s="108"/>
      <c r="AF36" s="108"/>
      <c r="AG36" s="108"/>
      <c r="AH36" s="108"/>
      <c r="AI36" s="108"/>
      <c r="AJ36" s="14" cm="1">
        <f t="array" ref="AJ36">IF(AK36&lt;6,SUM(E36:AI36),SUM(LARGE(E36:AI36,{1;2;3;4;5;6})))</f>
        <v>660</v>
      </c>
      <c r="AK36" s="26">
        <f t="shared" si="0"/>
        <v>2</v>
      </c>
    </row>
    <row r="37" spans="1:37" x14ac:dyDescent="0.3">
      <c r="A37" s="29">
        <f>RANK(AJ37,$AJ$2:AJ292)</f>
        <v>36</v>
      </c>
      <c r="B37" s="126" t="s">
        <v>44</v>
      </c>
      <c r="C37" s="6" t="s">
        <v>52</v>
      </c>
      <c r="D37" s="6" t="s">
        <v>168</v>
      </c>
      <c r="E37" s="1"/>
      <c r="F37" s="1"/>
      <c r="G37" s="1">
        <v>25</v>
      </c>
      <c r="H37" s="1">
        <v>60</v>
      </c>
      <c r="I37" s="1"/>
      <c r="J37" s="1"/>
      <c r="K37" s="1"/>
      <c r="L37" s="1"/>
      <c r="M37" s="108">
        <v>130</v>
      </c>
      <c r="N37" s="108"/>
      <c r="O37" s="108"/>
      <c r="P37" s="108"/>
      <c r="Q37" s="108"/>
      <c r="R37" s="108">
        <v>70</v>
      </c>
      <c r="S37" s="108"/>
      <c r="T37" s="108">
        <v>35</v>
      </c>
      <c r="U37" s="108"/>
      <c r="V37" s="104"/>
      <c r="W37" s="108"/>
      <c r="X37" s="104">
        <v>51.5</v>
      </c>
      <c r="Y37" s="104"/>
      <c r="Z37" s="6"/>
      <c r="AA37" s="108">
        <f>_xlfn.XLOOKUP(D37,'[1]ML Naispaarismäng - ML Naispaar'!$C:$C,'[1]ML Naispaarismäng - ML Naispaar'!$D:$D)</f>
        <v>100</v>
      </c>
      <c r="AB37" s="6"/>
      <c r="AC37" s="124"/>
      <c r="AD37" s="108">
        <v>215</v>
      </c>
      <c r="AE37" s="108"/>
      <c r="AF37" s="108">
        <v>30</v>
      </c>
      <c r="AG37" s="108">
        <v>20</v>
      </c>
      <c r="AH37" s="108"/>
      <c r="AI37" s="108"/>
      <c r="AJ37" s="14" cm="1">
        <f t="array" ref="AJ37">IF(AK37&lt;6,SUM(E37:AI37),SUM(LARGE(E37:AI37,{1;2;3;4;5;6})))</f>
        <v>626.5</v>
      </c>
      <c r="AK37" s="26">
        <f t="shared" si="0"/>
        <v>10</v>
      </c>
    </row>
    <row r="38" spans="1:37" x14ac:dyDescent="0.3">
      <c r="A38" s="29">
        <f>RANK(AJ38,$AJ$2:AJ293)</f>
        <v>37</v>
      </c>
      <c r="B38" s="126" t="s">
        <v>44</v>
      </c>
      <c r="C38" s="6" t="s">
        <v>85</v>
      </c>
      <c r="D38" s="1" t="s">
        <v>585</v>
      </c>
      <c r="E38" s="1"/>
      <c r="F38" s="1"/>
      <c r="G38" s="1"/>
      <c r="H38" s="1"/>
      <c r="I38" s="1"/>
      <c r="J38" s="1"/>
      <c r="K38" s="108">
        <v>100</v>
      </c>
      <c r="L38" s="1"/>
      <c r="M38" s="108">
        <v>160</v>
      </c>
      <c r="N38" s="108"/>
      <c r="O38" s="108"/>
      <c r="P38" s="108">
        <v>55</v>
      </c>
      <c r="Q38" s="110">
        <v>0</v>
      </c>
      <c r="R38" s="108"/>
      <c r="S38" s="110"/>
      <c r="T38" s="108">
        <v>30</v>
      </c>
      <c r="U38" s="110"/>
      <c r="V38" s="104"/>
      <c r="W38" s="108"/>
      <c r="X38" s="104"/>
      <c r="Y38" s="104"/>
      <c r="Z38" s="1">
        <v>35</v>
      </c>
      <c r="AA38" s="108"/>
      <c r="AB38" s="1">
        <v>100</v>
      </c>
      <c r="AC38" s="124"/>
      <c r="AD38" s="110">
        <v>0</v>
      </c>
      <c r="AE38" s="108">
        <v>130</v>
      </c>
      <c r="AF38" s="110"/>
      <c r="AG38" s="108"/>
      <c r="AH38" s="110"/>
      <c r="AI38" s="108"/>
      <c r="AJ38" s="14" cm="1">
        <f t="array" ref="AJ38">IF(AK38&lt;6,SUM(E38:AI38),SUM(LARGE(E38:AI38,{1;2;3;4;5;6})))</f>
        <v>580</v>
      </c>
      <c r="AK38" s="26">
        <f t="shared" si="0"/>
        <v>9</v>
      </c>
    </row>
    <row r="39" spans="1:37" x14ac:dyDescent="0.3">
      <c r="A39" s="29">
        <f>RANK(AJ39,$AJ$2:AJ294)</f>
        <v>37</v>
      </c>
      <c r="B39" s="126" t="s">
        <v>44</v>
      </c>
      <c r="C39" s="6" t="s">
        <v>49</v>
      </c>
      <c r="D39" s="1" t="s">
        <v>35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10">
        <v>0</v>
      </c>
      <c r="S39" s="1"/>
      <c r="T39" s="1"/>
      <c r="U39" s="108">
        <v>480</v>
      </c>
      <c r="V39" s="104"/>
      <c r="W39" s="1"/>
      <c r="X39" s="104"/>
      <c r="Y39" s="104"/>
      <c r="Z39" s="6"/>
      <c r="AA39" s="108">
        <f>_xlfn.XLOOKUP(D39,'[1]ML Naispaarismäng - ML Naispaar'!$C:$C,'[1]ML Naispaarismäng - ML Naispaar'!$D:$D)</f>
        <v>100</v>
      </c>
      <c r="AB39" s="6"/>
      <c r="AC39" s="124"/>
      <c r="AD39" s="108"/>
      <c r="AE39" s="108"/>
      <c r="AF39" s="108"/>
      <c r="AG39" s="108"/>
      <c r="AH39" s="108"/>
      <c r="AI39" s="108"/>
      <c r="AJ39" s="14" cm="1">
        <f t="array" ref="AJ39">IF(AK39&lt;6,SUM(E39:AI39),SUM(LARGE(E39:AI39,{1;2;3;4;5;6})))</f>
        <v>580</v>
      </c>
      <c r="AK39" s="26">
        <f t="shared" si="0"/>
        <v>3</v>
      </c>
    </row>
    <row r="40" spans="1:37" x14ac:dyDescent="0.3">
      <c r="A40" s="29">
        <f>RANK(AJ40,$AJ$2:AJ295)</f>
        <v>39</v>
      </c>
      <c r="B40" s="126" t="s">
        <v>44</v>
      </c>
      <c r="C40" s="6" t="s">
        <v>49</v>
      </c>
      <c r="D40" s="1" t="s">
        <v>155</v>
      </c>
      <c r="E40" s="1"/>
      <c r="F40" s="1"/>
      <c r="G40" s="1"/>
      <c r="H40" s="1"/>
      <c r="I40" s="1"/>
      <c r="J40" s="1"/>
      <c r="K40" s="1"/>
      <c r="L40" s="1"/>
      <c r="M40" s="108">
        <v>360</v>
      </c>
      <c r="N40" s="108"/>
      <c r="O40" s="108"/>
      <c r="P40" s="108"/>
      <c r="Q40" s="108"/>
      <c r="R40" s="108"/>
      <c r="S40" s="108"/>
      <c r="T40" s="108"/>
      <c r="U40" s="124"/>
      <c r="V40" s="104"/>
      <c r="W40" s="108"/>
      <c r="X40" s="104"/>
      <c r="Y40" s="104"/>
      <c r="Z40" s="6"/>
      <c r="AA40" s="108"/>
      <c r="AB40" s="6"/>
      <c r="AC40" s="124"/>
      <c r="AD40" s="108">
        <v>215</v>
      </c>
      <c r="AE40" s="108"/>
      <c r="AF40" s="108"/>
      <c r="AG40" s="108"/>
      <c r="AH40" s="108"/>
      <c r="AI40" s="108"/>
      <c r="AJ40" s="14" cm="1">
        <f t="array" ref="AJ40">IF(AK40&lt;6,SUM(E40:AI40),SUM(LARGE(E40:AI40,{1;2;3;4;5;6})))</f>
        <v>575</v>
      </c>
      <c r="AK40" s="26">
        <f t="shared" si="0"/>
        <v>2</v>
      </c>
    </row>
    <row r="41" spans="1:37" x14ac:dyDescent="0.3">
      <c r="A41" s="29">
        <f>RANK(AJ41,$AJ$2:AJ296)</f>
        <v>40</v>
      </c>
      <c r="B41" s="126" t="s">
        <v>44</v>
      </c>
      <c r="C41" s="6" t="s">
        <v>53</v>
      </c>
      <c r="D41" s="6" t="s">
        <v>149</v>
      </c>
      <c r="E41" s="1"/>
      <c r="F41" s="1"/>
      <c r="G41" s="1"/>
      <c r="H41" s="1">
        <v>250</v>
      </c>
      <c r="I41" s="1"/>
      <c r="J41" s="1"/>
      <c r="K41" s="1"/>
      <c r="L41" s="1"/>
      <c r="M41" s="108">
        <v>300</v>
      </c>
      <c r="N41" s="108"/>
      <c r="O41" s="108"/>
      <c r="P41" s="108"/>
      <c r="Q41" s="108"/>
      <c r="R41" s="108"/>
      <c r="S41" s="108"/>
      <c r="T41" s="108"/>
      <c r="U41" s="124"/>
      <c r="V41" s="104"/>
      <c r="W41" s="108"/>
      <c r="X41" s="104"/>
      <c r="Y41" s="104"/>
      <c r="Z41" s="6"/>
      <c r="AA41" s="108"/>
      <c r="AB41" s="6"/>
      <c r="AC41" s="124"/>
      <c r="AD41" s="108"/>
      <c r="AE41" s="108"/>
      <c r="AF41" s="108"/>
      <c r="AG41" s="108"/>
      <c r="AH41" s="108"/>
      <c r="AI41" s="108"/>
      <c r="AJ41" s="14" cm="1">
        <f t="array" ref="AJ41">IF(AK41&lt;6,SUM(E41:AI41),SUM(LARGE(E41:AI41,{1;2;3;4;5;6})))</f>
        <v>550</v>
      </c>
      <c r="AK41" s="26">
        <f t="shared" si="0"/>
        <v>2</v>
      </c>
    </row>
    <row r="42" spans="1:37" x14ac:dyDescent="0.3">
      <c r="A42" s="29">
        <f>RANK(AJ42,$AJ$2:AJ297)</f>
        <v>40</v>
      </c>
      <c r="B42" s="126" t="s">
        <v>44</v>
      </c>
      <c r="C42" s="6" t="s">
        <v>53</v>
      </c>
      <c r="D42" s="1" t="s">
        <v>207</v>
      </c>
      <c r="E42" s="1"/>
      <c r="F42" s="1"/>
      <c r="G42" s="1"/>
      <c r="H42" s="1">
        <v>250</v>
      </c>
      <c r="I42" s="1"/>
      <c r="J42" s="1"/>
      <c r="K42" s="1"/>
      <c r="L42" s="1"/>
      <c r="M42" s="108">
        <v>300</v>
      </c>
      <c r="N42" s="108"/>
      <c r="O42" s="108"/>
      <c r="P42" s="108"/>
      <c r="Q42" s="108"/>
      <c r="R42" s="108"/>
      <c r="S42" s="108"/>
      <c r="T42" s="108"/>
      <c r="U42" s="124"/>
      <c r="V42" s="104"/>
      <c r="W42" s="108"/>
      <c r="X42" s="104"/>
      <c r="Y42" s="104"/>
      <c r="Z42" s="6"/>
      <c r="AA42" s="108"/>
      <c r="AB42" s="6"/>
      <c r="AC42" s="124"/>
      <c r="AD42" s="108"/>
      <c r="AE42" s="108"/>
      <c r="AF42" s="108"/>
      <c r="AG42" s="108"/>
      <c r="AH42" s="108"/>
      <c r="AI42" s="108"/>
      <c r="AJ42" s="14" cm="1">
        <f t="array" ref="AJ42">IF(AK42&lt;6,SUM(E42:AI42),SUM(LARGE(E42:AI42,{1;2;3;4;5;6})))</f>
        <v>550</v>
      </c>
      <c r="AK42" s="26">
        <f t="shared" si="0"/>
        <v>2</v>
      </c>
    </row>
    <row r="43" spans="1:37" x14ac:dyDescent="0.3">
      <c r="A43" s="29">
        <f>RANK(AJ43,$AJ$2:AJ298)</f>
        <v>42</v>
      </c>
      <c r="B43" s="126" t="s">
        <v>44</v>
      </c>
      <c r="C43" s="6" t="s">
        <v>49</v>
      </c>
      <c r="D43" s="1" t="s">
        <v>34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08">
        <v>480</v>
      </c>
      <c r="V43" s="104"/>
      <c r="W43" s="1"/>
      <c r="X43" s="104"/>
      <c r="Y43" s="104"/>
      <c r="Z43" s="6"/>
      <c r="AA43" s="108"/>
      <c r="AB43" s="6"/>
      <c r="AC43" s="124"/>
      <c r="AD43" s="108"/>
      <c r="AE43" s="108"/>
      <c r="AF43" s="108"/>
      <c r="AG43" s="108"/>
      <c r="AH43" s="108"/>
      <c r="AI43" s="108"/>
      <c r="AJ43" s="14" cm="1">
        <f t="array" ref="AJ43">IF(AK43&lt;6,SUM(E43:AI43),SUM(LARGE(E43:AI43,{1;2;3;4;5;6})))</f>
        <v>480</v>
      </c>
      <c r="AK43" s="26">
        <f t="shared" si="0"/>
        <v>1</v>
      </c>
    </row>
    <row r="44" spans="1:37" x14ac:dyDescent="0.3">
      <c r="A44" s="29">
        <f>RANK(AJ44,$AJ$2:AJ299)</f>
        <v>43</v>
      </c>
      <c r="B44" s="126" t="s">
        <v>44</v>
      </c>
      <c r="C44" s="6" t="s">
        <v>106</v>
      </c>
      <c r="D44" s="6" t="s">
        <v>347</v>
      </c>
      <c r="E44" s="1"/>
      <c r="F44" s="1"/>
      <c r="G44" s="1"/>
      <c r="H44" s="1">
        <v>130</v>
      </c>
      <c r="I44" s="1"/>
      <c r="J44" s="1"/>
      <c r="K44" s="1"/>
      <c r="L44" s="1"/>
      <c r="M44" s="1"/>
      <c r="N44" s="1"/>
      <c r="O44" s="1"/>
      <c r="P44" s="1"/>
      <c r="Q44" s="1"/>
      <c r="R44" s="108">
        <v>55</v>
      </c>
      <c r="S44" s="1"/>
      <c r="T44" s="1"/>
      <c r="U44" s="1"/>
      <c r="V44" s="104"/>
      <c r="W44" s="1"/>
      <c r="X44" s="104"/>
      <c r="Y44" s="104"/>
      <c r="Z44" s="6"/>
      <c r="AA44" s="108">
        <f>_xlfn.XLOOKUP(D44,'[1]ML Naispaarismäng - ML Naispaar'!$C:$C,'[1]ML Naispaarismäng - ML Naispaar'!$D:$D)</f>
        <v>80</v>
      </c>
      <c r="AB44" s="6"/>
      <c r="AC44" s="124"/>
      <c r="AD44" s="108">
        <v>160</v>
      </c>
      <c r="AE44" s="108"/>
      <c r="AF44" s="108"/>
      <c r="AG44" s="108"/>
      <c r="AH44" s="108"/>
      <c r="AI44" s="108"/>
      <c r="AJ44" s="14" cm="1">
        <f t="array" ref="AJ44">IF(AK44&lt;6,SUM(E44:AI44),SUM(LARGE(E44:AI44,{1;2;3;4;5;6})))</f>
        <v>425</v>
      </c>
      <c r="AK44" s="26">
        <f t="shared" si="0"/>
        <v>4</v>
      </c>
    </row>
    <row r="45" spans="1:37" x14ac:dyDescent="0.3">
      <c r="A45" s="29">
        <f>RANK(AJ45,$AJ$2:AJ300)</f>
        <v>44</v>
      </c>
      <c r="B45" s="126" t="s">
        <v>44</v>
      </c>
      <c r="C45" s="6" t="s">
        <v>206</v>
      </c>
      <c r="D45" s="6" t="s">
        <v>156</v>
      </c>
      <c r="E45" s="1"/>
      <c r="F45" s="1"/>
      <c r="G45" s="1"/>
      <c r="H45" s="1"/>
      <c r="I45" s="1"/>
      <c r="J45" s="1"/>
      <c r="K45" s="1"/>
      <c r="L45" s="1"/>
      <c r="M45" s="1"/>
      <c r="N45" s="108">
        <v>25</v>
      </c>
      <c r="O45" s="1"/>
      <c r="P45" s="1"/>
      <c r="Q45" s="108">
        <v>100</v>
      </c>
      <c r="R45" s="108">
        <v>190</v>
      </c>
      <c r="S45" s="108"/>
      <c r="T45" s="108"/>
      <c r="U45" s="124"/>
      <c r="V45" s="104"/>
      <c r="W45" s="108"/>
      <c r="X45" s="13">
        <v>0</v>
      </c>
      <c r="Y45" s="104"/>
      <c r="Z45" s="6"/>
      <c r="AA45" s="108"/>
      <c r="AB45" s="6"/>
      <c r="AC45" s="124"/>
      <c r="AD45" s="108"/>
      <c r="AE45" s="108">
        <v>80</v>
      </c>
      <c r="AF45" s="108"/>
      <c r="AG45" s="108"/>
      <c r="AH45" s="108"/>
      <c r="AI45" s="108"/>
      <c r="AJ45" s="14" cm="1">
        <f t="array" ref="AJ45">IF(AK45&lt;6,SUM(E45:AI45),SUM(LARGE(E45:AI45,{1;2;3;4;5;6})))</f>
        <v>395</v>
      </c>
      <c r="AK45" s="26">
        <f t="shared" si="0"/>
        <v>5</v>
      </c>
    </row>
    <row r="46" spans="1:37" x14ac:dyDescent="0.3">
      <c r="A46" s="29">
        <f>RANK(AJ46,$AJ$2:AJ301)</f>
        <v>44</v>
      </c>
      <c r="B46" s="126" t="s">
        <v>44</v>
      </c>
      <c r="C46" s="6" t="s">
        <v>206</v>
      </c>
      <c r="D46" s="1" t="s">
        <v>64</v>
      </c>
      <c r="E46" s="1"/>
      <c r="F46" s="1"/>
      <c r="G46" s="1"/>
      <c r="H46" s="1"/>
      <c r="I46" s="1"/>
      <c r="J46" s="1"/>
      <c r="K46" s="1"/>
      <c r="L46" s="1"/>
      <c r="M46" s="1"/>
      <c r="N46" s="108">
        <v>25</v>
      </c>
      <c r="O46" s="1"/>
      <c r="P46" s="1"/>
      <c r="Q46" s="108">
        <v>100</v>
      </c>
      <c r="R46" s="108">
        <v>190</v>
      </c>
      <c r="S46" s="108"/>
      <c r="T46" s="108"/>
      <c r="U46" s="108"/>
      <c r="V46" s="104"/>
      <c r="W46" s="108"/>
      <c r="X46" s="13">
        <v>0</v>
      </c>
      <c r="Y46" s="104"/>
      <c r="Z46" s="6"/>
      <c r="AA46" s="108"/>
      <c r="AB46" s="6"/>
      <c r="AC46" s="124"/>
      <c r="AD46" s="108"/>
      <c r="AE46" s="108">
        <v>80</v>
      </c>
      <c r="AF46" s="108"/>
      <c r="AG46" s="108"/>
      <c r="AH46" s="108"/>
      <c r="AI46" s="108"/>
      <c r="AJ46" s="14" cm="1">
        <f t="array" ref="AJ46">IF(AK46&lt;6,SUM(E46:AI46),SUM(LARGE(E46:AI46,{1;2;3;4;5;6})))</f>
        <v>395</v>
      </c>
      <c r="AK46" s="26">
        <f t="shared" si="0"/>
        <v>5</v>
      </c>
    </row>
    <row r="47" spans="1:37" x14ac:dyDescent="0.3">
      <c r="A47" s="29">
        <f>RANK(AJ47,$AJ$2:AJ302)</f>
        <v>46</v>
      </c>
      <c r="B47" s="126" t="s">
        <v>44</v>
      </c>
      <c r="C47" s="6" t="s">
        <v>46</v>
      </c>
      <c r="D47" s="1" t="s">
        <v>337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08">
        <v>100</v>
      </c>
      <c r="S47" s="1"/>
      <c r="T47" s="1"/>
      <c r="U47" s="1"/>
      <c r="V47" s="104"/>
      <c r="W47" s="1"/>
      <c r="X47" s="104">
        <v>190</v>
      </c>
      <c r="Y47" s="104"/>
      <c r="Z47" s="6"/>
      <c r="AA47" s="108"/>
      <c r="AB47" s="6"/>
      <c r="AC47" s="124"/>
      <c r="AD47" s="108"/>
      <c r="AE47" s="108"/>
      <c r="AF47" s="108">
        <v>70</v>
      </c>
      <c r="AG47" s="108"/>
      <c r="AH47" s="108"/>
      <c r="AI47" s="108"/>
      <c r="AJ47" s="14" cm="1">
        <f t="array" ref="AJ47">IF(AK47&lt;6,SUM(E47:AI47),SUM(LARGE(E47:AI47,{1;2;3;4;5;6})))</f>
        <v>360</v>
      </c>
      <c r="AK47" s="26">
        <f t="shared" si="0"/>
        <v>3</v>
      </c>
    </row>
    <row r="48" spans="1:37" x14ac:dyDescent="0.3">
      <c r="A48" s="29">
        <f>RANK(AJ48,$AJ$2:AJ303)</f>
        <v>47</v>
      </c>
      <c r="B48" s="126" t="s">
        <v>44</v>
      </c>
      <c r="C48" s="6" t="s">
        <v>45</v>
      </c>
      <c r="D48" s="6" t="s">
        <v>267</v>
      </c>
      <c r="E48" s="13"/>
      <c r="F48" s="13"/>
      <c r="G48" s="1">
        <v>30</v>
      </c>
      <c r="H48" s="1">
        <v>60</v>
      </c>
      <c r="I48" s="13"/>
      <c r="J48" s="1"/>
      <c r="K48" s="13"/>
      <c r="L48" s="13"/>
      <c r="M48" s="108">
        <v>80</v>
      </c>
      <c r="N48" s="108"/>
      <c r="O48" s="108"/>
      <c r="P48" s="108"/>
      <c r="Q48" s="108"/>
      <c r="R48" s="108">
        <v>55</v>
      </c>
      <c r="S48" s="108"/>
      <c r="T48" s="108"/>
      <c r="U48" s="108"/>
      <c r="V48" s="104"/>
      <c r="W48" s="108"/>
      <c r="X48" s="104">
        <v>45</v>
      </c>
      <c r="Y48" s="104"/>
      <c r="Z48" s="6"/>
      <c r="AA48" s="108"/>
      <c r="AB48" s="6"/>
      <c r="AC48" s="124"/>
      <c r="AD48" s="108">
        <v>80</v>
      </c>
      <c r="AE48" s="108"/>
      <c r="AF48" s="108"/>
      <c r="AG48" s="108"/>
      <c r="AH48" s="108"/>
      <c r="AI48" s="108"/>
      <c r="AJ48" s="14" cm="1">
        <f t="array" ref="AJ48">IF(AK48&lt;6,SUM(E48:AI48),SUM(LARGE(E48:AI48,{1;2;3;4;5;6})))</f>
        <v>350</v>
      </c>
      <c r="AK48" s="26">
        <f t="shared" si="0"/>
        <v>6</v>
      </c>
    </row>
    <row r="49" spans="1:37" x14ac:dyDescent="0.3">
      <c r="A49" s="29">
        <f>RANK(AJ49,$AJ$2:AJ304)</f>
        <v>48</v>
      </c>
      <c r="B49" s="126" t="s">
        <v>44</v>
      </c>
      <c r="C49" s="6" t="s">
        <v>50</v>
      </c>
      <c r="D49" s="6" t="s">
        <v>449</v>
      </c>
      <c r="E49" s="1"/>
      <c r="F49" s="1">
        <v>30</v>
      </c>
      <c r="G49" s="1"/>
      <c r="H49" s="1">
        <v>100</v>
      </c>
      <c r="I49" s="1"/>
      <c r="J49" s="1"/>
      <c r="K49" s="1"/>
      <c r="L49" s="1"/>
      <c r="M49" s="1"/>
      <c r="N49" s="108">
        <v>25</v>
      </c>
      <c r="O49" s="1"/>
      <c r="P49" s="1"/>
      <c r="Q49" s="1"/>
      <c r="R49" s="108">
        <v>55</v>
      </c>
      <c r="S49" s="1"/>
      <c r="T49" s="1"/>
      <c r="U49" s="1"/>
      <c r="V49" s="104">
        <v>30</v>
      </c>
      <c r="W49" s="1"/>
      <c r="X49" s="104">
        <v>100</v>
      </c>
      <c r="Y49" s="104"/>
      <c r="Z49" s="6"/>
      <c r="AA49" s="108"/>
      <c r="AB49" s="6"/>
      <c r="AC49" s="124"/>
      <c r="AD49" s="108"/>
      <c r="AE49" s="108"/>
      <c r="AF49" s="108"/>
      <c r="AG49" s="108"/>
      <c r="AH49" s="108"/>
      <c r="AI49" s="108"/>
      <c r="AJ49" s="14" cm="1">
        <f t="array" ref="AJ49">IF(AK49&lt;6,SUM(E49:AI49),SUM(LARGE(E49:AI49,{1;2;3;4;5;6})))</f>
        <v>340</v>
      </c>
      <c r="AK49" s="26">
        <f t="shared" si="0"/>
        <v>6</v>
      </c>
    </row>
    <row r="50" spans="1:37" x14ac:dyDescent="0.3">
      <c r="A50" s="29">
        <f>RANK(AJ50,$AJ$2:AJ305)</f>
        <v>49</v>
      </c>
      <c r="B50" s="126" t="s">
        <v>44</v>
      </c>
      <c r="C50" s="6" t="s">
        <v>45</v>
      </c>
      <c r="D50" s="6" t="s">
        <v>157</v>
      </c>
      <c r="E50" s="1"/>
      <c r="F50" s="1"/>
      <c r="G50" s="1"/>
      <c r="H50" s="1"/>
      <c r="I50" s="1"/>
      <c r="J50" s="1"/>
      <c r="K50" s="108">
        <v>100</v>
      </c>
      <c r="L50" s="1"/>
      <c r="M50" s="1"/>
      <c r="N50" s="1"/>
      <c r="O50" s="1"/>
      <c r="P50" s="108">
        <v>55</v>
      </c>
      <c r="Q50" s="110">
        <v>0</v>
      </c>
      <c r="R50" s="1"/>
      <c r="S50" s="110"/>
      <c r="T50" s="108">
        <v>30</v>
      </c>
      <c r="U50" s="110"/>
      <c r="V50" s="104"/>
      <c r="W50" s="108"/>
      <c r="X50" s="104"/>
      <c r="Y50" s="104"/>
      <c r="Z50" s="6"/>
      <c r="AA50" s="108"/>
      <c r="AB50" s="6"/>
      <c r="AC50" s="124"/>
      <c r="AD50" s="110">
        <v>0</v>
      </c>
      <c r="AE50" s="108">
        <v>130</v>
      </c>
      <c r="AF50" s="110"/>
      <c r="AG50" s="108"/>
      <c r="AH50" s="110"/>
      <c r="AI50" s="108"/>
      <c r="AJ50" s="14" cm="1">
        <f t="array" ref="AJ50">IF(AK50&lt;6,SUM(E50:AI50),SUM(LARGE(E50:AI50,{1;2;3;4;5;6})))</f>
        <v>315</v>
      </c>
      <c r="AK50" s="26">
        <f t="shared" si="0"/>
        <v>6</v>
      </c>
    </row>
    <row r="51" spans="1:37" x14ac:dyDescent="0.3">
      <c r="A51" s="29">
        <f>RANK(AJ51,$AJ$2:AJ306)</f>
        <v>50</v>
      </c>
      <c r="B51" s="126" t="s">
        <v>44</v>
      </c>
      <c r="C51" s="6" t="s">
        <v>49</v>
      </c>
      <c r="D51" s="6" t="s">
        <v>383</v>
      </c>
      <c r="E51" s="13"/>
      <c r="F51" s="13"/>
      <c r="G51" s="13"/>
      <c r="H51" s="1">
        <v>60</v>
      </c>
      <c r="I51" s="13"/>
      <c r="J51" s="1"/>
      <c r="K51" s="13"/>
      <c r="L51" s="13"/>
      <c r="M51" s="108">
        <v>130</v>
      </c>
      <c r="N51" s="108"/>
      <c r="O51" s="108"/>
      <c r="P51" s="108"/>
      <c r="Q51" s="108"/>
      <c r="R51" s="108">
        <v>70</v>
      </c>
      <c r="S51" s="108"/>
      <c r="T51" s="108"/>
      <c r="U51" s="108"/>
      <c r="V51" s="104"/>
      <c r="W51" s="108"/>
      <c r="X51" s="104"/>
      <c r="Y51" s="104"/>
      <c r="Z51" s="6"/>
      <c r="AA51" s="108">
        <f>_xlfn.XLOOKUP(D51,'[1]ML Naispaarismäng - ML Naispaar'!$C:$C,'[1]ML Naispaarismäng - ML Naispaar'!$D:$D)</f>
        <v>20</v>
      </c>
      <c r="AB51" s="6"/>
      <c r="AC51" s="124"/>
      <c r="AD51" s="108"/>
      <c r="AE51" s="108"/>
      <c r="AF51" s="108">
        <v>30</v>
      </c>
      <c r="AG51" s="108"/>
      <c r="AH51" s="108"/>
      <c r="AI51" s="108"/>
      <c r="AJ51" s="14" cm="1">
        <f t="array" ref="AJ51">IF(AK51&lt;6,SUM(E51:AI51),SUM(LARGE(E51:AI51,{1;2;3;4;5;6})))</f>
        <v>310</v>
      </c>
      <c r="AK51" s="26">
        <f t="shared" si="0"/>
        <v>5</v>
      </c>
    </row>
    <row r="52" spans="1:37" x14ac:dyDescent="0.3">
      <c r="A52" s="29">
        <f>RANK(AJ52,$AJ$2:AJ306)</f>
        <v>51</v>
      </c>
      <c r="B52" s="126" t="s">
        <v>44</v>
      </c>
      <c r="C52" s="6" t="s">
        <v>48</v>
      </c>
      <c r="D52" s="6" t="s">
        <v>183</v>
      </c>
      <c r="E52" s="1"/>
      <c r="F52" s="1"/>
      <c r="G52" s="1"/>
      <c r="H52" s="1">
        <v>190</v>
      </c>
      <c r="I52" s="1"/>
      <c r="J52" s="1"/>
      <c r="K52" s="1"/>
      <c r="L52" s="1"/>
      <c r="M52" s="1"/>
      <c r="N52" s="1"/>
      <c r="O52" s="1"/>
      <c r="P52" s="1"/>
      <c r="Q52" s="1"/>
      <c r="R52" s="108">
        <v>55</v>
      </c>
      <c r="S52" s="1"/>
      <c r="T52" s="1"/>
      <c r="U52" s="1"/>
      <c r="V52" s="104"/>
      <c r="W52" s="1"/>
      <c r="X52" s="13">
        <v>0</v>
      </c>
      <c r="Y52" s="104"/>
      <c r="Z52" s="6"/>
      <c r="AA52" s="110">
        <f>_xlfn.XLOOKUP(D52,'[1]ML Naispaarismäng - ML Naispaar'!$C:$C,'[1]ML Naispaarismäng - ML Naispaar'!$D:$D)</f>
        <v>0</v>
      </c>
      <c r="AB52" s="6"/>
      <c r="AC52" s="137"/>
      <c r="AD52" s="108"/>
      <c r="AE52" s="108"/>
      <c r="AF52" s="108"/>
      <c r="AG52" s="108"/>
      <c r="AH52" s="108"/>
      <c r="AI52" s="108"/>
      <c r="AJ52" s="14" cm="1">
        <f t="array" ref="AJ52">IF(AK52&lt;6,SUM(E52:AI52),SUM(LARGE(E52:AI52,{1;2;3;4;5;6})))</f>
        <v>245</v>
      </c>
      <c r="AK52" s="26">
        <f t="shared" si="0"/>
        <v>4</v>
      </c>
    </row>
    <row r="53" spans="1:37" x14ac:dyDescent="0.3">
      <c r="A53" s="29">
        <f>RANK(AJ53,$AJ$2:AJ306)</f>
        <v>52</v>
      </c>
      <c r="B53" s="126" t="s">
        <v>44</v>
      </c>
      <c r="C53" s="6" t="s">
        <v>162</v>
      </c>
      <c r="D53" s="1" t="s">
        <v>367</v>
      </c>
      <c r="E53" s="1"/>
      <c r="F53" s="1">
        <v>20</v>
      </c>
      <c r="G53" s="1"/>
      <c r="H53" s="13">
        <v>0</v>
      </c>
      <c r="I53" s="1"/>
      <c r="J53" s="1"/>
      <c r="K53" s="1"/>
      <c r="L53" s="1"/>
      <c r="M53" s="1"/>
      <c r="N53" s="1"/>
      <c r="O53" s="1"/>
      <c r="P53" s="108">
        <v>35</v>
      </c>
      <c r="Q53" s="108">
        <v>35</v>
      </c>
      <c r="R53" s="1"/>
      <c r="S53" s="108"/>
      <c r="T53" s="108">
        <v>30</v>
      </c>
      <c r="U53" s="108"/>
      <c r="V53" s="104">
        <v>25</v>
      </c>
      <c r="W53" s="108"/>
      <c r="X53" s="104">
        <v>80</v>
      </c>
      <c r="Y53" s="104"/>
      <c r="Z53" s="6"/>
      <c r="AA53" s="108"/>
      <c r="AB53" s="13">
        <v>0</v>
      </c>
      <c r="AC53" s="124"/>
      <c r="AD53" s="108"/>
      <c r="AE53" s="108"/>
      <c r="AF53" s="108"/>
      <c r="AG53" s="108"/>
      <c r="AH53" s="108"/>
      <c r="AI53" s="108"/>
      <c r="AJ53" s="14" cm="1">
        <f t="array" ref="AJ53">IF(AK53&lt;6,SUM(E53:AI53),SUM(LARGE(E53:AI53,{1;2;3;4;5;6})))</f>
        <v>225</v>
      </c>
      <c r="AK53" s="26">
        <f t="shared" si="0"/>
        <v>8</v>
      </c>
    </row>
    <row r="54" spans="1:37" x14ac:dyDescent="0.3">
      <c r="A54" s="29">
        <f>RANK(AJ54,$AJ$2:AJ306)</f>
        <v>52</v>
      </c>
      <c r="B54" s="126" t="s">
        <v>44</v>
      </c>
      <c r="C54" s="6" t="s">
        <v>551</v>
      </c>
      <c r="D54" s="6" t="s">
        <v>624</v>
      </c>
      <c r="E54" s="13"/>
      <c r="F54" s="13"/>
      <c r="G54" s="1">
        <v>30</v>
      </c>
      <c r="H54" s="1">
        <v>60</v>
      </c>
      <c r="I54" s="13"/>
      <c r="J54" s="1"/>
      <c r="K54" s="13"/>
      <c r="L54" s="13"/>
      <c r="M54" s="108">
        <v>80</v>
      </c>
      <c r="N54" s="108"/>
      <c r="O54" s="108"/>
      <c r="P54" s="108"/>
      <c r="Q54" s="108"/>
      <c r="R54" s="108">
        <v>55</v>
      </c>
      <c r="S54" s="108"/>
      <c r="T54" s="108"/>
      <c r="U54" s="108"/>
      <c r="V54" s="104"/>
      <c r="W54" s="108"/>
      <c r="X54" s="104"/>
      <c r="Y54" s="104"/>
      <c r="Z54" s="6"/>
      <c r="AA54" s="108"/>
      <c r="AB54" s="6"/>
      <c r="AC54" s="124"/>
      <c r="AD54" s="108"/>
      <c r="AE54" s="108"/>
      <c r="AF54" s="108"/>
      <c r="AG54" s="108"/>
      <c r="AH54" s="108"/>
      <c r="AI54" s="108"/>
      <c r="AJ54" s="14" cm="1">
        <f t="array" ref="AJ54">IF(AK54&lt;6,SUM(E54:AI54),SUM(LARGE(E54:AI54,{1;2;3;4;5;6})))</f>
        <v>225</v>
      </c>
      <c r="AK54" s="26">
        <f t="shared" si="0"/>
        <v>4</v>
      </c>
    </row>
    <row r="55" spans="1:37" x14ac:dyDescent="0.3">
      <c r="A55" s="29">
        <f>RANK(AJ55,$AJ$2:AJ306)</f>
        <v>54</v>
      </c>
      <c r="B55" s="126" t="s">
        <v>44</v>
      </c>
      <c r="C55" s="6" t="s">
        <v>162</v>
      </c>
      <c r="D55" s="6" t="s">
        <v>368</v>
      </c>
      <c r="E55" s="1"/>
      <c r="F55" s="13">
        <v>0</v>
      </c>
      <c r="G55" s="1"/>
      <c r="H55" s="1"/>
      <c r="I55" s="1"/>
      <c r="J55" s="1">
        <v>30</v>
      </c>
      <c r="K55" s="1"/>
      <c r="L55" s="1"/>
      <c r="M55" s="1"/>
      <c r="N55" s="1"/>
      <c r="O55" s="1"/>
      <c r="P55" s="108">
        <v>25</v>
      </c>
      <c r="Q55" s="108">
        <v>20</v>
      </c>
      <c r="R55" s="1"/>
      <c r="S55" s="108"/>
      <c r="T55" s="108"/>
      <c r="U55" s="108"/>
      <c r="V55" s="104">
        <v>20</v>
      </c>
      <c r="W55" s="108"/>
      <c r="X55" s="104">
        <v>51.5</v>
      </c>
      <c r="Y55" s="104"/>
      <c r="Z55" s="6"/>
      <c r="AA55" s="108"/>
      <c r="AB55" s="6"/>
      <c r="AC55" s="124"/>
      <c r="AD55" s="108">
        <v>70</v>
      </c>
      <c r="AE55" s="108"/>
      <c r="AF55" s="108"/>
      <c r="AG55" s="108"/>
      <c r="AH55" s="108"/>
      <c r="AI55" s="108"/>
      <c r="AJ55" s="14" cm="1">
        <f t="array" ref="AJ55">IF(AK55&lt;6,SUM(E55:AI55),SUM(LARGE(E55:AI55,{1;2;3;4;5;6})))</f>
        <v>216.5</v>
      </c>
      <c r="AK55" s="26">
        <f t="shared" si="0"/>
        <v>7</v>
      </c>
    </row>
    <row r="56" spans="1:37" x14ac:dyDescent="0.3">
      <c r="A56" s="29">
        <f>RANK(AJ56,$AJ$2:AJ306)</f>
        <v>55</v>
      </c>
      <c r="B56" s="126" t="s">
        <v>44</v>
      </c>
      <c r="C56" s="6" t="s">
        <v>162</v>
      </c>
      <c r="D56" s="1" t="s">
        <v>142</v>
      </c>
      <c r="E56" s="1"/>
      <c r="F56" s="1"/>
      <c r="G56" s="1"/>
      <c r="H56" s="1"/>
      <c r="I56" s="1"/>
      <c r="J56" s="1"/>
      <c r="K56" s="108">
        <v>30</v>
      </c>
      <c r="L56" s="1"/>
      <c r="M56" s="1"/>
      <c r="N56" s="1"/>
      <c r="O56" s="1"/>
      <c r="P56" s="108">
        <v>35</v>
      </c>
      <c r="Q56" s="108">
        <v>15</v>
      </c>
      <c r="R56" s="1"/>
      <c r="S56" s="108"/>
      <c r="T56" s="108">
        <v>30</v>
      </c>
      <c r="U56" s="108"/>
      <c r="V56" s="104">
        <v>25</v>
      </c>
      <c r="W56" s="108"/>
      <c r="X56" s="104">
        <v>80</v>
      </c>
      <c r="Y56" s="104"/>
      <c r="Z56" s="6"/>
      <c r="AA56" s="108"/>
      <c r="AB56" s="13">
        <v>0</v>
      </c>
      <c r="AC56" s="124"/>
      <c r="AD56" s="108"/>
      <c r="AE56" s="108"/>
      <c r="AF56" s="108"/>
      <c r="AG56" s="108"/>
      <c r="AH56" s="108"/>
      <c r="AI56" s="108"/>
      <c r="AJ56" s="14" cm="1">
        <f t="array" ref="AJ56">IF(AK56&lt;6,SUM(E56:AI56),SUM(LARGE(E56:AI56,{1;2;3;4;5;6})))</f>
        <v>215</v>
      </c>
      <c r="AK56" s="26">
        <f t="shared" si="0"/>
        <v>7</v>
      </c>
    </row>
    <row r="57" spans="1:37" x14ac:dyDescent="0.3">
      <c r="A57" s="29">
        <f>RANK(AJ57,$AJ$2:AJ306)</f>
        <v>55</v>
      </c>
      <c r="B57" s="126" t="s">
        <v>44</v>
      </c>
      <c r="C57" s="6" t="s">
        <v>50</v>
      </c>
      <c r="D57" s="6" t="s">
        <v>185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08">
        <v>215</v>
      </c>
      <c r="S57" s="1"/>
      <c r="T57" s="1"/>
      <c r="U57" s="8"/>
      <c r="V57" s="104"/>
      <c r="W57" s="1"/>
      <c r="X57" s="104"/>
      <c r="Y57" s="104"/>
      <c r="Z57" s="6"/>
      <c r="AA57" s="108"/>
      <c r="AB57" s="6"/>
      <c r="AC57" s="124"/>
      <c r="AD57" s="108"/>
      <c r="AE57" s="108"/>
      <c r="AF57" s="108"/>
      <c r="AG57" s="108"/>
      <c r="AH57" s="108"/>
      <c r="AI57" s="108"/>
      <c r="AJ57" s="14" cm="1">
        <f t="array" ref="AJ57">IF(AK57&lt;6,SUM(E57:AI57),SUM(LARGE(E57:AI57,{1;2;3;4;5;6})))</f>
        <v>215</v>
      </c>
      <c r="AK57" s="26">
        <f t="shared" si="0"/>
        <v>1</v>
      </c>
    </row>
    <row r="58" spans="1:37" x14ac:dyDescent="0.3">
      <c r="A58" s="29">
        <f>RANK(AJ58,$AJ$2:AJ306)</f>
        <v>57</v>
      </c>
      <c r="B58" s="126" t="s">
        <v>44</v>
      </c>
      <c r="C58" s="6" t="s">
        <v>45</v>
      </c>
      <c r="D58" s="1" t="s">
        <v>389</v>
      </c>
      <c r="E58" s="1"/>
      <c r="F58" s="1">
        <v>14</v>
      </c>
      <c r="G58" s="1">
        <v>20</v>
      </c>
      <c r="H58" s="1">
        <v>51.5</v>
      </c>
      <c r="I58" s="1"/>
      <c r="J58" s="1">
        <v>20</v>
      </c>
      <c r="K58" s="108">
        <v>20</v>
      </c>
      <c r="L58" s="1"/>
      <c r="M58" s="1"/>
      <c r="N58" s="108">
        <v>21.5</v>
      </c>
      <c r="O58" s="1"/>
      <c r="P58" s="1"/>
      <c r="Q58" s="108">
        <v>15</v>
      </c>
      <c r="R58" s="108">
        <v>45</v>
      </c>
      <c r="S58" s="108"/>
      <c r="T58" s="108">
        <v>20</v>
      </c>
      <c r="U58" s="108"/>
      <c r="V58" s="104">
        <v>25</v>
      </c>
      <c r="W58" s="108"/>
      <c r="X58" s="104">
        <v>45</v>
      </c>
      <c r="Y58" s="104"/>
      <c r="Z58" s="6"/>
      <c r="AA58" s="108"/>
      <c r="AB58" s="6"/>
      <c r="AC58" s="124"/>
      <c r="AD58" s="108"/>
      <c r="AE58" s="108">
        <v>25</v>
      </c>
      <c r="AF58" s="108"/>
      <c r="AG58" s="108"/>
      <c r="AH58" s="108"/>
      <c r="AI58" s="108"/>
      <c r="AJ58" s="14" cm="1">
        <f t="array" ref="AJ58">IF(AK58&lt;6,SUM(E58:AI58),SUM(LARGE(E58:AI58,{1;2;3;4;5;6})))</f>
        <v>213</v>
      </c>
      <c r="AK58" s="26">
        <f t="shared" si="0"/>
        <v>12</v>
      </c>
    </row>
    <row r="59" spans="1:37" x14ac:dyDescent="0.3">
      <c r="A59" s="29">
        <f>RANK(AJ59,$AJ$2:AJ306)</f>
        <v>58</v>
      </c>
      <c r="B59" s="126" t="s">
        <v>44</v>
      </c>
      <c r="C59" s="6" t="s">
        <v>106</v>
      </c>
      <c r="D59" s="6" t="s">
        <v>270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08">
        <v>70</v>
      </c>
      <c r="S59" s="1"/>
      <c r="T59" s="1"/>
      <c r="U59" s="1"/>
      <c r="V59" s="104"/>
      <c r="W59" s="1"/>
      <c r="X59" s="104"/>
      <c r="Y59" s="104"/>
      <c r="Z59" s="6"/>
      <c r="AA59" s="108">
        <f>_xlfn.XLOOKUP(D59,'[1]ML Naispaarismäng - ML Naispaar'!$C:$C,'[1]ML Naispaarismäng - ML Naispaar'!$D:$D)</f>
        <v>130</v>
      </c>
      <c r="AB59" s="6"/>
      <c r="AC59" s="124"/>
      <c r="AD59" s="108"/>
      <c r="AE59" s="108"/>
      <c r="AF59" s="108"/>
      <c r="AG59" s="108"/>
      <c r="AH59" s="108"/>
      <c r="AI59" s="108"/>
      <c r="AJ59" s="14" cm="1">
        <f t="array" ref="AJ59">IF(AK59&lt;6,SUM(E59:AI59),SUM(LARGE(E59:AI59,{1;2;3;4;5;6})))</f>
        <v>200</v>
      </c>
      <c r="AK59" s="26">
        <f t="shared" si="0"/>
        <v>2</v>
      </c>
    </row>
    <row r="60" spans="1:37" x14ac:dyDescent="0.3">
      <c r="A60" s="29">
        <f>RANK(AJ60,$AJ$2:AJ306)</f>
        <v>58</v>
      </c>
      <c r="B60" s="126" t="s">
        <v>44</v>
      </c>
      <c r="C60" s="6" t="s">
        <v>106</v>
      </c>
      <c r="D60" s="1" t="s">
        <v>222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08">
        <v>70</v>
      </c>
      <c r="S60" s="1"/>
      <c r="T60" s="1"/>
      <c r="U60" s="1"/>
      <c r="V60" s="104"/>
      <c r="W60" s="1"/>
      <c r="X60" s="104"/>
      <c r="Y60" s="104"/>
      <c r="Z60" s="6"/>
      <c r="AA60" s="108">
        <f>_xlfn.XLOOKUP(D60,'[1]ML Naispaarismäng - ML Naispaar'!$C:$C,'[1]ML Naispaarismäng - ML Naispaar'!$D:$D)</f>
        <v>130</v>
      </c>
      <c r="AB60" s="6"/>
      <c r="AC60" s="124"/>
      <c r="AD60" s="108"/>
      <c r="AE60" s="108"/>
      <c r="AF60" s="108"/>
      <c r="AG60" s="108"/>
      <c r="AH60" s="108"/>
      <c r="AI60" s="108"/>
      <c r="AJ60" s="14" cm="1">
        <f t="array" ref="AJ60">IF(AK60&lt;6,SUM(E60:AI60),SUM(LARGE(E60:AI60,{1;2;3;4;5;6})))</f>
        <v>200</v>
      </c>
      <c r="AK60" s="26">
        <f t="shared" si="0"/>
        <v>2</v>
      </c>
    </row>
    <row r="61" spans="1:37" x14ac:dyDescent="0.3">
      <c r="A61" s="29">
        <f>RANK(AJ61,$AJ$2:AJ306)</f>
        <v>60</v>
      </c>
      <c r="B61" s="126" t="s">
        <v>44</v>
      </c>
      <c r="C61" s="6" t="s">
        <v>809</v>
      </c>
      <c r="D61" s="6" t="s">
        <v>584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04"/>
      <c r="W61" s="1"/>
      <c r="X61" s="104">
        <v>60</v>
      </c>
      <c r="Y61" s="104"/>
      <c r="Z61" s="6"/>
      <c r="AA61" s="108"/>
      <c r="AB61" s="6"/>
      <c r="AC61" s="124"/>
      <c r="AD61" s="108">
        <v>80</v>
      </c>
      <c r="AE61" s="108"/>
      <c r="AF61" s="108"/>
      <c r="AG61" s="108">
        <v>35</v>
      </c>
      <c r="AH61" s="108"/>
      <c r="AI61" s="108"/>
      <c r="AJ61" s="14" cm="1">
        <f t="array" ref="AJ61">IF(AK61&lt;6,SUM(E61:AI61),SUM(LARGE(E61:AI61,{1;2;3;4;5;6})))</f>
        <v>175</v>
      </c>
      <c r="AK61" s="26">
        <f t="shared" si="0"/>
        <v>3</v>
      </c>
    </row>
    <row r="62" spans="1:37" x14ac:dyDescent="0.3">
      <c r="A62" s="29">
        <f>RANK(AJ62,$AJ$2:AJ306)</f>
        <v>61</v>
      </c>
      <c r="B62" s="126" t="s">
        <v>188</v>
      </c>
      <c r="C62" s="6" t="s">
        <v>45</v>
      </c>
      <c r="D62" s="1" t="s">
        <v>176</v>
      </c>
      <c r="E62" s="6"/>
      <c r="F62" s="13">
        <v>0</v>
      </c>
      <c r="G62" s="6"/>
      <c r="H62" s="6"/>
      <c r="I62" s="6"/>
      <c r="J62" s="1">
        <v>25</v>
      </c>
      <c r="K62" s="6"/>
      <c r="L62" s="6"/>
      <c r="M62" s="6"/>
      <c r="N62" s="108">
        <v>21.5</v>
      </c>
      <c r="O62" s="6"/>
      <c r="P62" s="6"/>
      <c r="Q62" s="108">
        <v>25</v>
      </c>
      <c r="R62" s="6"/>
      <c r="S62" s="108"/>
      <c r="T62" s="108">
        <v>20</v>
      </c>
      <c r="U62" s="108"/>
      <c r="V62" s="104"/>
      <c r="W62" s="108"/>
      <c r="X62" s="104">
        <v>51.5</v>
      </c>
      <c r="Y62" s="104"/>
      <c r="Z62" s="6"/>
      <c r="AA62" s="108"/>
      <c r="AB62" s="6"/>
      <c r="AC62" s="124"/>
      <c r="AD62" s="108"/>
      <c r="AE62" s="108">
        <v>30</v>
      </c>
      <c r="AF62" s="108"/>
      <c r="AG62" s="108"/>
      <c r="AH62" s="108"/>
      <c r="AI62" s="108"/>
      <c r="AJ62" s="14" cm="1">
        <f t="array" ref="AJ62">IF(AK62&lt;6,SUM(E62:AI62),SUM(LARGE(E62:AI62,{1;2;3;4;5;6})))</f>
        <v>173</v>
      </c>
      <c r="AK62" s="26">
        <f t="shared" si="0"/>
        <v>7</v>
      </c>
    </row>
    <row r="63" spans="1:37" x14ac:dyDescent="0.3">
      <c r="A63" s="29">
        <f>RANK(AJ63,$AJ$2:AJ306)</f>
        <v>62</v>
      </c>
      <c r="B63" s="126" t="s">
        <v>44</v>
      </c>
      <c r="C63" s="6" t="s">
        <v>46</v>
      </c>
      <c r="D63" s="6" t="s">
        <v>259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08">
        <v>100</v>
      </c>
      <c r="S63" s="1"/>
      <c r="T63" s="1"/>
      <c r="U63" s="1"/>
      <c r="V63" s="104"/>
      <c r="W63" s="1"/>
      <c r="X63" s="104"/>
      <c r="Y63" s="104"/>
      <c r="Z63" s="6"/>
      <c r="AA63" s="108"/>
      <c r="AB63" s="6"/>
      <c r="AC63" s="124"/>
      <c r="AD63" s="108"/>
      <c r="AE63" s="108"/>
      <c r="AF63" s="108">
        <v>70</v>
      </c>
      <c r="AG63" s="108"/>
      <c r="AH63" s="108"/>
      <c r="AI63" s="108"/>
      <c r="AJ63" s="14" cm="1">
        <f t="array" ref="AJ63">IF(AK63&lt;6,SUM(E63:AI63),SUM(LARGE(E63:AI63,{1;2;3;4;5;6})))</f>
        <v>170</v>
      </c>
      <c r="AK63" s="26">
        <f t="shared" si="0"/>
        <v>2</v>
      </c>
    </row>
    <row r="64" spans="1:37" x14ac:dyDescent="0.3">
      <c r="A64" s="29">
        <f>RANK(AJ64,$AJ$2:AJ306)</f>
        <v>63</v>
      </c>
      <c r="B64" s="126" t="s">
        <v>44</v>
      </c>
      <c r="C64" s="6" t="s">
        <v>45</v>
      </c>
      <c r="D64" s="6" t="s">
        <v>524</v>
      </c>
      <c r="E64" s="1"/>
      <c r="F64" s="1"/>
      <c r="G64" s="1"/>
      <c r="H64" s="1"/>
      <c r="I64" s="1"/>
      <c r="J64" s="1">
        <v>30</v>
      </c>
      <c r="K64" s="1"/>
      <c r="L64" s="1"/>
      <c r="M64" s="1"/>
      <c r="N64" s="1"/>
      <c r="O64" s="1"/>
      <c r="P64" s="108">
        <v>25</v>
      </c>
      <c r="Q64" s="108">
        <v>20</v>
      </c>
      <c r="R64" s="1"/>
      <c r="S64" s="108"/>
      <c r="T64" s="108"/>
      <c r="U64" s="108"/>
      <c r="V64" s="104">
        <v>20</v>
      </c>
      <c r="W64" s="108"/>
      <c r="X64" s="104"/>
      <c r="Y64" s="104"/>
      <c r="Z64" s="6"/>
      <c r="AA64" s="108"/>
      <c r="AB64" s="6"/>
      <c r="AC64" s="124"/>
      <c r="AD64" s="108">
        <v>70</v>
      </c>
      <c r="AE64" s="108"/>
      <c r="AF64" s="108"/>
      <c r="AG64" s="108"/>
      <c r="AH64" s="108"/>
      <c r="AI64" s="108"/>
      <c r="AJ64" s="14" cm="1">
        <f t="array" ref="AJ64">IF(AK64&lt;6,SUM(E64:AI64),SUM(LARGE(E64:AI64,{1;2;3;4;5;6})))</f>
        <v>165</v>
      </c>
      <c r="AK64" s="26">
        <f t="shared" si="0"/>
        <v>5</v>
      </c>
    </row>
    <row r="65" spans="1:37" x14ac:dyDescent="0.3">
      <c r="A65" s="29">
        <f>RANK(AJ65,$AJ$2:AJ306)</f>
        <v>63</v>
      </c>
      <c r="B65" s="126" t="s">
        <v>47</v>
      </c>
      <c r="C65" s="6" t="s">
        <v>262</v>
      </c>
      <c r="D65" s="6" t="s">
        <v>111</v>
      </c>
      <c r="E65" s="1"/>
      <c r="F65" s="1"/>
      <c r="G65" s="1"/>
      <c r="H65" s="1"/>
      <c r="I65" s="1"/>
      <c r="J65" s="1"/>
      <c r="K65" s="1"/>
      <c r="L65" s="1"/>
      <c r="M65" s="1"/>
      <c r="N65" s="108">
        <v>35</v>
      </c>
      <c r="O65" s="1"/>
      <c r="P65" s="1"/>
      <c r="Q65" s="1"/>
      <c r="R65" s="1"/>
      <c r="S65" s="1"/>
      <c r="T65" s="1"/>
      <c r="U65" s="1"/>
      <c r="V65" s="104"/>
      <c r="W65" s="1"/>
      <c r="X65" s="104"/>
      <c r="Y65" s="104">
        <v>30</v>
      </c>
      <c r="Z65" s="6"/>
      <c r="AA65" s="108"/>
      <c r="AB65" s="6"/>
      <c r="AC65" s="124"/>
      <c r="AD65" s="108">
        <v>100</v>
      </c>
      <c r="AE65" s="108"/>
      <c r="AF65" s="108"/>
      <c r="AG65" s="108"/>
      <c r="AH65" s="108"/>
      <c r="AI65" s="108"/>
      <c r="AJ65" s="14" cm="1">
        <f t="array" ref="AJ65">IF(AK65&lt;6,SUM(E65:AI65),SUM(LARGE(E65:AI65,{1;2;3;4;5;6})))</f>
        <v>165</v>
      </c>
      <c r="AK65" s="26">
        <f t="shared" si="0"/>
        <v>3</v>
      </c>
    </row>
    <row r="66" spans="1:37" x14ac:dyDescent="0.3">
      <c r="A66" s="29">
        <f>RANK(AJ66,$AJ$2:AJ306)</f>
        <v>63</v>
      </c>
      <c r="B66" s="126" t="s">
        <v>44</v>
      </c>
      <c r="C66" s="6" t="s">
        <v>48</v>
      </c>
      <c r="D66" s="1" t="s">
        <v>217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04"/>
      <c r="W66" s="1"/>
      <c r="X66" s="104">
        <v>130</v>
      </c>
      <c r="Y66" s="104"/>
      <c r="Z66" s="6"/>
      <c r="AA66" s="108"/>
      <c r="AB66" s="6"/>
      <c r="AC66" s="124"/>
      <c r="AD66" s="108"/>
      <c r="AE66" s="108">
        <v>35</v>
      </c>
      <c r="AF66" s="108"/>
      <c r="AG66" s="108"/>
      <c r="AH66" s="108"/>
      <c r="AI66" s="108"/>
      <c r="AJ66" s="14" cm="1">
        <f t="array" ref="AJ66">IF(AK66&lt;6,SUM(E66:AI66),SUM(LARGE(E66:AI66,{1;2;3;4;5;6})))</f>
        <v>165</v>
      </c>
      <c r="AK66" s="26">
        <f t="shared" ref="AK66:AK129" si="1">COUNT(E66:AI66)</f>
        <v>2</v>
      </c>
    </row>
    <row r="67" spans="1:37" x14ac:dyDescent="0.3">
      <c r="A67" s="29">
        <f>RANK(AJ67,$AJ$2:AJ307)</f>
        <v>63</v>
      </c>
      <c r="B67" s="126" t="s">
        <v>44</v>
      </c>
      <c r="C67" s="6" t="s">
        <v>121</v>
      </c>
      <c r="D67" s="6" t="s">
        <v>253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04"/>
      <c r="W67" s="1"/>
      <c r="X67" s="104">
        <v>130</v>
      </c>
      <c r="Y67" s="104"/>
      <c r="Z67" s="6"/>
      <c r="AA67" s="108"/>
      <c r="AB67" s="6"/>
      <c r="AC67" s="124"/>
      <c r="AD67" s="108"/>
      <c r="AE67" s="108">
        <v>35</v>
      </c>
      <c r="AF67" s="108"/>
      <c r="AG67" s="108"/>
      <c r="AH67" s="108"/>
      <c r="AI67" s="108"/>
      <c r="AJ67" s="14" cm="1">
        <f t="array" ref="AJ67">IF(AK67&lt;6,SUM(E67:AI67),SUM(LARGE(E67:AI67,{1;2;3;4;5;6})))</f>
        <v>165</v>
      </c>
      <c r="AK67" s="26">
        <f t="shared" si="1"/>
        <v>2</v>
      </c>
    </row>
    <row r="68" spans="1:37" x14ac:dyDescent="0.3">
      <c r="A68" s="29">
        <f>RANK(AJ68,$AJ$2:AJ308)</f>
        <v>67</v>
      </c>
      <c r="B68" s="126" t="s">
        <v>44</v>
      </c>
      <c r="C68" s="6" t="s">
        <v>45</v>
      </c>
      <c r="D68" s="6" t="s">
        <v>114</v>
      </c>
      <c r="E68" s="13"/>
      <c r="F68" s="13"/>
      <c r="G68" s="13"/>
      <c r="H68" s="13"/>
      <c r="I68" s="13"/>
      <c r="J68" s="1"/>
      <c r="K68" s="13"/>
      <c r="L68" s="13"/>
      <c r="M68" s="13"/>
      <c r="N68" s="108">
        <v>35</v>
      </c>
      <c r="O68" s="13"/>
      <c r="P68" s="13"/>
      <c r="Q68" s="13"/>
      <c r="R68" s="13"/>
      <c r="S68" s="13"/>
      <c r="T68" s="13"/>
      <c r="U68" s="13"/>
      <c r="V68" s="104">
        <v>35</v>
      </c>
      <c r="W68" s="13"/>
      <c r="X68" s="104">
        <v>60</v>
      </c>
      <c r="Y68" s="104">
        <v>30</v>
      </c>
      <c r="Z68" s="6"/>
      <c r="AA68" s="108"/>
      <c r="AB68" s="6"/>
      <c r="AC68" s="124"/>
      <c r="AD68" s="108"/>
      <c r="AE68" s="108"/>
      <c r="AF68" s="108"/>
      <c r="AG68" s="108"/>
      <c r="AH68" s="108"/>
      <c r="AI68" s="108"/>
      <c r="AJ68" s="14" cm="1">
        <f t="array" ref="AJ68">IF(AK68&lt;6,SUM(E68:AI68),SUM(LARGE(E68:AI68,{1;2;3;4;5;6})))</f>
        <v>160</v>
      </c>
      <c r="AK68" s="26">
        <f t="shared" si="1"/>
        <v>4</v>
      </c>
    </row>
    <row r="69" spans="1:37" x14ac:dyDescent="0.3">
      <c r="A69" s="29">
        <f>RANK(AJ69,$AJ$2:AJ309)</f>
        <v>68</v>
      </c>
      <c r="B69" s="126" t="s">
        <v>44</v>
      </c>
      <c r="C69" s="6"/>
      <c r="D69" s="6" t="s">
        <v>212</v>
      </c>
      <c r="E69" s="1"/>
      <c r="F69" s="1"/>
      <c r="G69" s="1"/>
      <c r="H69" s="1">
        <v>80</v>
      </c>
      <c r="I69" s="1"/>
      <c r="J69" s="1"/>
      <c r="K69" s="1"/>
      <c r="L69" s="1"/>
      <c r="M69" s="1"/>
      <c r="N69" s="108">
        <v>21.5</v>
      </c>
      <c r="O69" s="1"/>
      <c r="P69" s="1"/>
      <c r="Q69" s="1"/>
      <c r="R69" s="1"/>
      <c r="S69" s="1"/>
      <c r="T69" s="108">
        <v>15</v>
      </c>
      <c r="U69" s="1"/>
      <c r="V69" s="104">
        <v>20</v>
      </c>
      <c r="W69" s="108"/>
      <c r="X69" s="104"/>
      <c r="Y69" s="104"/>
      <c r="Z69" s="6"/>
      <c r="AA69" s="108"/>
      <c r="AB69" s="6"/>
      <c r="AC69" s="124"/>
      <c r="AD69" s="108"/>
      <c r="AE69" s="108"/>
      <c r="AF69" s="108"/>
      <c r="AG69" s="108">
        <v>20</v>
      </c>
      <c r="AH69" s="108"/>
      <c r="AI69" s="108"/>
      <c r="AJ69" s="14" cm="1">
        <f t="array" ref="AJ69">IF(AK69&lt;6,SUM(E69:AI69),SUM(LARGE(E69:AI69,{1;2;3;4;5;6})))</f>
        <v>156.5</v>
      </c>
      <c r="AK69" s="26">
        <f t="shared" si="1"/>
        <v>5</v>
      </c>
    </row>
    <row r="70" spans="1:37" x14ac:dyDescent="0.3">
      <c r="A70" s="29">
        <f>RANK(AJ70,$AJ$2:AJ310)</f>
        <v>69</v>
      </c>
      <c r="B70" s="126" t="s">
        <v>44</v>
      </c>
      <c r="C70" s="6" t="s">
        <v>45</v>
      </c>
      <c r="D70" s="6" t="s">
        <v>302</v>
      </c>
      <c r="E70" s="1"/>
      <c r="F70" s="1">
        <v>25</v>
      </c>
      <c r="G70" s="1"/>
      <c r="H70" s="13">
        <v>0</v>
      </c>
      <c r="I70" s="1"/>
      <c r="J70" s="1">
        <v>20</v>
      </c>
      <c r="K70" s="108">
        <v>25</v>
      </c>
      <c r="L70" s="1"/>
      <c r="M70" s="1"/>
      <c r="N70" s="1"/>
      <c r="O70" s="1"/>
      <c r="P70" s="108">
        <v>20</v>
      </c>
      <c r="Q70" s="1"/>
      <c r="R70" s="1"/>
      <c r="S70" s="1"/>
      <c r="T70" s="1"/>
      <c r="U70" s="1"/>
      <c r="V70" s="104"/>
      <c r="W70" s="1"/>
      <c r="X70" s="104"/>
      <c r="Y70" s="104">
        <v>25</v>
      </c>
      <c r="Z70" s="6"/>
      <c r="AA70" s="108"/>
      <c r="AB70" s="1">
        <v>25</v>
      </c>
      <c r="AC70" s="124"/>
      <c r="AD70" s="108"/>
      <c r="AE70" s="108">
        <v>30</v>
      </c>
      <c r="AF70" s="108"/>
      <c r="AG70" s="108"/>
      <c r="AH70" s="108"/>
      <c r="AI70" s="108"/>
      <c r="AJ70" s="14" cm="1">
        <f t="array" ref="AJ70">IF(AK70&lt;6,SUM(E70:AI70),SUM(LARGE(E70:AI70,{1;2;3;4;5;6})))</f>
        <v>150</v>
      </c>
      <c r="AK70" s="26">
        <f t="shared" si="1"/>
        <v>8</v>
      </c>
    </row>
    <row r="71" spans="1:37" x14ac:dyDescent="0.3">
      <c r="A71" s="29">
        <f>RANK(AJ71,$AJ$2:AJ311)</f>
        <v>70</v>
      </c>
      <c r="B71" s="126" t="s">
        <v>44</v>
      </c>
      <c r="C71" s="6" t="s">
        <v>46</v>
      </c>
      <c r="D71" s="6" t="s">
        <v>404</v>
      </c>
      <c r="E71" s="13"/>
      <c r="F71" s="13"/>
      <c r="G71" s="13"/>
      <c r="H71" s="13">
        <v>0</v>
      </c>
      <c r="I71" s="13"/>
      <c r="J71" s="1"/>
      <c r="K71" s="13"/>
      <c r="L71" s="13"/>
      <c r="M71" s="13"/>
      <c r="N71" s="13"/>
      <c r="O71" s="13"/>
      <c r="P71" s="13"/>
      <c r="Q71" s="13"/>
      <c r="R71" s="108">
        <v>45</v>
      </c>
      <c r="S71" s="13"/>
      <c r="T71" s="13"/>
      <c r="U71" s="13"/>
      <c r="V71" s="104"/>
      <c r="W71" s="13"/>
      <c r="X71" s="104">
        <v>60</v>
      </c>
      <c r="Y71" s="104"/>
      <c r="Z71" s="6"/>
      <c r="AA71" s="108">
        <f>_xlfn.XLOOKUP(D71,'[1]ML Naispaarismäng - ML Naispaar'!$C:$C,'[1]ML Naispaarismäng - ML Naispaar'!$D:$D)</f>
        <v>35</v>
      </c>
      <c r="AB71" s="6"/>
      <c r="AC71" s="124"/>
      <c r="AD71" s="108"/>
      <c r="AE71" s="108"/>
      <c r="AF71" s="110">
        <v>0</v>
      </c>
      <c r="AG71" s="108"/>
      <c r="AH71" s="108"/>
      <c r="AI71" s="108"/>
      <c r="AJ71" s="14" cm="1">
        <f t="array" ref="AJ71">IF(AK71&lt;6,SUM(E71:AI71),SUM(LARGE(E71:AI71,{1;2;3;4;5;6})))</f>
        <v>140</v>
      </c>
      <c r="AK71" s="26">
        <f t="shared" si="1"/>
        <v>5</v>
      </c>
    </row>
    <row r="72" spans="1:37" x14ac:dyDescent="0.3">
      <c r="A72" s="29">
        <f>RANK(AJ72,$AJ$2:AJ312)</f>
        <v>70</v>
      </c>
      <c r="B72" s="126" t="s">
        <v>44</v>
      </c>
      <c r="C72" s="6" t="s">
        <v>46</v>
      </c>
      <c r="D72" s="6" t="s">
        <v>221</v>
      </c>
      <c r="E72" s="1"/>
      <c r="F72" s="1"/>
      <c r="G72" s="1"/>
      <c r="H72" s="13">
        <v>0</v>
      </c>
      <c r="I72" s="1"/>
      <c r="J72" s="1"/>
      <c r="K72" s="1"/>
      <c r="L72" s="1"/>
      <c r="M72" s="1"/>
      <c r="N72" s="1"/>
      <c r="O72" s="1"/>
      <c r="P72" s="1"/>
      <c r="Q72" s="1"/>
      <c r="R72" s="108">
        <v>45</v>
      </c>
      <c r="S72" s="1"/>
      <c r="T72" s="1"/>
      <c r="U72" s="1"/>
      <c r="V72" s="104"/>
      <c r="W72" s="1"/>
      <c r="X72" s="104">
        <v>60</v>
      </c>
      <c r="Y72" s="104"/>
      <c r="Z72" s="6"/>
      <c r="AA72" s="108">
        <f>_xlfn.XLOOKUP(D72,'[1]ML Naispaarismäng - ML Naispaar'!$C:$C,'[1]ML Naispaarismäng - ML Naispaar'!$D:$D)</f>
        <v>35</v>
      </c>
      <c r="AB72" s="6"/>
      <c r="AC72" s="124"/>
      <c r="AD72" s="108"/>
      <c r="AE72" s="108"/>
      <c r="AF72" s="110">
        <v>0</v>
      </c>
      <c r="AG72" s="108"/>
      <c r="AH72" s="108"/>
      <c r="AI72" s="108"/>
      <c r="AJ72" s="14" cm="1">
        <f t="array" ref="AJ72">IF(AK72&lt;6,SUM(E72:AI72),SUM(LARGE(E72:AI72,{1;2;3;4;5;6})))</f>
        <v>140</v>
      </c>
      <c r="AK72" s="26">
        <f t="shared" si="1"/>
        <v>5</v>
      </c>
    </row>
    <row r="73" spans="1:37" x14ac:dyDescent="0.3">
      <c r="A73" s="29">
        <f>RANK(AJ73,$AJ$2:AJ313)</f>
        <v>72</v>
      </c>
      <c r="B73" s="126" t="s">
        <v>44</v>
      </c>
      <c r="C73" s="6" t="s">
        <v>85</v>
      </c>
      <c r="D73" s="6" t="s">
        <v>112</v>
      </c>
      <c r="E73" s="1"/>
      <c r="F73" s="1">
        <v>17</v>
      </c>
      <c r="G73" s="1"/>
      <c r="H73" s="1"/>
      <c r="I73" s="1"/>
      <c r="J73" s="1"/>
      <c r="K73" s="1"/>
      <c r="L73" s="1"/>
      <c r="M73" s="108">
        <v>25</v>
      </c>
      <c r="N73" s="117">
        <v>18.5</v>
      </c>
      <c r="O73" s="108"/>
      <c r="P73" s="108">
        <v>25</v>
      </c>
      <c r="Q73" s="108">
        <v>20</v>
      </c>
      <c r="R73" s="108"/>
      <c r="S73" s="108"/>
      <c r="T73" s="108"/>
      <c r="U73" s="108"/>
      <c r="V73" s="104">
        <v>20</v>
      </c>
      <c r="W73" s="108"/>
      <c r="X73" s="104"/>
      <c r="Y73" s="104"/>
      <c r="Z73" s="1">
        <v>10</v>
      </c>
      <c r="AA73" s="108"/>
      <c r="AB73" s="1">
        <v>20</v>
      </c>
      <c r="AC73" s="124"/>
      <c r="AD73" s="108"/>
      <c r="AE73" s="108">
        <v>25</v>
      </c>
      <c r="AF73" s="108"/>
      <c r="AG73" s="108">
        <v>20</v>
      </c>
      <c r="AH73" s="108"/>
      <c r="AI73" s="108"/>
      <c r="AJ73" s="14" cm="1">
        <f t="array" ref="AJ73">IF(AK73&lt;6,SUM(E73:AI73),SUM(LARGE(E73:AI73,{1;2;3;4;5;6})))</f>
        <v>135</v>
      </c>
      <c r="AK73" s="26">
        <f t="shared" si="1"/>
        <v>10</v>
      </c>
    </row>
    <row r="74" spans="1:37" x14ac:dyDescent="0.3">
      <c r="A74" s="29">
        <f>RANK(AJ74,$AJ$2:AJ314)</f>
        <v>72</v>
      </c>
      <c r="B74" s="126" t="s">
        <v>44</v>
      </c>
      <c r="C74" s="6" t="s">
        <v>50</v>
      </c>
      <c r="D74" s="6" t="s">
        <v>398</v>
      </c>
      <c r="E74" s="1"/>
      <c r="F74" s="1">
        <v>17</v>
      </c>
      <c r="G74" s="1"/>
      <c r="H74" s="1"/>
      <c r="I74" s="1"/>
      <c r="J74" s="1"/>
      <c r="K74" s="1"/>
      <c r="L74" s="1"/>
      <c r="M74" s="108">
        <v>25</v>
      </c>
      <c r="N74" s="117">
        <v>18.5</v>
      </c>
      <c r="O74" s="108"/>
      <c r="P74" s="108">
        <v>25</v>
      </c>
      <c r="Q74" s="108">
        <v>20</v>
      </c>
      <c r="R74" s="108"/>
      <c r="S74" s="108"/>
      <c r="T74" s="108"/>
      <c r="U74" s="108"/>
      <c r="V74" s="104">
        <v>20</v>
      </c>
      <c r="W74" s="108"/>
      <c r="X74" s="104"/>
      <c r="Y74" s="104"/>
      <c r="Z74" s="1">
        <v>10</v>
      </c>
      <c r="AA74" s="108"/>
      <c r="AB74" s="6"/>
      <c r="AC74" s="124"/>
      <c r="AD74" s="108"/>
      <c r="AE74" s="108">
        <v>25</v>
      </c>
      <c r="AF74" s="108"/>
      <c r="AG74" s="108">
        <v>20</v>
      </c>
      <c r="AH74" s="108"/>
      <c r="AI74" s="108"/>
      <c r="AJ74" s="14" cm="1">
        <f t="array" ref="AJ74">IF(AK74&lt;6,SUM(E74:AI74),SUM(LARGE(E74:AI74,{1;2;3;4;5;6})))</f>
        <v>135</v>
      </c>
      <c r="AK74" s="26">
        <f t="shared" si="1"/>
        <v>9</v>
      </c>
    </row>
    <row r="75" spans="1:37" x14ac:dyDescent="0.3">
      <c r="A75" s="29">
        <f>RANK(AJ75,$AJ$2:AJ315)</f>
        <v>72</v>
      </c>
      <c r="B75" s="126" t="s">
        <v>44</v>
      </c>
      <c r="C75" s="6" t="s">
        <v>121</v>
      </c>
      <c r="D75" s="1" t="s">
        <v>517</v>
      </c>
      <c r="E75" s="1"/>
      <c r="F75" s="1"/>
      <c r="G75" s="1"/>
      <c r="H75" s="1"/>
      <c r="I75" s="1"/>
      <c r="J75" s="13">
        <v>0</v>
      </c>
      <c r="K75" s="1"/>
      <c r="L75" s="1"/>
      <c r="M75" s="1"/>
      <c r="N75" s="1"/>
      <c r="O75" s="1"/>
      <c r="P75" s="1"/>
      <c r="Q75" s="108">
        <v>20</v>
      </c>
      <c r="R75" s="1"/>
      <c r="S75" s="108"/>
      <c r="T75" s="108"/>
      <c r="U75" s="108"/>
      <c r="V75" s="104"/>
      <c r="W75" s="108"/>
      <c r="X75" s="104"/>
      <c r="Y75" s="104"/>
      <c r="Z75" s="6"/>
      <c r="AA75" s="108"/>
      <c r="AB75" s="1">
        <v>30</v>
      </c>
      <c r="AC75" s="124"/>
      <c r="AD75" s="108">
        <v>55</v>
      </c>
      <c r="AE75" s="108"/>
      <c r="AF75" s="108"/>
      <c r="AG75" s="108">
        <v>30</v>
      </c>
      <c r="AH75" s="108"/>
      <c r="AI75" s="108"/>
      <c r="AJ75" s="14" cm="1">
        <f t="array" ref="AJ75">IF(AK75&lt;6,SUM(E75:AI75),SUM(LARGE(E75:AI75,{1;2;3;4;5;6})))</f>
        <v>135</v>
      </c>
      <c r="AK75" s="26">
        <f t="shared" si="1"/>
        <v>5</v>
      </c>
    </row>
    <row r="76" spans="1:37" x14ac:dyDescent="0.3">
      <c r="A76" s="29">
        <f>RANK(AJ76,$AJ$2:AJ316)</f>
        <v>72</v>
      </c>
      <c r="B76" s="126" t="s">
        <v>44</v>
      </c>
      <c r="C76" s="6" t="s">
        <v>262</v>
      </c>
      <c r="D76" s="6" t="s">
        <v>234</v>
      </c>
      <c r="E76" s="1"/>
      <c r="F76" s="1"/>
      <c r="G76" s="1"/>
      <c r="H76" s="1">
        <v>80</v>
      </c>
      <c r="I76" s="1"/>
      <c r="J76" s="1">
        <v>20</v>
      </c>
      <c r="K76" s="108">
        <v>20</v>
      </c>
      <c r="L76" s="1"/>
      <c r="M76" s="1"/>
      <c r="N76" s="1"/>
      <c r="O76" s="1"/>
      <c r="P76" s="1"/>
      <c r="Q76" s="108">
        <v>15</v>
      </c>
      <c r="R76" s="1"/>
      <c r="S76" s="108"/>
      <c r="T76" s="108"/>
      <c r="U76" s="108"/>
      <c r="V76" s="104"/>
      <c r="W76" s="108"/>
      <c r="X76" s="104"/>
      <c r="Y76" s="104"/>
      <c r="Z76" s="6"/>
      <c r="AA76" s="108"/>
      <c r="AB76" s="6"/>
      <c r="AC76" s="124"/>
      <c r="AD76" s="108"/>
      <c r="AE76" s="108"/>
      <c r="AF76" s="108"/>
      <c r="AG76" s="108"/>
      <c r="AH76" s="108"/>
      <c r="AI76" s="108"/>
      <c r="AJ76" s="14" cm="1">
        <f t="array" ref="AJ76">IF(AK76&lt;6,SUM(E76:AI76),SUM(LARGE(E76:AI76,{1;2;3;4;5;6})))</f>
        <v>135</v>
      </c>
      <c r="AK76" s="26">
        <f t="shared" si="1"/>
        <v>4</v>
      </c>
    </row>
    <row r="77" spans="1:37" x14ac:dyDescent="0.3">
      <c r="A77" s="29">
        <f>RANK(AJ77,$AJ$2:AJ317)</f>
        <v>76</v>
      </c>
      <c r="B77" s="126" t="s">
        <v>44</v>
      </c>
      <c r="C77" s="6" t="s">
        <v>162</v>
      </c>
      <c r="D77" s="6" t="s">
        <v>638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08">
        <v>30</v>
      </c>
      <c r="Q77" s="1"/>
      <c r="R77" s="1"/>
      <c r="S77" s="1"/>
      <c r="T77" s="1"/>
      <c r="U77" s="1"/>
      <c r="V77" s="104"/>
      <c r="W77" s="1"/>
      <c r="X77" s="104"/>
      <c r="Y77" s="104"/>
      <c r="Z77" s="6"/>
      <c r="AA77" s="108"/>
      <c r="AB77" s="6"/>
      <c r="AC77" s="124"/>
      <c r="AD77" s="108">
        <v>100</v>
      </c>
      <c r="AE77" s="108"/>
      <c r="AF77" s="108"/>
      <c r="AG77" s="108"/>
      <c r="AH77" s="108"/>
      <c r="AI77" s="108"/>
      <c r="AJ77" s="14" cm="1">
        <f t="array" ref="AJ77">IF(AK77&lt;6,SUM(E77:AI77),SUM(LARGE(E77:AI77,{1;2;3;4;5;6})))</f>
        <v>130</v>
      </c>
      <c r="AK77" s="26">
        <f t="shared" si="1"/>
        <v>2</v>
      </c>
    </row>
    <row r="78" spans="1:37" x14ac:dyDescent="0.3">
      <c r="A78" s="29">
        <f>RANK(AJ78,$AJ$2:AJ318)</f>
        <v>76</v>
      </c>
      <c r="B78" s="126" t="s">
        <v>44</v>
      </c>
      <c r="C78" s="6" t="s">
        <v>46</v>
      </c>
      <c r="D78" s="6" t="s">
        <v>1011</v>
      </c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125"/>
      <c r="AD78" s="6"/>
      <c r="AE78" s="6"/>
      <c r="AF78" s="108">
        <v>130</v>
      </c>
      <c r="AG78" s="108"/>
      <c r="AH78" s="6"/>
      <c r="AI78" s="108"/>
      <c r="AJ78" s="14" cm="1">
        <f t="array" ref="AJ78">IF(AK78&lt;6,SUM(E78:AI78),SUM(LARGE(E78:AI78,{1;2;3;4;5;6})))</f>
        <v>130</v>
      </c>
      <c r="AK78" s="26">
        <f t="shared" si="1"/>
        <v>1</v>
      </c>
    </row>
    <row r="79" spans="1:37" x14ac:dyDescent="0.3">
      <c r="A79" s="29">
        <f>RANK(AJ79,$AJ$2:AJ319)</f>
        <v>76</v>
      </c>
      <c r="B79" s="126" t="s">
        <v>47</v>
      </c>
      <c r="C79" s="6"/>
      <c r="D79" s="6" t="s">
        <v>987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125"/>
      <c r="AD79" s="108">
        <v>130</v>
      </c>
      <c r="AE79" s="108"/>
      <c r="AF79" s="108"/>
      <c r="AG79" s="108"/>
      <c r="AH79" s="108"/>
      <c r="AI79" s="108"/>
      <c r="AJ79" s="14" cm="1">
        <f t="array" ref="AJ79">IF(AK79&lt;6,SUM(E79:AI79),SUM(LARGE(E79:AI79,{1;2;3;4;5;6})))</f>
        <v>130</v>
      </c>
      <c r="AK79" s="26">
        <f t="shared" si="1"/>
        <v>1</v>
      </c>
    </row>
    <row r="80" spans="1:37" x14ac:dyDescent="0.3">
      <c r="A80" s="29">
        <f>RANK(AJ80,$AJ$2:AJ320)</f>
        <v>76</v>
      </c>
      <c r="B80" s="126" t="s">
        <v>47</v>
      </c>
      <c r="C80" s="6"/>
      <c r="D80" s="6" t="s">
        <v>985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125"/>
      <c r="AD80" s="142">
        <v>130</v>
      </c>
      <c r="AE80" s="108"/>
      <c r="AF80" s="142"/>
      <c r="AG80" s="108"/>
      <c r="AH80" s="142"/>
      <c r="AI80" s="142"/>
      <c r="AJ80" s="14" cm="1">
        <f t="array" ref="AJ80">IF(AK80&lt;6,SUM(E80:AI80),SUM(LARGE(E80:AI80,{1;2;3;4;5;6})))</f>
        <v>130</v>
      </c>
      <c r="AK80" s="26">
        <f t="shared" si="1"/>
        <v>1</v>
      </c>
    </row>
    <row r="81" spans="1:37" x14ac:dyDescent="0.3">
      <c r="A81" s="29">
        <f>RANK(AJ81,$AJ$2:AJ321)</f>
        <v>76</v>
      </c>
      <c r="B81" s="126" t="s">
        <v>44</v>
      </c>
      <c r="C81" s="6" t="s">
        <v>46</v>
      </c>
      <c r="D81" s="6" t="s">
        <v>348</v>
      </c>
      <c r="E81" s="1"/>
      <c r="F81" s="1"/>
      <c r="G81" s="1"/>
      <c r="H81" s="1">
        <v>130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04"/>
      <c r="W81" s="1"/>
      <c r="X81" s="104"/>
      <c r="Y81" s="104"/>
      <c r="Z81" s="6"/>
      <c r="AA81" s="108"/>
      <c r="AB81" s="6"/>
      <c r="AC81" s="124"/>
      <c r="AD81" s="108"/>
      <c r="AE81" s="108"/>
      <c r="AF81" s="108"/>
      <c r="AG81" s="108"/>
      <c r="AH81" s="108"/>
      <c r="AI81" s="108"/>
      <c r="AJ81" s="14" cm="1">
        <f t="array" ref="AJ81">IF(AK81&lt;6,SUM(E81:AI81),SUM(LARGE(E81:AI81,{1;2;3;4;5;6})))</f>
        <v>130</v>
      </c>
      <c r="AK81" s="26">
        <f t="shared" si="1"/>
        <v>1</v>
      </c>
    </row>
    <row r="82" spans="1:37" x14ac:dyDescent="0.3">
      <c r="A82" s="30">
        <f>RANK(AJ82,$AJ$2:AJ304)</f>
        <v>81</v>
      </c>
      <c r="B82" s="126" t="s">
        <v>44</v>
      </c>
      <c r="C82" s="6"/>
      <c r="D82" s="6" t="s">
        <v>275</v>
      </c>
      <c r="E82" s="1"/>
      <c r="F82" s="1"/>
      <c r="G82" s="1">
        <v>12</v>
      </c>
      <c r="H82" s="1"/>
      <c r="I82" s="1"/>
      <c r="J82" s="1"/>
      <c r="K82" s="108">
        <v>20</v>
      </c>
      <c r="L82" s="1"/>
      <c r="M82" s="1"/>
      <c r="N82" s="1"/>
      <c r="O82" s="1"/>
      <c r="P82" s="1"/>
      <c r="Q82" s="108">
        <v>20</v>
      </c>
      <c r="R82" s="1"/>
      <c r="S82" s="108"/>
      <c r="T82" s="108">
        <v>35</v>
      </c>
      <c r="U82" s="108"/>
      <c r="V82" s="104"/>
      <c r="W82" s="108"/>
      <c r="X82" s="104"/>
      <c r="Y82" s="104"/>
      <c r="Z82" s="1">
        <v>14</v>
      </c>
      <c r="AA82" s="108"/>
      <c r="AB82" s="6"/>
      <c r="AC82" s="124"/>
      <c r="AD82" s="142"/>
      <c r="AE82" s="108"/>
      <c r="AF82" s="142">
        <v>17</v>
      </c>
      <c r="AG82" s="108">
        <v>20</v>
      </c>
      <c r="AH82" s="142"/>
      <c r="AI82" s="142"/>
      <c r="AJ82" s="14" cm="1">
        <f t="array" ref="AJ82">IF(AK82&lt;6,SUM(E82:AI82),SUM(LARGE(E82:AI82,{1;2;3;4;5;6})))</f>
        <v>126</v>
      </c>
      <c r="AK82" s="26">
        <f t="shared" si="1"/>
        <v>7</v>
      </c>
    </row>
    <row r="83" spans="1:37" x14ac:dyDescent="0.3">
      <c r="A83" s="30">
        <f>RANK(AJ83,$AJ$2:AJ305)</f>
        <v>82</v>
      </c>
      <c r="B83" s="126" t="s">
        <v>44</v>
      </c>
      <c r="C83" s="6" t="s">
        <v>45</v>
      </c>
      <c r="D83" s="6" t="s">
        <v>374</v>
      </c>
      <c r="E83" s="1"/>
      <c r="F83" s="1">
        <v>20</v>
      </c>
      <c r="G83" s="1">
        <v>17</v>
      </c>
      <c r="H83" s="1"/>
      <c r="I83" s="1"/>
      <c r="J83" s="1">
        <v>25</v>
      </c>
      <c r="K83" s="108">
        <v>25</v>
      </c>
      <c r="L83" s="1"/>
      <c r="M83" s="1"/>
      <c r="N83" s="117">
        <v>18.5</v>
      </c>
      <c r="O83" s="1"/>
      <c r="P83" s="1"/>
      <c r="Q83" s="1"/>
      <c r="R83" s="1"/>
      <c r="S83" s="1"/>
      <c r="T83" s="1"/>
      <c r="U83" s="1"/>
      <c r="V83" s="104"/>
      <c r="W83" s="1"/>
      <c r="X83" s="104"/>
      <c r="Y83" s="104"/>
      <c r="Z83" s="6"/>
      <c r="AA83" s="108"/>
      <c r="AB83" s="6"/>
      <c r="AC83" s="124"/>
      <c r="AD83" s="108"/>
      <c r="AE83" s="108"/>
      <c r="AF83" s="108"/>
      <c r="AG83" s="108">
        <v>20</v>
      </c>
      <c r="AH83" s="108"/>
      <c r="AI83" s="108"/>
      <c r="AJ83" s="14" cm="1">
        <f t="array" ref="AJ83">IF(AK83&lt;6,SUM(E83:AI83),SUM(LARGE(E83:AI83,{1;2;3;4;5;6})))</f>
        <v>125.5</v>
      </c>
      <c r="AK83" s="26">
        <f t="shared" si="1"/>
        <v>6</v>
      </c>
    </row>
    <row r="84" spans="1:37" x14ac:dyDescent="0.3">
      <c r="A84" s="30">
        <f>RANK(AJ84,$AJ$2:AJ306)</f>
        <v>83</v>
      </c>
      <c r="B84" s="126" t="s">
        <v>44</v>
      </c>
      <c r="C84" s="6" t="s">
        <v>476</v>
      </c>
      <c r="D84" s="6" t="s">
        <v>597</v>
      </c>
      <c r="E84" s="98"/>
      <c r="F84" s="1">
        <v>6</v>
      </c>
      <c r="G84" s="98"/>
      <c r="H84" s="98"/>
      <c r="I84" s="98"/>
      <c r="J84" s="1">
        <v>8</v>
      </c>
      <c r="K84" s="108">
        <v>14</v>
      </c>
      <c r="L84" s="98"/>
      <c r="M84" s="98"/>
      <c r="N84" s="108">
        <v>20</v>
      </c>
      <c r="O84" s="98"/>
      <c r="P84" s="98"/>
      <c r="Q84" s="98"/>
      <c r="R84" s="98"/>
      <c r="S84" s="98"/>
      <c r="T84" s="108">
        <v>17</v>
      </c>
      <c r="U84" s="98"/>
      <c r="V84" s="104"/>
      <c r="W84" s="108"/>
      <c r="X84" s="104">
        <v>25</v>
      </c>
      <c r="Y84" s="104"/>
      <c r="Z84" s="6"/>
      <c r="AA84" s="108"/>
      <c r="AB84" s="6"/>
      <c r="AC84" s="124"/>
      <c r="AD84" s="108">
        <v>35</v>
      </c>
      <c r="AE84" s="108">
        <v>12</v>
      </c>
      <c r="AF84" s="108"/>
      <c r="AG84" s="108"/>
      <c r="AH84" s="108"/>
      <c r="AI84" s="108"/>
      <c r="AJ84" s="14" cm="1">
        <f t="array" ref="AJ84">IF(AK84&lt;6,SUM(E84:AI84),SUM(LARGE(E84:AI84,{1;2;3;4;5;6})))</f>
        <v>123</v>
      </c>
      <c r="AK84" s="26">
        <f t="shared" si="1"/>
        <v>8</v>
      </c>
    </row>
    <row r="85" spans="1:37" x14ac:dyDescent="0.3">
      <c r="A85" s="30">
        <f>RANK(AJ85,$AJ$2:AJ306)</f>
        <v>84</v>
      </c>
      <c r="B85" s="126" t="s">
        <v>44</v>
      </c>
      <c r="C85" s="6" t="s">
        <v>45</v>
      </c>
      <c r="D85" s="6" t="s">
        <v>574</v>
      </c>
      <c r="E85" s="1"/>
      <c r="F85" s="1">
        <v>8</v>
      </c>
      <c r="G85" s="1"/>
      <c r="H85" s="1"/>
      <c r="I85" s="1"/>
      <c r="J85" s="1">
        <v>12</v>
      </c>
      <c r="K85" s="1"/>
      <c r="L85" s="1"/>
      <c r="M85" s="1"/>
      <c r="N85" s="1"/>
      <c r="O85" s="1"/>
      <c r="P85" s="108">
        <v>20</v>
      </c>
      <c r="Q85" s="108">
        <v>10</v>
      </c>
      <c r="R85" s="1"/>
      <c r="S85" s="108"/>
      <c r="T85" s="108"/>
      <c r="U85" s="108"/>
      <c r="V85" s="104"/>
      <c r="W85" s="108"/>
      <c r="X85" s="104"/>
      <c r="Y85" s="104">
        <v>25</v>
      </c>
      <c r="Z85" s="6"/>
      <c r="AA85" s="108"/>
      <c r="AB85" s="1">
        <v>25</v>
      </c>
      <c r="AC85" s="124"/>
      <c r="AD85" s="108">
        <v>30</v>
      </c>
      <c r="AE85" s="108">
        <v>10</v>
      </c>
      <c r="AF85" s="108"/>
      <c r="AG85" s="108"/>
      <c r="AH85" s="108"/>
      <c r="AI85" s="108"/>
      <c r="AJ85" s="14" cm="1">
        <f t="array" ref="AJ85">IF(AK85&lt;6,SUM(E85:AI85),SUM(LARGE(E85:AI85,{1;2;3;4;5;6})))</f>
        <v>122</v>
      </c>
      <c r="AK85" s="26">
        <f t="shared" si="1"/>
        <v>8</v>
      </c>
    </row>
    <row r="86" spans="1:37" x14ac:dyDescent="0.3">
      <c r="A86" s="30">
        <f>RANK(AJ86,$AJ$2:AJ306)</f>
        <v>85</v>
      </c>
      <c r="B86" s="126" t="s">
        <v>44</v>
      </c>
      <c r="C86" s="6" t="s">
        <v>262</v>
      </c>
      <c r="D86" s="1" t="s">
        <v>501</v>
      </c>
      <c r="E86" s="1"/>
      <c r="F86" s="1"/>
      <c r="G86" s="1"/>
      <c r="H86" s="1"/>
      <c r="I86" s="1"/>
      <c r="J86" s="1">
        <v>10</v>
      </c>
      <c r="K86" s="1"/>
      <c r="L86" s="1"/>
      <c r="M86" s="108">
        <v>20</v>
      </c>
      <c r="N86" s="108"/>
      <c r="O86" s="108"/>
      <c r="P86" s="108">
        <v>20</v>
      </c>
      <c r="Q86" s="108"/>
      <c r="R86" s="108"/>
      <c r="S86" s="108"/>
      <c r="T86" s="108">
        <v>20</v>
      </c>
      <c r="U86" s="108"/>
      <c r="V86" s="104"/>
      <c r="W86" s="108"/>
      <c r="X86" s="104">
        <v>30</v>
      </c>
      <c r="Y86" s="104"/>
      <c r="Z86" s="6"/>
      <c r="AA86" s="108"/>
      <c r="AB86" s="1">
        <v>14</v>
      </c>
      <c r="AC86" s="124"/>
      <c r="AD86" s="108"/>
      <c r="AE86" s="108">
        <v>10</v>
      </c>
      <c r="AF86" s="108"/>
      <c r="AG86" s="108"/>
      <c r="AH86" s="108"/>
      <c r="AI86" s="108"/>
      <c r="AJ86" s="14" cm="1">
        <f t="array" ref="AJ86">IF(AK86&lt;6,SUM(E86:AI86),SUM(LARGE(E86:AI86,{1;2;3;4;5;6})))</f>
        <v>114</v>
      </c>
      <c r="AK86" s="26">
        <f t="shared" si="1"/>
        <v>7</v>
      </c>
    </row>
    <row r="87" spans="1:37" x14ac:dyDescent="0.3">
      <c r="A87" s="30">
        <f>RANK(AJ87,$AJ$2:AJ306)</f>
        <v>85</v>
      </c>
      <c r="B87" s="126" t="s">
        <v>44</v>
      </c>
      <c r="C87" s="6" t="s">
        <v>45</v>
      </c>
      <c r="D87" s="6" t="s">
        <v>261</v>
      </c>
      <c r="E87" s="13"/>
      <c r="F87" s="13"/>
      <c r="G87" s="13"/>
      <c r="H87" s="13"/>
      <c r="I87" s="13"/>
      <c r="J87" s="13">
        <v>0</v>
      </c>
      <c r="K87" s="13"/>
      <c r="L87" s="13"/>
      <c r="M87" s="108">
        <v>20</v>
      </c>
      <c r="N87" s="108"/>
      <c r="O87" s="108"/>
      <c r="P87" s="108">
        <v>20</v>
      </c>
      <c r="Q87" s="108"/>
      <c r="R87" s="108"/>
      <c r="S87" s="108"/>
      <c r="T87" s="108">
        <v>20</v>
      </c>
      <c r="U87" s="108"/>
      <c r="V87" s="104"/>
      <c r="W87" s="108"/>
      <c r="X87" s="104">
        <v>30</v>
      </c>
      <c r="Y87" s="104"/>
      <c r="Z87" s="6"/>
      <c r="AA87" s="108"/>
      <c r="AB87" s="1">
        <v>14</v>
      </c>
      <c r="AC87" s="124"/>
      <c r="AD87" s="108"/>
      <c r="AE87" s="108">
        <v>10</v>
      </c>
      <c r="AF87" s="108"/>
      <c r="AG87" s="108"/>
      <c r="AH87" s="108"/>
      <c r="AI87" s="108"/>
      <c r="AJ87" s="14" cm="1">
        <f t="array" ref="AJ87">IF(AK87&lt;6,SUM(E87:AI87),SUM(LARGE(E87:AI87,{1;2;3;4;5;6})))</f>
        <v>114</v>
      </c>
      <c r="AK87" s="26">
        <f t="shared" si="1"/>
        <v>7</v>
      </c>
    </row>
    <row r="88" spans="1:37" x14ac:dyDescent="0.3">
      <c r="A88" s="30">
        <f>RANK(AJ88,$AJ$2:AJ306)</f>
        <v>87</v>
      </c>
      <c r="B88" s="126" t="s">
        <v>44</v>
      </c>
      <c r="C88" s="6" t="s">
        <v>121</v>
      </c>
      <c r="D88" s="6" t="s">
        <v>500</v>
      </c>
      <c r="E88" s="1"/>
      <c r="F88" s="1"/>
      <c r="G88" s="1"/>
      <c r="H88" s="1"/>
      <c r="I88" s="1"/>
      <c r="J88" s="13">
        <v>0</v>
      </c>
      <c r="K88" s="1"/>
      <c r="L88" s="1"/>
      <c r="M88" s="1"/>
      <c r="N88" s="1"/>
      <c r="O88" s="1"/>
      <c r="P88" s="1"/>
      <c r="Q88" s="108">
        <v>20</v>
      </c>
      <c r="R88" s="1"/>
      <c r="S88" s="108"/>
      <c r="T88" s="108"/>
      <c r="U88" s="108"/>
      <c r="V88" s="104"/>
      <c r="W88" s="108"/>
      <c r="X88" s="104"/>
      <c r="Y88" s="104"/>
      <c r="Z88" s="6"/>
      <c r="AA88" s="108"/>
      <c r="AB88" s="6"/>
      <c r="AC88" s="124"/>
      <c r="AD88" s="108">
        <v>55</v>
      </c>
      <c r="AE88" s="108"/>
      <c r="AF88" s="108"/>
      <c r="AG88" s="108">
        <v>30</v>
      </c>
      <c r="AH88" s="108"/>
      <c r="AI88" s="108"/>
      <c r="AJ88" s="14" cm="1">
        <f t="array" ref="AJ88">IF(AK88&lt;6,SUM(E88:AI88),SUM(LARGE(E88:AI88,{1;2;3;4;5;6})))</f>
        <v>105</v>
      </c>
      <c r="AK88" s="26">
        <f t="shared" si="1"/>
        <v>4</v>
      </c>
    </row>
    <row r="89" spans="1:37" x14ac:dyDescent="0.3">
      <c r="A89" s="30">
        <f>RANK(AJ89,$AJ$2:AJ306)</f>
        <v>88</v>
      </c>
      <c r="B89" s="126" t="s">
        <v>44</v>
      </c>
      <c r="C89" s="6" t="s">
        <v>121</v>
      </c>
      <c r="D89" s="6" t="s">
        <v>254</v>
      </c>
      <c r="E89" s="1"/>
      <c r="F89" s="1"/>
      <c r="G89" s="1"/>
      <c r="H89" s="1"/>
      <c r="I89" s="1"/>
      <c r="J89" s="1">
        <v>20</v>
      </c>
      <c r="K89" s="1"/>
      <c r="L89" s="1"/>
      <c r="M89" s="1"/>
      <c r="N89" s="110">
        <v>0</v>
      </c>
      <c r="O89" s="1"/>
      <c r="P89" s="1"/>
      <c r="Q89" s="108">
        <v>14</v>
      </c>
      <c r="R89" s="1"/>
      <c r="S89" s="108"/>
      <c r="T89" s="108"/>
      <c r="U89" s="108"/>
      <c r="V89" s="104"/>
      <c r="W89" s="108"/>
      <c r="X89" s="104"/>
      <c r="Y89" s="104"/>
      <c r="Z89" s="1">
        <v>14</v>
      </c>
      <c r="AA89" s="108"/>
      <c r="AB89" s="1">
        <v>30</v>
      </c>
      <c r="AC89" s="124"/>
      <c r="AD89" s="108"/>
      <c r="AE89" s="108"/>
      <c r="AF89" s="108"/>
      <c r="AG89" s="108">
        <v>25</v>
      </c>
      <c r="AH89" s="108"/>
      <c r="AI89" s="108"/>
      <c r="AJ89" s="14" cm="1">
        <f t="array" ref="AJ89">IF(AK89&lt;6,SUM(E89:AI89),SUM(LARGE(E89:AI89,{1;2;3;4;5;6})))</f>
        <v>103</v>
      </c>
      <c r="AK89" s="26">
        <f t="shared" si="1"/>
        <v>6</v>
      </c>
    </row>
    <row r="90" spans="1:37" x14ac:dyDescent="0.3">
      <c r="A90" s="30">
        <f>RANK(AJ90,$AJ$2:AJ306)</f>
        <v>89</v>
      </c>
      <c r="B90" s="126" t="s">
        <v>44</v>
      </c>
      <c r="C90" s="6" t="s">
        <v>476</v>
      </c>
      <c r="D90" s="6" t="s">
        <v>595</v>
      </c>
      <c r="E90" s="13"/>
      <c r="F90" s="1">
        <v>6</v>
      </c>
      <c r="G90" s="13"/>
      <c r="H90" s="13"/>
      <c r="I90" s="13"/>
      <c r="J90" s="1">
        <v>8</v>
      </c>
      <c r="K90" s="108">
        <v>14</v>
      </c>
      <c r="L90" s="13"/>
      <c r="M90" s="13"/>
      <c r="N90" s="108">
        <v>20</v>
      </c>
      <c r="O90" s="13"/>
      <c r="P90" s="13"/>
      <c r="Q90" s="13"/>
      <c r="R90" s="13"/>
      <c r="S90" s="13"/>
      <c r="T90" s="108">
        <v>17</v>
      </c>
      <c r="U90" s="13"/>
      <c r="V90" s="104"/>
      <c r="W90" s="108"/>
      <c r="X90" s="104">
        <v>25</v>
      </c>
      <c r="Y90" s="104">
        <v>14</v>
      </c>
      <c r="Z90" s="6"/>
      <c r="AA90" s="108"/>
      <c r="AB90" s="6"/>
      <c r="AC90" s="124"/>
      <c r="AD90" s="108"/>
      <c r="AE90" s="108">
        <v>12</v>
      </c>
      <c r="AF90" s="108"/>
      <c r="AG90" s="108"/>
      <c r="AH90" s="108"/>
      <c r="AI90" s="108"/>
      <c r="AJ90" s="14" cm="1">
        <f t="array" ref="AJ90">IF(AK90&lt;6,SUM(E90:AI90),SUM(LARGE(E90:AI90,{1;2;3;4;5;6})))</f>
        <v>102</v>
      </c>
      <c r="AK90" s="26">
        <f t="shared" si="1"/>
        <v>8</v>
      </c>
    </row>
    <row r="91" spans="1:37" x14ac:dyDescent="0.3">
      <c r="A91" s="30">
        <f>RANK(AJ91,$AJ$2:AJ306)</f>
        <v>90</v>
      </c>
      <c r="B91" s="126" t="s">
        <v>44</v>
      </c>
      <c r="C91" s="6" t="s">
        <v>49</v>
      </c>
      <c r="D91" s="1" t="s">
        <v>104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04"/>
      <c r="W91" s="1"/>
      <c r="X91" s="104"/>
      <c r="Y91" s="104"/>
      <c r="Z91" s="6"/>
      <c r="AA91" s="108"/>
      <c r="AB91" s="1">
        <v>100</v>
      </c>
      <c r="AC91" s="124"/>
      <c r="AD91" s="108"/>
      <c r="AE91" s="108"/>
      <c r="AF91" s="108"/>
      <c r="AG91" s="108"/>
      <c r="AH91" s="108"/>
      <c r="AI91" s="108"/>
      <c r="AJ91" s="14" cm="1">
        <f t="array" ref="AJ91">IF(AK91&lt;6,SUM(E91:AI91),SUM(LARGE(E91:AI91,{1;2;3;4;5;6})))</f>
        <v>100</v>
      </c>
      <c r="AK91" s="26">
        <f t="shared" si="1"/>
        <v>1</v>
      </c>
    </row>
    <row r="92" spans="1:37" x14ac:dyDescent="0.3">
      <c r="A92" s="30">
        <f>RANK(AJ92,$AJ$2:AJ306)</f>
        <v>91</v>
      </c>
      <c r="B92" s="126" t="s">
        <v>44</v>
      </c>
      <c r="C92" s="6" t="s">
        <v>50</v>
      </c>
      <c r="D92" s="6" t="s">
        <v>322</v>
      </c>
      <c r="E92" s="13"/>
      <c r="F92" s="13"/>
      <c r="G92" s="13"/>
      <c r="H92" s="13"/>
      <c r="I92" s="13"/>
      <c r="J92" s="1">
        <v>20</v>
      </c>
      <c r="K92" s="13"/>
      <c r="L92" s="13"/>
      <c r="M92" s="108">
        <v>30</v>
      </c>
      <c r="N92" s="108"/>
      <c r="O92" s="108"/>
      <c r="P92" s="108"/>
      <c r="Q92" s="108"/>
      <c r="R92" s="108"/>
      <c r="S92" s="108"/>
      <c r="T92" s="108">
        <v>20</v>
      </c>
      <c r="U92" s="108"/>
      <c r="V92" s="104"/>
      <c r="W92" s="108"/>
      <c r="X92" s="13">
        <v>0</v>
      </c>
      <c r="Y92" s="104"/>
      <c r="Z92" s="6"/>
      <c r="AA92" s="108"/>
      <c r="AB92" s="6"/>
      <c r="AC92" s="124"/>
      <c r="AD92" s="108"/>
      <c r="AE92" s="108"/>
      <c r="AF92" s="108"/>
      <c r="AG92" s="108">
        <v>25</v>
      </c>
      <c r="AH92" s="108"/>
      <c r="AI92" s="108"/>
      <c r="AJ92" s="14" cm="1">
        <f t="array" ref="AJ92">IF(AK92&lt;6,SUM(E92:AI92),SUM(LARGE(E92:AI92,{1;2;3;4;5;6})))</f>
        <v>95</v>
      </c>
      <c r="AK92" s="26">
        <f t="shared" si="1"/>
        <v>5</v>
      </c>
    </row>
    <row r="93" spans="1:37" x14ac:dyDescent="0.3">
      <c r="A93" s="30">
        <f>RANK(AJ93,$AJ$2:AJ306)</f>
        <v>91</v>
      </c>
      <c r="B93" s="126" t="s">
        <v>44</v>
      </c>
      <c r="C93" s="6" t="s">
        <v>50</v>
      </c>
      <c r="D93" s="6" t="s">
        <v>279</v>
      </c>
      <c r="E93" s="13"/>
      <c r="F93" s="13"/>
      <c r="G93" s="13"/>
      <c r="H93" s="13"/>
      <c r="I93" s="13"/>
      <c r="J93" s="1">
        <v>20</v>
      </c>
      <c r="K93" s="13"/>
      <c r="L93" s="13"/>
      <c r="M93" s="108">
        <v>30</v>
      </c>
      <c r="N93" s="108"/>
      <c r="O93" s="108"/>
      <c r="P93" s="108"/>
      <c r="Q93" s="108"/>
      <c r="R93" s="108"/>
      <c r="S93" s="108"/>
      <c r="T93" s="108">
        <v>20</v>
      </c>
      <c r="U93" s="108"/>
      <c r="V93" s="104"/>
      <c r="W93" s="108"/>
      <c r="X93" s="13">
        <v>0</v>
      </c>
      <c r="Y93" s="104"/>
      <c r="Z93" s="6"/>
      <c r="AA93" s="108"/>
      <c r="AB93" s="6"/>
      <c r="AC93" s="124"/>
      <c r="AD93" s="108"/>
      <c r="AE93" s="108"/>
      <c r="AF93" s="108"/>
      <c r="AG93" s="108">
        <v>25</v>
      </c>
      <c r="AH93" s="108"/>
      <c r="AI93" s="108"/>
      <c r="AJ93" s="14" cm="1">
        <f t="array" ref="AJ93">IF(AK93&lt;6,SUM(E93:AI93),SUM(LARGE(E93:AI93,{1;2;3;4;5;6})))</f>
        <v>95</v>
      </c>
      <c r="AK93" s="26">
        <f t="shared" si="1"/>
        <v>5</v>
      </c>
    </row>
    <row r="94" spans="1:37" x14ac:dyDescent="0.3">
      <c r="A94" s="30">
        <f>RANK(AJ94,$AJ$2:AJ306)</f>
        <v>91</v>
      </c>
      <c r="B94" s="126" t="s">
        <v>44</v>
      </c>
      <c r="C94" s="6" t="s">
        <v>85</v>
      </c>
      <c r="D94" s="6" t="s">
        <v>119</v>
      </c>
      <c r="E94" s="1"/>
      <c r="F94" s="1">
        <v>25</v>
      </c>
      <c r="G94" s="1"/>
      <c r="H94" s="1"/>
      <c r="I94" s="1"/>
      <c r="J94" s="1"/>
      <c r="K94" s="1"/>
      <c r="L94" s="1"/>
      <c r="M94" s="110">
        <v>0</v>
      </c>
      <c r="N94" s="110"/>
      <c r="O94" s="110"/>
      <c r="P94" s="110"/>
      <c r="Q94" s="110"/>
      <c r="R94" s="110"/>
      <c r="S94" s="110"/>
      <c r="T94" s="110"/>
      <c r="U94" s="110"/>
      <c r="V94" s="104">
        <v>35</v>
      </c>
      <c r="W94" s="110"/>
      <c r="X94" s="104"/>
      <c r="Y94" s="104"/>
      <c r="Z94" s="6"/>
      <c r="AA94" s="108"/>
      <c r="AB94" s="6"/>
      <c r="AC94" s="124"/>
      <c r="AD94" s="108"/>
      <c r="AE94" s="108"/>
      <c r="AF94" s="108"/>
      <c r="AG94" s="108">
        <v>35</v>
      </c>
      <c r="AH94" s="108"/>
      <c r="AI94" s="108"/>
      <c r="AJ94" s="14" cm="1">
        <f t="array" ref="AJ94">IF(AK94&lt;6,SUM(E94:AI94),SUM(LARGE(E94:AI94,{1;2;3;4;5;6})))</f>
        <v>95</v>
      </c>
      <c r="AK94" s="26">
        <f t="shared" si="1"/>
        <v>4</v>
      </c>
    </row>
    <row r="95" spans="1:37" x14ac:dyDescent="0.3">
      <c r="A95" s="30">
        <f>RANK(AJ95,$AJ$2:AJ306)</f>
        <v>91</v>
      </c>
      <c r="B95" s="126" t="s">
        <v>44</v>
      </c>
      <c r="C95" s="6" t="s">
        <v>476</v>
      </c>
      <c r="D95" s="6" t="s">
        <v>248</v>
      </c>
      <c r="E95" s="1"/>
      <c r="F95" s="1">
        <v>25</v>
      </c>
      <c r="G95" s="1"/>
      <c r="H95" s="1"/>
      <c r="I95" s="1"/>
      <c r="J95" s="1"/>
      <c r="K95" s="108">
        <v>35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04"/>
      <c r="W95" s="1"/>
      <c r="X95" s="104"/>
      <c r="Y95" s="104"/>
      <c r="Z95" s="6"/>
      <c r="AA95" s="108"/>
      <c r="AB95" s="1">
        <v>35</v>
      </c>
      <c r="AC95" s="124"/>
      <c r="AD95" s="108"/>
      <c r="AE95" s="108"/>
      <c r="AF95" s="108"/>
      <c r="AG95" s="108"/>
      <c r="AH95" s="108"/>
      <c r="AI95" s="108"/>
      <c r="AJ95" s="14" cm="1">
        <f t="array" ref="AJ95">IF(AK95&lt;6,SUM(E95:AI95),SUM(LARGE(E95:AI95,{1;2;3;4;5;6})))</f>
        <v>95</v>
      </c>
      <c r="AK95" s="26">
        <f t="shared" si="1"/>
        <v>3</v>
      </c>
    </row>
    <row r="96" spans="1:37" x14ac:dyDescent="0.3">
      <c r="A96" s="30">
        <f>RANK(AJ96,$AJ$2:AJ306)</f>
        <v>95</v>
      </c>
      <c r="B96" s="126" t="s">
        <v>44</v>
      </c>
      <c r="C96" s="6" t="s">
        <v>85</v>
      </c>
      <c r="D96" s="1" t="s">
        <v>311</v>
      </c>
      <c r="E96" s="1"/>
      <c r="F96" s="1">
        <v>14</v>
      </c>
      <c r="G96" s="13">
        <v>0</v>
      </c>
      <c r="H96" s="1"/>
      <c r="I96" s="1"/>
      <c r="J96" s="1"/>
      <c r="K96" s="108">
        <v>20</v>
      </c>
      <c r="L96" s="1"/>
      <c r="M96" s="110">
        <v>0</v>
      </c>
      <c r="N96" s="108">
        <v>15</v>
      </c>
      <c r="O96" s="110"/>
      <c r="P96" s="110"/>
      <c r="Q96" s="110">
        <v>0</v>
      </c>
      <c r="R96" s="108">
        <v>45</v>
      </c>
      <c r="S96" s="110"/>
      <c r="T96" s="110"/>
      <c r="U96" s="110"/>
      <c r="V96" s="104"/>
      <c r="W96" s="110"/>
      <c r="X96" s="104"/>
      <c r="Y96" s="104"/>
      <c r="Z96" s="6"/>
      <c r="AA96" s="108"/>
      <c r="AB96" s="6"/>
      <c r="AC96" s="124"/>
      <c r="AD96" s="108"/>
      <c r="AE96" s="108"/>
      <c r="AF96" s="108"/>
      <c r="AG96" s="108"/>
      <c r="AH96" s="108"/>
      <c r="AI96" s="108"/>
      <c r="AJ96" s="14" cm="1">
        <f t="array" ref="AJ96">IF(AK96&lt;6,SUM(E96:AI96),SUM(LARGE(E96:AI96,{1;2;3;4;5;6})))</f>
        <v>94</v>
      </c>
      <c r="AK96" s="26">
        <f t="shared" si="1"/>
        <v>7</v>
      </c>
    </row>
    <row r="97" spans="1:37" x14ac:dyDescent="0.3">
      <c r="A97" s="30">
        <f>RANK(AJ97,$AJ$2:AJ306)</f>
        <v>96</v>
      </c>
      <c r="B97" s="126" t="s">
        <v>44</v>
      </c>
      <c r="C97" s="6" t="s">
        <v>45</v>
      </c>
      <c r="D97" s="6" t="s">
        <v>298</v>
      </c>
      <c r="E97" s="1"/>
      <c r="F97" s="1"/>
      <c r="G97" s="1"/>
      <c r="H97" s="1"/>
      <c r="I97" s="1"/>
      <c r="J97" s="1">
        <v>25</v>
      </c>
      <c r="K97" s="1"/>
      <c r="L97" s="1"/>
      <c r="M97" s="1"/>
      <c r="N97" s="108">
        <v>21.5</v>
      </c>
      <c r="O97" s="1"/>
      <c r="P97" s="1"/>
      <c r="Q97" s="108">
        <v>25</v>
      </c>
      <c r="R97" s="1"/>
      <c r="S97" s="108"/>
      <c r="T97" s="108">
        <v>20</v>
      </c>
      <c r="U97" s="108"/>
      <c r="V97" s="104"/>
      <c r="W97" s="108"/>
      <c r="X97" s="104"/>
      <c r="Y97" s="104"/>
      <c r="Z97" s="6"/>
      <c r="AA97" s="108"/>
      <c r="AB97" s="6"/>
      <c r="AC97" s="124"/>
      <c r="AD97" s="108"/>
      <c r="AE97" s="108"/>
      <c r="AF97" s="108"/>
      <c r="AG97" s="108"/>
      <c r="AH97" s="108"/>
      <c r="AI97" s="108"/>
      <c r="AJ97" s="14" cm="1">
        <f t="array" ref="AJ97">IF(AK97&lt;6,SUM(E97:AI97),SUM(LARGE(E97:AI97,{1;2;3;4;5;6})))</f>
        <v>91.5</v>
      </c>
      <c r="AK97" s="26">
        <f t="shared" si="1"/>
        <v>4</v>
      </c>
    </row>
    <row r="98" spans="1:37" x14ac:dyDescent="0.3">
      <c r="A98" s="30">
        <f>RANK(AJ98,$AJ$2:AJ306)</f>
        <v>97</v>
      </c>
      <c r="B98" s="126" t="s">
        <v>44</v>
      </c>
      <c r="C98" s="6" t="s">
        <v>476</v>
      </c>
      <c r="D98" s="1" t="s">
        <v>419</v>
      </c>
      <c r="E98" s="1"/>
      <c r="F98" s="1"/>
      <c r="G98" s="1"/>
      <c r="H98" s="1"/>
      <c r="I98" s="1"/>
      <c r="J98" s="1">
        <v>35</v>
      </c>
      <c r="K98" s="1"/>
      <c r="L98" s="1"/>
      <c r="M98" s="1"/>
      <c r="N98" s="1"/>
      <c r="O98" s="1"/>
      <c r="P98" s="108">
        <v>30</v>
      </c>
      <c r="Q98" s="1"/>
      <c r="R98" s="1"/>
      <c r="S98" s="1"/>
      <c r="T98" s="108">
        <v>25</v>
      </c>
      <c r="U98" s="1"/>
      <c r="V98" s="104"/>
      <c r="W98" s="108"/>
      <c r="X98" s="104"/>
      <c r="Y98" s="104"/>
      <c r="Z98" s="6"/>
      <c r="AA98" s="108"/>
      <c r="AB98" s="6"/>
      <c r="AC98" s="124"/>
      <c r="AD98" s="108"/>
      <c r="AE98" s="110">
        <v>0</v>
      </c>
      <c r="AF98" s="108"/>
      <c r="AG98" s="108"/>
      <c r="AH98" s="108"/>
      <c r="AI98" s="108"/>
      <c r="AJ98" s="14" cm="1">
        <f t="array" ref="AJ98">IF(AK98&lt;6,SUM(E98:AI98),SUM(LARGE(E98:AI98,{1;2;3;4;5;6})))</f>
        <v>90</v>
      </c>
      <c r="AK98" s="26">
        <f t="shared" si="1"/>
        <v>4</v>
      </c>
    </row>
    <row r="99" spans="1:37" x14ac:dyDescent="0.3">
      <c r="A99" s="30">
        <f>RANK(AJ99,$AJ$2:AJ306)</f>
        <v>98</v>
      </c>
      <c r="B99" s="126" t="s">
        <v>44</v>
      </c>
      <c r="C99" s="6"/>
      <c r="D99" s="6" t="s">
        <v>277</v>
      </c>
      <c r="E99" s="1"/>
      <c r="F99" s="1"/>
      <c r="G99" s="1">
        <v>12</v>
      </c>
      <c r="H99" s="1"/>
      <c r="I99" s="1"/>
      <c r="J99" s="1"/>
      <c r="K99" s="108">
        <v>20</v>
      </c>
      <c r="L99" s="1"/>
      <c r="M99" s="1"/>
      <c r="N99" s="1"/>
      <c r="O99" s="1"/>
      <c r="P99" s="1"/>
      <c r="Q99" s="108">
        <v>20</v>
      </c>
      <c r="R99" s="1"/>
      <c r="S99" s="108"/>
      <c r="T99" s="108"/>
      <c r="U99" s="108"/>
      <c r="V99" s="104"/>
      <c r="W99" s="108"/>
      <c r="X99" s="104"/>
      <c r="Y99" s="104"/>
      <c r="Z99" s="1">
        <v>14</v>
      </c>
      <c r="AA99" s="108"/>
      <c r="AB99" s="6"/>
      <c r="AC99" s="124"/>
      <c r="AD99" s="108"/>
      <c r="AE99" s="108"/>
      <c r="AF99" s="108">
        <v>17</v>
      </c>
      <c r="AG99" s="108"/>
      <c r="AH99" s="108"/>
      <c r="AI99" s="108"/>
      <c r="AJ99" s="14" cm="1">
        <f t="array" ref="AJ99">IF(AK99&lt;6,SUM(E99:AI99),SUM(LARGE(E99:AI99,{1;2;3;4;5;6})))</f>
        <v>83</v>
      </c>
      <c r="AK99" s="26">
        <f t="shared" si="1"/>
        <v>5</v>
      </c>
    </row>
    <row r="100" spans="1:37" x14ac:dyDescent="0.3">
      <c r="A100" s="30">
        <f>RANK(AJ100,$AJ$2:AJ307)</f>
        <v>99</v>
      </c>
      <c r="B100" s="126" t="s">
        <v>44</v>
      </c>
      <c r="C100" s="6" t="s">
        <v>45</v>
      </c>
      <c r="D100" s="1" t="s">
        <v>123</v>
      </c>
      <c r="E100" s="1"/>
      <c r="F100" s="1"/>
      <c r="G100" s="13"/>
      <c r="H100" s="13"/>
      <c r="I100" s="13"/>
      <c r="J100" s="1">
        <v>10</v>
      </c>
      <c r="K100" s="13"/>
      <c r="L100" s="13"/>
      <c r="M100" s="108">
        <v>20</v>
      </c>
      <c r="N100" s="108">
        <v>12</v>
      </c>
      <c r="O100" s="108"/>
      <c r="P100" s="108">
        <v>14</v>
      </c>
      <c r="Q100" s="108"/>
      <c r="R100" s="108"/>
      <c r="S100" s="108"/>
      <c r="T100" s="108"/>
      <c r="U100" s="108"/>
      <c r="V100" s="104"/>
      <c r="W100" s="108"/>
      <c r="X100" s="104">
        <v>25</v>
      </c>
      <c r="Y100" s="104"/>
      <c r="Z100" s="6"/>
      <c r="AA100" s="108"/>
      <c r="AB100" s="6"/>
      <c r="AC100" s="124"/>
      <c r="AD100" s="108"/>
      <c r="AE100" s="108"/>
      <c r="AF100" s="108"/>
      <c r="AG100" s="108"/>
      <c r="AH100" s="108"/>
      <c r="AI100" s="108"/>
      <c r="AJ100" s="14" cm="1">
        <f t="array" ref="AJ100">IF(AK100&lt;6,SUM(E100:AI100),SUM(LARGE(E100:AI100,{1;2;3;4;5;6})))</f>
        <v>81</v>
      </c>
      <c r="AK100" s="26">
        <f t="shared" si="1"/>
        <v>5</v>
      </c>
    </row>
    <row r="101" spans="1:37" x14ac:dyDescent="0.3">
      <c r="A101" s="30">
        <f>RANK(AJ101,$AJ$2:AJ308)</f>
        <v>100</v>
      </c>
      <c r="B101" s="126" t="s">
        <v>44</v>
      </c>
      <c r="C101" s="6" t="s">
        <v>46</v>
      </c>
      <c r="D101" s="1" t="s">
        <v>562</v>
      </c>
      <c r="E101" s="13"/>
      <c r="F101" s="13"/>
      <c r="G101" s="13"/>
      <c r="H101" s="13"/>
      <c r="I101" s="13"/>
      <c r="J101" s="1"/>
      <c r="K101" s="13"/>
      <c r="L101" s="13"/>
      <c r="M101" s="13"/>
      <c r="N101" s="13"/>
      <c r="O101" s="13"/>
      <c r="P101" s="13"/>
      <c r="Q101" s="13"/>
      <c r="R101" s="110">
        <v>0</v>
      </c>
      <c r="S101" s="13"/>
      <c r="T101" s="13"/>
      <c r="U101" s="13"/>
      <c r="V101" s="104"/>
      <c r="W101" s="13"/>
      <c r="X101" s="104"/>
      <c r="Y101" s="104"/>
      <c r="Z101" s="6"/>
      <c r="AA101" s="108"/>
      <c r="AB101" s="6"/>
      <c r="AC101" s="124"/>
      <c r="AD101" s="108"/>
      <c r="AE101" s="108"/>
      <c r="AF101" s="108">
        <v>80</v>
      </c>
      <c r="AG101" s="108"/>
      <c r="AH101" s="108"/>
      <c r="AI101" s="108"/>
      <c r="AJ101" s="14" cm="1">
        <f t="array" ref="AJ101">IF(AK101&lt;6,SUM(E101:AI101),SUM(LARGE(E101:AI101,{1;2;3;4;5;6})))</f>
        <v>80</v>
      </c>
      <c r="AK101" s="26">
        <f t="shared" si="1"/>
        <v>2</v>
      </c>
    </row>
    <row r="102" spans="1:37" x14ac:dyDescent="0.3">
      <c r="A102" s="30">
        <f>RANK(AJ102,$AJ$2:AJ309)</f>
        <v>100</v>
      </c>
      <c r="B102" s="126" t="s">
        <v>44</v>
      </c>
      <c r="C102" s="6" t="s">
        <v>46</v>
      </c>
      <c r="D102" s="1" t="s">
        <v>421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08">
        <v>55</v>
      </c>
      <c r="S102" s="1"/>
      <c r="T102" s="1"/>
      <c r="U102" s="1"/>
      <c r="V102" s="104"/>
      <c r="W102" s="1"/>
      <c r="X102" s="104"/>
      <c r="Y102" s="104"/>
      <c r="Z102" s="6"/>
      <c r="AA102" s="108">
        <f>_xlfn.XLOOKUP(D102,'[1]ML Naispaarismäng - ML Naispaar'!$C:$C,'[1]ML Naispaarismäng - ML Naispaar'!$D:$D)</f>
        <v>25</v>
      </c>
      <c r="AB102" s="6"/>
      <c r="AC102" s="124"/>
      <c r="AD102" s="108"/>
      <c r="AE102" s="108"/>
      <c r="AF102" s="108"/>
      <c r="AG102" s="108"/>
      <c r="AH102" s="108"/>
      <c r="AI102" s="108"/>
      <c r="AJ102" s="14" cm="1">
        <f t="array" ref="AJ102">IF(AK102&lt;6,SUM(E102:AI102),SUM(LARGE(E102:AI102,{1;2;3;4;5;6})))</f>
        <v>80</v>
      </c>
      <c r="AK102" s="26">
        <f t="shared" si="1"/>
        <v>2</v>
      </c>
    </row>
    <row r="103" spans="1:37" x14ac:dyDescent="0.3">
      <c r="A103" s="30">
        <f>RANK(AJ103,$AJ$2:AJ310)</f>
        <v>100</v>
      </c>
      <c r="B103" s="126" t="s">
        <v>44</v>
      </c>
      <c r="C103" s="6" t="s">
        <v>476</v>
      </c>
      <c r="D103" s="6" t="s">
        <v>250</v>
      </c>
      <c r="E103" s="13"/>
      <c r="F103" s="13"/>
      <c r="G103" s="13"/>
      <c r="H103" s="13"/>
      <c r="I103" s="13"/>
      <c r="J103" s="1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04"/>
      <c r="W103" s="13"/>
      <c r="X103" s="104"/>
      <c r="Y103" s="104"/>
      <c r="Z103" s="6"/>
      <c r="AA103" s="108">
        <f>_xlfn.XLOOKUP(D103,'[1]ML Naispaarismäng - ML Naispaar'!$C:$C,'[1]ML Naispaarismäng - ML Naispaar'!$D:$D)</f>
        <v>80</v>
      </c>
      <c r="AB103" s="6"/>
      <c r="AC103" s="124"/>
      <c r="AD103" s="108"/>
      <c r="AE103" s="108"/>
      <c r="AF103" s="108"/>
      <c r="AG103" s="108"/>
      <c r="AH103" s="108"/>
      <c r="AI103" s="108"/>
      <c r="AJ103" s="14" cm="1">
        <f t="array" ref="AJ103">IF(AK103&lt;6,SUM(E103:AI103),SUM(LARGE(E103:AI103,{1;2;3;4;5;6})))</f>
        <v>80</v>
      </c>
      <c r="AK103" s="26">
        <f t="shared" si="1"/>
        <v>1</v>
      </c>
    </row>
    <row r="104" spans="1:37" x14ac:dyDescent="0.3">
      <c r="A104" s="30">
        <f>RANK(AJ104,$AJ$2:AJ311)</f>
        <v>103</v>
      </c>
      <c r="B104" s="126" t="s">
        <v>44</v>
      </c>
      <c r="C104" s="6" t="s">
        <v>953</v>
      </c>
      <c r="D104" s="6" t="s">
        <v>607</v>
      </c>
      <c r="E104" s="1"/>
      <c r="F104" s="1">
        <v>20</v>
      </c>
      <c r="G104" s="1">
        <v>20</v>
      </c>
      <c r="H104" s="13">
        <v>0</v>
      </c>
      <c r="I104" s="1"/>
      <c r="J104" s="1"/>
      <c r="K104" s="108">
        <v>20</v>
      </c>
      <c r="L104" s="1"/>
      <c r="M104" s="110">
        <v>0</v>
      </c>
      <c r="N104" s="108">
        <v>15</v>
      </c>
      <c r="O104" s="110"/>
      <c r="P104" s="110"/>
      <c r="Q104" s="110"/>
      <c r="R104" s="110"/>
      <c r="S104" s="110"/>
      <c r="T104" s="110"/>
      <c r="U104" s="110"/>
      <c r="V104" s="104"/>
      <c r="W104" s="110"/>
      <c r="X104" s="104"/>
      <c r="Y104" s="104"/>
      <c r="Z104" s="6"/>
      <c r="AA104" s="108"/>
      <c r="AB104" s="6"/>
      <c r="AC104" s="124"/>
      <c r="AD104" s="108"/>
      <c r="AE104" s="108"/>
      <c r="AF104" s="108"/>
      <c r="AG104" s="108"/>
      <c r="AH104" s="108"/>
      <c r="AI104" s="108"/>
      <c r="AJ104" s="14" cm="1">
        <f t="array" ref="AJ104">IF(AK104&lt;6,SUM(E104:AI104),SUM(LARGE(E104:AI104,{1;2;3;4;5;6})))</f>
        <v>75</v>
      </c>
      <c r="AK104" s="26">
        <f t="shared" si="1"/>
        <v>6</v>
      </c>
    </row>
    <row r="105" spans="1:37" x14ac:dyDescent="0.3">
      <c r="A105" s="30">
        <f>RANK(AJ105,$AJ$2:AJ312)</f>
        <v>103</v>
      </c>
      <c r="B105" s="126" t="s">
        <v>44</v>
      </c>
      <c r="C105" s="6" t="s">
        <v>62</v>
      </c>
      <c r="D105" s="6" t="s">
        <v>438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08">
        <v>20</v>
      </c>
      <c r="U105" s="1"/>
      <c r="V105" s="104"/>
      <c r="W105" s="108"/>
      <c r="X105" s="104"/>
      <c r="Y105" s="104"/>
      <c r="Z105" s="6"/>
      <c r="AA105" s="108"/>
      <c r="AB105" s="6"/>
      <c r="AC105" s="124"/>
      <c r="AD105" s="108">
        <v>55</v>
      </c>
      <c r="AE105" s="108"/>
      <c r="AF105" s="108"/>
      <c r="AG105" s="108"/>
      <c r="AH105" s="108"/>
      <c r="AI105" s="108"/>
      <c r="AJ105" s="14" cm="1">
        <f t="array" ref="AJ105">IF(AK105&lt;6,SUM(E105:AI105),SUM(LARGE(E105:AI105,{1;2;3;4;5;6})))</f>
        <v>75</v>
      </c>
      <c r="AK105" s="26">
        <f t="shared" si="1"/>
        <v>2</v>
      </c>
    </row>
    <row r="106" spans="1:37" x14ac:dyDescent="0.3">
      <c r="A106" s="30">
        <f>RANK(AJ106,$AJ$2:AJ313)</f>
        <v>105</v>
      </c>
      <c r="B106" s="126" t="s">
        <v>44</v>
      </c>
      <c r="C106" s="6" t="s">
        <v>476</v>
      </c>
      <c r="D106" s="6" t="s">
        <v>536</v>
      </c>
      <c r="E106" s="1"/>
      <c r="F106" s="1"/>
      <c r="G106" s="1"/>
      <c r="H106" s="1"/>
      <c r="I106" s="1"/>
      <c r="J106" s="1"/>
      <c r="K106" s="1"/>
      <c r="L106" s="1"/>
      <c r="M106" s="1"/>
      <c r="N106" s="117">
        <v>18.5</v>
      </c>
      <c r="O106" s="1"/>
      <c r="P106" s="1"/>
      <c r="Q106" s="1"/>
      <c r="R106" s="1"/>
      <c r="S106" s="1"/>
      <c r="T106" s="108">
        <v>20</v>
      </c>
      <c r="U106" s="1"/>
      <c r="V106" s="104"/>
      <c r="W106" s="108"/>
      <c r="X106" s="104"/>
      <c r="Y106" s="104"/>
      <c r="Z106" s="6"/>
      <c r="AA106" s="108"/>
      <c r="AB106" s="6"/>
      <c r="AC106" s="124"/>
      <c r="AD106" s="108">
        <v>35</v>
      </c>
      <c r="AE106" s="108"/>
      <c r="AF106" s="108"/>
      <c r="AG106" s="108"/>
      <c r="AH106" s="108"/>
      <c r="AI106" s="108"/>
      <c r="AJ106" s="14" cm="1">
        <f t="array" ref="AJ106">IF(AK106&lt;6,SUM(E106:AI106),SUM(LARGE(E106:AI106,{1;2;3;4;5;6})))</f>
        <v>73.5</v>
      </c>
      <c r="AK106" s="26">
        <f t="shared" si="1"/>
        <v>3</v>
      </c>
    </row>
    <row r="107" spans="1:37" x14ac:dyDescent="0.3">
      <c r="A107" s="30">
        <f>RANK(AJ107,$AJ$2:AJ314)</f>
        <v>106</v>
      </c>
      <c r="B107" s="126" t="s">
        <v>44</v>
      </c>
      <c r="C107" s="6" t="s">
        <v>45</v>
      </c>
      <c r="D107" s="6" t="s">
        <v>351</v>
      </c>
      <c r="E107" s="1"/>
      <c r="F107" s="1">
        <v>20</v>
      </c>
      <c r="G107" s="1"/>
      <c r="H107" s="1"/>
      <c r="I107" s="1"/>
      <c r="J107" s="1"/>
      <c r="K107" s="108">
        <v>25</v>
      </c>
      <c r="L107" s="1"/>
      <c r="M107" s="1"/>
      <c r="N107" s="110">
        <v>0</v>
      </c>
      <c r="O107" s="1"/>
      <c r="P107" s="1"/>
      <c r="Q107" s="1"/>
      <c r="R107" s="1"/>
      <c r="S107" s="1"/>
      <c r="T107" s="1"/>
      <c r="U107" s="1"/>
      <c r="V107" s="104"/>
      <c r="W107" s="1"/>
      <c r="X107" s="104"/>
      <c r="Y107" s="104"/>
      <c r="Z107" s="6"/>
      <c r="AA107" s="108"/>
      <c r="AB107" s="6"/>
      <c r="AC107" s="124"/>
      <c r="AD107" s="108"/>
      <c r="AE107" s="108">
        <v>25</v>
      </c>
      <c r="AF107" s="108"/>
      <c r="AG107" s="108"/>
      <c r="AH107" s="108"/>
      <c r="AI107" s="108"/>
      <c r="AJ107" s="14" cm="1">
        <f t="array" ref="AJ107">IF(AK107&lt;6,SUM(E107:AI107),SUM(LARGE(E107:AI107,{1;2;3;4;5;6})))</f>
        <v>70</v>
      </c>
      <c r="AK107" s="26">
        <f t="shared" si="1"/>
        <v>4</v>
      </c>
    </row>
    <row r="108" spans="1:37" x14ac:dyDescent="0.3">
      <c r="A108" s="30">
        <f>RANK(AJ108,$AJ$2:AJ315)</f>
        <v>106</v>
      </c>
      <c r="B108" s="126" t="s">
        <v>44</v>
      </c>
      <c r="C108" s="6" t="s">
        <v>85</v>
      </c>
      <c r="D108" s="6" t="s">
        <v>365</v>
      </c>
      <c r="E108" s="13"/>
      <c r="F108" s="1">
        <v>25</v>
      </c>
      <c r="G108" s="13"/>
      <c r="H108" s="13">
        <v>0</v>
      </c>
      <c r="I108" s="13"/>
      <c r="J108" s="1">
        <v>20</v>
      </c>
      <c r="K108" s="108">
        <v>25</v>
      </c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04"/>
      <c r="W108" s="13"/>
      <c r="X108" s="104"/>
      <c r="Y108" s="104"/>
      <c r="Z108" s="6"/>
      <c r="AA108" s="108"/>
      <c r="AB108" s="6"/>
      <c r="AC108" s="124"/>
      <c r="AD108" s="108"/>
      <c r="AE108" s="108"/>
      <c r="AF108" s="108"/>
      <c r="AG108" s="108"/>
      <c r="AH108" s="108"/>
      <c r="AI108" s="108"/>
      <c r="AJ108" s="14" cm="1">
        <f t="array" ref="AJ108">IF(AK108&lt;6,SUM(E108:AI108),SUM(LARGE(E108:AI108,{1;2;3;4;5;6})))</f>
        <v>70</v>
      </c>
      <c r="AK108" s="26">
        <f t="shared" si="1"/>
        <v>4</v>
      </c>
    </row>
    <row r="109" spans="1:37" x14ac:dyDescent="0.3">
      <c r="A109" s="30">
        <f>RANK(AJ109,$AJ$2:AJ316)</f>
        <v>108</v>
      </c>
      <c r="B109" s="126" t="s">
        <v>44</v>
      </c>
      <c r="C109" s="6" t="s">
        <v>162</v>
      </c>
      <c r="D109" s="6" t="s">
        <v>481</v>
      </c>
      <c r="E109" s="1"/>
      <c r="F109" s="1">
        <v>7</v>
      </c>
      <c r="G109" s="1"/>
      <c r="H109" s="1"/>
      <c r="I109" s="1"/>
      <c r="J109" s="1">
        <v>7</v>
      </c>
      <c r="K109" s="1"/>
      <c r="L109" s="1"/>
      <c r="M109" s="1"/>
      <c r="N109" s="108">
        <v>8</v>
      </c>
      <c r="O109" s="1"/>
      <c r="P109" s="108">
        <v>17</v>
      </c>
      <c r="Q109" s="108">
        <v>17</v>
      </c>
      <c r="R109" s="1"/>
      <c r="S109" s="108"/>
      <c r="T109" s="108"/>
      <c r="U109" s="108"/>
      <c r="V109" s="104"/>
      <c r="W109" s="108"/>
      <c r="X109" s="104"/>
      <c r="Y109" s="104"/>
      <c r="Z109" s="6"/>
      <c r="AA109" s="108"/>
      <c r="AB109" s="1">
        <v>12</v>
      </c>
      <c r="AC109" s="124"/>
      <c r="AD109" s="108"/>
      <c r="AE109" s="108"/>
      <c r="AF109" s="108"/>
      <c r="AG109" s="108"/>
      <c r="AH109" s="108"/>
      <c r="AI109" s="108"/>
      <c r="AJ109" s="14" cm="1">
        <f t="array" ref="AJ109">IF(AK109&lt;6,SUM(E109:AI109),SUM(LARGE(E109:AI109,{1;2;3;4;5;6})))</f>
        <v>68</v>
      </c>
      <c r="AK109" s="26">
        <f t="shared" si="1"/>
        <v>6</v>
      </c>
    </row>
    <row r="110" spans="1:37" x14ac:dyDescent="0.3">
      <c r="A110" s="30">
        <f>RANK(AJ110,$AJ$2:AJ317)</f>
        <v>108</v>
      </c>
      <c r="B110" s="126" t="s">
        <v>44</v>
      </c>
      <c r="C110" s="6" t="s">
        <v>162</v>
      </c>
      <c r="D110" s="6" t="s">
        <v>591</v>
      </c>
      <c r="E110" s="1"/>
      <c r="F110" s="1">
        <v>7</v>
      </c>
      <c r="G110" s="13"/>
      <c r="H110" s="13"/>
      <c r="I110" s="13"/>
      <c r="J110" s="1">
        <v>7</v>
      </c>
      <c r="K110" s="13"/>
      <c r="L110" s="13"/>
      <c r="M110" s="13"/>
      <c r="N110" s="108">
        <v>8</v>
      </c>
      <c r="O110" s="13"/>
      <c r="P110" s="108">
        <v>17</v>
      </c>
      <c r="Q110" s="108">
        <v>17</v>
      </c>
      <c r="R110" s="13"/>
      <c r="S110" s="108"/>
      <c r="T110" s="108"/>
      <c r="U110" s="108"/>
      <c r="V110" s="104"/>
      <c r="W110" s="108"/>
      <c r="X110" s="104"/>
      <c r="Y110" s="104"/>
      <c r="Z110" s="6"/>
      <c r="AA110" s="108"/>
      <c r="AB110" s="1">
        <v>12</v>
      </c>
      <c r="AC110" s="124"/>
      <c r="AD110" s="108"/>
      <c r="AE110" s="108"/>
      <c r="AF110" s="108"/>
      <c r="AG110" s="108"/>
      <c r="AH110" s="108"/>
      <c r="AI110" s="108"/>
      <c r="AJ110" s="14" cm="1">
        <f t="array" ref="AJ110">IF(AK110&lt;6,SUM(E110:AI110),SUM(LARGE(E110:AI110,{1;2;3;4;5;6})))</f>
        <v>68</v>
      </c>
      <c r="AK110" s="26">
        <f t="shared" si="1"/>
        <v>6</v>
      </c>
    </row>
    <row r="111" spans="1:37" x14ac:dyDescent="0.3">
      <c r="A111" s="30">
        <f>RANK(AJ111,$AJ$2:AJ318)</f>
        <v>110</v>
      </c>
      <c r="B111" s="126" t="s">
        <v>44</v>
      </c>
      <c r="C111" s="6" t="s">
        <v>45</v>
      </c>
      <c r="D111" s="6" t="s">
        <v>437</v>
      </c>
      <c r="E111" s="1"/>
      <c r="F111" s="1"/>
      <c r="G111" s="1"/>
      <c r="H111" s="1"/>
      <c r="I111" s="1"/>
      <c r="J111" s="1">
        <v>25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04"/>
      <c r="W111" s="1"/>
      <c r="X111" s="104"/>
      <c r="Y111" s="104"/>
      <c r="Z111" s="6"/>
      <c r="AA111" s="108"/>
      <c r="AB111" s="6"/>
      <c r="AC111" s="124"/>
      <c r="AD111" s="108">
        <v>30</v>
      </c>
      <c r="AE111" s="108">
        <v>10</v>
      </c>
      <c r="AF111" s="108"/>
      <c r="AG111" s="108"/>
      <c r="AH111" s="108"/>
      <c r="AI111" s="108"/>
      <c r="AJ111" s="14" cm="1">
        <f t="array" ref="AJ111">IF(AK111&lt;6,SUM(E111:AI111),SUM(LARGE(E111:AI111,{1;2;3;4;5;6})))</f>
        <v>65</v>
      </c>
      <c r="AK111" s="26">
        <f t="shared" si="1"/>
        <v>3</v>
      </c>
    </row>
    <row r="112" spans="1:37" x14ac:dyDescent="0.3">
      <c r="A112" s="30">
        <f>RANK(AJ112,$AJ$2:AJ319)</f>
        <v>110</v>
      </c>
      <c r="B112" s="126" t="s">
        <v>44</v>
      </c>
      <c r="C112" s="6" t="s">
        <v>46</v>
      </c>
      <c r="D112" s="6" t="s">
        <v>927</v>
      </c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108">
        <v>30</v>
      </c>
      <c r="AB112" s="6"/>
      <c r="AC112" s="124"/>
      <c r="AD112" s="108"/>
      <c r="AE112" s="108"/>
      <c r="AF112" s="108">
        <v>35</v>
      </c>
      <c r="AG112" s="108"/>
      <c r="AH112" s="108"/>
      <c r="AI112" s="108"/>
      <c r="AJ112" s="14" cm="1">
        <f t="array" ref="AJ112">IF(AK112&lt;6,SUM(E112:AI112),SUM(LARGE(E112:AI112,{1;2;3;4;5;6})))</f>
        <v>65</v>
      </c>
      <c r="AK112" s="26">
        <f t="shared" si="1"/>
        <v>2</v>
      </c>
    </row>
    <row r="113" spans="1:37" x14ac:dyDescent="0.3">
      <c r="A113" s="30">
        <f>RANK(AJ113,$AJ$2:AJ320)</f>
        <v>110</v>
      </c>
      <c r="B113" s="126" t="s">
        <v>44</v>
      </c>
      <c r="C113" s="6" t="s">
        <v>46</v>
      </c>
      <c r="D113" s="6" t="s">
        <v>930</v>
      </c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108">
        <v>30</v>
      </c>
      <c r="AB113" s="6"/>
      <c r="AC113" s="124"/>
      <c r="AD113" s="108"/>
      <c r="AE113" s="108"/>
      <c r="AF113" s="108">
        <v>35</v>
      </c>
      <c r="AG113" s="108"/>
      <c r="AH113" s="108"/>
      <c r="AI113" s="108"/>
      <c r="AJ113" s="14" cm="1">
        <f t="array" ref="AJ113">IF(AK113&lt;6,SUM(E113:AI113),SUM(LARGE(E113:AI113,{1;2;3;4;5;6})))</f>
        <v>65</v>
      </c>
      <c r="AK113" s="26">
        <f t="shared" si="1"/>
        <v>2</v>
      </c>
    </row>
    <row r="114" spans="1:37" x14ac:dyDescent="0.3">
      <c r="A114" s="30">
        <f>RANK(AJ114,$AJ$2:AJ321)</f>
        <v>113</v>
      </c>
      <c r="B114" s="126" t="s">
        <v>44</v>
      </c>
      <c r="C114" s="6" t="s">
        <v>46</v>
      </c>
      <c r="D114" s="1" t="s">
        <v>603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04"/>
      <c r="W114" s="1"/>
      <c r="X114" s="104">
        <v>35</v>
      </c>
      <c r="Y114" s="104"/>
      <c r="Z114" s="6"/>
      <c r="AA114" s="108">
        <f>_xlfn.XLOOKUP(D114,'[1]ML Naispaarismäng - ML Naispaar'!$C:$C,'[1]ML Naispaarismäng - ML Naispaar'!$D:$D)</f>
        <v>25</v>
      </c>
      <c r="AB114" s="6"/>
      <c r="AC114" s="124"/>
      <c r="AD114" s="108"/>
      <c r="AE114" s="108"/>
      <c r="AF114" s="108"/>
      <c r="AG114" s="108"/>
      <c r="AH114" s="108"/>
      <c r="AI114" s="108"/>
      <c r="AJ114" s="14" cm="1">
        <f t="array" ref="AJ114">IF(AK114&lt;6,SUM(E114:AI114),SUM(LARGE(E114:AI114,{1;2;3;4;5;6})))</f>
        <v>60</v>
      </c>
      <c r="AK114" s="26">
        <f t="shared" si="1"/>
        <v>2</v>
      </c>
    </row>
    <row r="115" spans="1:37" x14ac:dyDescent="0.3">
      <c r="A115" s="30">
        <f>RANK(AJ115,$AJ$2:AJ322)</f>
        <v>113</v>
      </c>
      <c r="B115" s="126" t="s">
        <v>44</v>
      </c>
      <c r="C115" s="6"/>
      <c r="D115" s="6" t="s">
        <v>896</v>
      </c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108">
        <v>60</v>
      </c>
      <c r="Y115" s="104"/>
      <c r="Z115" s="6"/>
      <c r="AA115" s="108"/>
      <c r="AB115" s="6"/>
      <c r="AC115" s="124"/>
      <c r="AD115" s="108"/>
      <c r="AE115" s="108"/>
      <c r="AF115" s="108"/>
      <c r="AG115" s="108"/>
      <c r="AH115" s="108"/>
      <c r="AI115" s="108"/>
      <c r="AJ115" s="14" cm="1">
        <f t="array" ref="AJ115">IF(AK115&lt;6,SUM(E115:AI115),SUM(LARGE(E115:AI115,{1;2;3;4;5;6})))</f>
        <v>60</v>
      </c>
      <c r="AK115" s="26">
        <f t="shared" si="1"/>
        <v>1</v>
      </c>
    </row>
    <row r="116" spans="1:37" x14ac:dyDescent="0.3">
      <c r="A116" s="30">
        <f>RANK(AJ116,$AJ$2:AJ323)</f>
        <v>113</v>
      </c>
      <c r="B116" s="126" t="s">
        <v>44</v>
      </c>
      <c r="C116" s="6" t="s">
        <v>45</v>
      </c>
      <c r="D116" s="6" t="s">
        <v>87</v>
      </c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108">
        <v>60</v>
      </c>
      <c r="Y116" s="104"/>
      <c r="Z116" s="6"/>
      <c r="AA116" s="108"/>
      <c r="AB116" s="6"/>
      <c r="AC116" s="124"/>
      <c r="AD116" s="108"/>
      <c r="AE116" s="108"/>
      <c r="AF116" s="108"/>
      <c r="AG116" s="108"/>
      <c r="AH116" s="108"/>
      <c r="AI116" s="108"/>
      <c r="AJ116" s="14" cm="1">
        <f t="array" ref="AJ116">IF(AK116&lt;6,SUM(E116:AI116),SUM(LARGE(E116:AI116,{1;2;3;4;5;6})))</f>
        <v>60</v>
      </c>
      <c r="AK116" s="26">
        <f t="shared" si="1"/>
        <v>1</v>
      </c>
    </row>
    <row r="117" spans="1:37" x14ac:dyDescent="0.3">
      <c r="A117" s="30">
        <f>RANK(AJ117,$AJ$2:AJ324)</f>
        <v>116</v>
      </c>
      <c r="B117" s="126" t="s">
        <v>44</v>
      </c>
      <c r="C117" s="6" t="s">
        <v>121</v>
      </c>
      <c r="D117" s="6" t="s">
        <v>526</v>
      </c>
      <c r="E117" s="6"/>
      <c r="F117" s="6"/>
      <c r="G117" s="6"/>
      <c r="H117" s="6"/>
      <c r="I117" s="6"/>
      <c r="J117" s="1">
        <v>20</v>
      </c>
      <c r="K117" s="6"/>
      <c r="L117" s="6"/>
      <c r="M117" s="6"/>
      <c r="N117" s="110">
        <v>0</v>
      </c>
      <c r="O117" s="6"/>
      <c r="P117" s="6"/>
      <c r="Q117" s="6"/>
      <c r="R117" s="6"/>
      <c r="S117" s="6"/>
      <c r="T117" s="6"/>
      <c r="U117" s="6"/>
      <c r="V117" s="104"/>
      <c r="W117" s="6"/>
      <c r="X117" s="104"/>
      <c r="Y117" s="104"/>
      <c r="Z117" s="1">
        <v>14</v>
      </c>
      <c r="AA117" s="108"/>
      <c r="AB117" s="6"/>
      <c r="AC117" s="124"/>
      <c r="AD117" s="108"/>
      <c r="AE117" s="108"/>
      <c r="AF117" s="108"/>
      <c r="AG117" s="108">
        <v>25</v>
      </c>
      <c r="AH117" s="108"/>
      <c r="AI117" s="108"/>
      <c r="AJ117" s="14" cm="1">
        <f t="array" ref="AJ117">IF(AK117&lt;6,SUM(E117:AI117),SUM(LARGE(E117:AI117,{1;2;3;4;5;6})))</f>
        <v>59</v>
      </c>
      <c r="AK117" s="26">
        <f t="shared" si="1"/>
        <v>4</v>
      </c>
    </row>
    <row r="118" spans="1:37" x14ac:dyDescent="0.3">
      <c r="A118" s="30">
        <f>RANK(AJ118,$AJ$2:AJ325)</f>
        <v>117</v>
      </c>
      <c r="B118" s="126" t="s">
        <v>44</v>
      </c>
      <c r="C118" s="6" t="s">
        <v>46</v>
      </c>
      <c r="D118" s="123" t="s">
        <v>467</v>
      </c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108">
        <v>55</v>
      </c>
      <c r="S118" s="6"/>
      <c r="T118" s="6"/>
      <c r="U118" s="6"/>
      <c r="V118" s="104"/>
      <c r="W118" s="6"/>
      <c r="X118" s="13">
        <v>0</v>
      </c>
      <c r="Y118" s="104"/>
      <c r="Z118" s="6"/>
      <c r="AA118" s="110">
        <f>_xlfn.XLOOKUP(D118,'[1]ML Naispaarismäng - ML Naispaar'!$C:$C,'[1]ML Naispaarismäng - ML Naispaar'!$D:$D)</f>
        <v>0</v>
      </c>
      <c r="AB118" s="6"/>
      <c r="AC118" s="137"/>
      <c r="AD118" s="108"/>
      <c r="AE118" s="108"/>
      <c r="AF118" s="108"/>
      <c r="AG118" s="108"/>
      <c r="AH118" s="108"/>
      <c r="AI118" s="108"/>
      <c r="AJ118" s="14" cm="1">
        <f t="array" ref="AJ118">IF(AK118&lt;6,SUM(E118:AI118),SUM(LARGE(E118:AI118,{1;2;3;4;5;6})))</f>
        <v>55</v>
      </c>
      <c r="AK118" s="26">
        <f t="shared" si="1"/>
        <v>3</v>
      </c>
    </row>
    <row r="119" spans="1:37" x14ac:dyDescent="0.3">
      <c r="A119" s="30">
        <f>RANK(AJ119,$AJ$2:AJ326)</f>
        <v>117</v>
      </c>
      <c r="B119" s="126" t="s">
        <v>44</v>
      </c>
      <c r="C119" s="6" t="s">
        <v>262</v>
      </c>
      <c r="D119" s="1" t="s">
        <v>116</v>
      </c>
      <c r="E119" s="1"/>
      <c r="F119" s="1"/>
      <c r="G119" s="1"/>
      <c r="H119" s="1"/>
      <c r="I119" s="1"/>
      <c r="J119" s="1"/>
      <c r="K119" s="1"/>
      <c r="L119" s="1"/>
      <c r="M119" s="1"/>
      <c r="N119" s="108">
        <v>30</v>
      </c>
      <c r="O119" s="1"/>
      <c r="P119" s="1"/>
      <c r="Q119" s="108">
        <v>25</v>
      </c>
      <c r="R119" s="1"/>
      <c r="S119" s="108"/>
      <c r="T119" s="108"/>
      <c r="U119" s="108"/>
      <c r="V119" s="104"/>
      <c r="W119" s="108"/>
      <c r="X119" s="104"/>
      <c r="Y119" s="104"/>
      <c r="Z119" s="6"/>
      <c r="AA119" s="108"/>
      <c r="AB119" s="6"/>
      <c r="AC119" s="124"/>
      <c r="AD119" s="108"/>
      <c r="AE119" s="108"/>
      <c r="AF119" s="108"/>
      <c r="AG119" s="108"/>
      <c r="AH119" s="108"/>
      <c r="AI119" s="108"/>
      <c r="AJ119" s="14" cm="1">
        <f t="array" ref="AJ119">IF(AK119&lt;6,SUM(E119:AI119),SUM(LARGE(E119:AI119,{1;2;3;4;5;6})))</f>
        <v>55</v>
      </c>
      <c r="AK119" s="26">
        <f t="shared" si="1"/>
        <v>2</v>
      </c>
    </row>
    <row r="120" spans="1:37" x14ac:dyDescent="0.3">
      <c r="A120" s="30">
        <f>RANK(AJ120,$AJ$2:AJ327)</f>
        <v>117</v>
      </c>
      <c r="B120" s="126" t="s">
        <v>44</v>
      </c>
      <c r="C120" s="6" t="s">
        <v>62</v>
      </c>
      <c r="D120" s="6" t="s">
        <v>103</v>
      </c>
      <c r="E120" s="1"/>
      <c r="F120" s="1"/>
      <c r="G120" s="1"/>
      <c r="H120" s="1"/>
      <c r="I120" s="1"/>
      <c r="J120" s="1"/>
      <c r="K120" s="1"/>
      <c r="L120" s="1"/>
      <c r="M120" s="1"/>
      <c r="N120" s="108">
        <v>30</v>
      </c>
      <c r="O120" s="1"/>
      <c r="P120" s="1"/>
      <c r="Q120" s="108">
        <v>25</v>
      </c>
      <c r="R120" s="1"/>
      <c r="S120" s="108"/>
      <c r="T120" s="108"/>
      <c r="U120" s="108"/>
      <c r="V120" s="104"/>
      <c r="W120" s="108"/>
      <c r="X120" s="104"/>
      <c r="Y120" s="104"/>
      <c r="Z120" s="6"/>
      <c r="AA120" s="108"/>
      <c r="AB120" s="6"/>
      <c r="AC120" s="124"/>
      <c r="AD120" s="108"/>
      <c r="AE120" s="108"/>
      <c r="AF120" s="108"/>
      <c r="AG120" s="108"/>
      <c r="AH120" s="108"/>
      <c r="AI120" s="108"/>
      <c r="AJ120" s="14" cm="1">
        <f t="array" ref="AJ120">IF(AK120&lt;6,SUM(E120:AI120),SUM(LARGE(E120:AI120,{1;2;3;4;5;6})))</f>
        <v>55</v>
      </c>
      <c r="AK120" s="26">
        <f t="shared" si="1"/>
        <v>2</v>
      </c>
    </row>
    <row r="121" spans="1:37" x14ac:dyDescent="0.3">
      <c r="A121" s="30">
        <f>RANK(AJ121,$AJ$2:AJ328)</f>
        <v>117</v>
      </c>
      <c r="B121" s="126" t="s">
        <v>47</v>
      </c>
      <c r="C121" s="6"/>
      <c r="D121" s="6" t="s">
        <v>988</v>
      </c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125"/>
      <c r="AD121" s="108">
        <v>55</v>
      </c>
      <c r="AE121" s="108"/>
      <c r="AF121" s="108"/>
      <c r="AG121" s="108"/>
      <c r="AH121" s="108"/>
      <c r="AI121" s="108"/>
      <c r="AJ121" s="14" cm="1">
        <f t="array" ref="AJ121">IF(AK121&lt;6,SUM(E121:AI121),SUM(LARGE(E121:AI121,{1;2;3;4;5;6})))</f>
        <v>55</v>
      </c>
      <c r="AK121" s="26">
        <f t="shared" si="1"/>
        <v>1</v>
      </c>
    </row>
    <row r="122" spans="1:37" x14ac:dyDescent="0.3">
      <c r="A122" s="30">
        <f>RANK(AJ122,$AJ$2:AJ329)</f>
        <v>121</v>
      </c>
      <c r="B122" s="126" t="s">
        <v>44</v>
      </c>
      <c r="C122" s="6" t="s">
        <v>262</v>
      </c>
      <c r="D122" s="6" t="s">
        <v>315</v>
      </c>
      <c r="E122" s="1"/>
      <c r="F122" s="1"/>
      <c r="G122" s="1"/>
      <c r="H122" s="1"/>
      <c r="I122" s="1"/>
      <c r="J122" s="1"/>
      <c r="K122" s="108">
        <v>17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04"/>
      <c r="W122" s="1"/>
      <c r="X122" s="104"/>
      <c r="Y122" s="104">
        <v>17</v>
      </c>
      <c r="Z122" s="6"/>
      <c r="AA122" s="108"/>
      <c r="AB122" s="1">
        <v>20</v>
      </c>
      <c r="AC122" s="124"/>
      <c r="AD122" s="108"/>
      <c r="AE122" s="108"/>
      <c r="AF122" s="108"/>
      <c r="AG122" s="108"/>
      <c r="AH122" s="108"/>
      <c r="AI122" s="108"/>
      <c r="AJ122" s="14" cm="1">
        <f t="array" ref="AJ122">IF(AK122&lt;6,SUM(E122:AI122),SUM(LARGE(E122:AI122,{1;2;3;4;5;6})))</f>
        <v>54</v>
      </c>
      <c r="AK122" s="26">
        <f t="shared" si="1"/>
        <v>3</v>
      </c>
    </row>
    <row r="123" spans="1:37" x14ac:dyDescent="0.3">
      <c r="A123" s="30">
        <f>RANK(AJ123,$AJ$2:AJ330)</f>
        <v>122</v>
      </c>
      <c r="B123" s="126" t="s">
        <v>44</v>
      </c>
      <c r="C123" s="6" t="s">
        <v>45</v>
      </c>
      <c r="D123" s="6" t="s">
        <v>758</v>
      </c>
      <c r="E123" s="6"/>
      <c r="F123" s="6"/>
      <c r="G123" s="6"/>
      <c r="H123" s="6"/>
      <c r="I123" s="6"/>
      <c r="J123" s="6"/>
      <c r="K123" s="6"/>
      <c r="L123" s="6"/>
      <c r="M123" s="6"/>
      <c r="N123" s="108">
        <v>17</v>
      </c>
      <c r="O123" s="6"/>
      <c r="P123" s="6"/>
      <c r="Q123" s="6"/>
      <c r="R123" s="6"/>
      <c r="S123" s="6"/>
      <c r="T123" s="6"/>
      <c r="U123" s="6"/>
      <c r="V123" s="104"/>
      <c r="W123" s="6"/>
      <c r="X123" s="104"/>
      <c r="Y123" s="104">
        <v>35</v>
      </c>
      <c r="Z123" s="6"/>
      <c r="AA123" s="108"/>
      <c r="AB123" s="6"/>
      <c r="AC123" s="124"/>
      <c r="AD123" s="108"/>
      <c r="AE123" s="108"/>
      <c r="AF123" s="108"/>
      <c r="AG123" s="108"/>
      <c r="AH123" s="108"/>
      <c r="AI123" s="108"/>
      <c r="AJ123" s="14" cm="1">
        <f t="array" ref="AJ123">IF(AK123&lt;6,SUM(E123:AI123),SUM(LARGE(E123:AI123,{1;2;3;4;5;6})))</f>
        <v>52</v>
      </c>
      <c r="AK123" s="26">
        <f t="shared" si="1"/>
        <v>2</v>
      </c>
    </row>
    <row r="124" spans="1:37" x14ac:dyDescent="0.3">
      <c r="A124" s="30">
        <f>RANK(AJ124,$AJ$2:AJ331)</f>
        <v>123</v>
      </c>
      <c r="B124" s="126" t="s">
        <v>44</v>
      </c>
      <c r="C124" s="6" t="s">
        <v>49</v>
      </c>
      <c r="D124" s="6" t="s">
        <v>382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04"/>
      <c r="W124" s="1"/>
      <c r="X124" s="104">
        <v>51.5</v>
      </c>
      <c r="Y124" s="104"/>
      <c r="Z124" s="6"/>
      <c r="AA124" s="110">
        <f>_xlfn.XLOOKUP(D124,'[1]ML Naispaarismäng - ML Naispaar'!$C:$C,'[1]ML Naispaarismäng - ML Naispaar'!$D:$D)</f>
        <v>0</v>
      </c>
      <c r="AB124" s="6"/>
      <c r="AC124" s="137"/>
      <c r="AD124" s="108"/>
      <c r="AE124" s="108"/>
      <c r="AF124" s="108"/>
      <c r="AG124" s="108"/>
      <c r="AH124" s="108"/>
      <c r="AI124" s="108"/>
      <c r="AJ124" s="14" cm="1">
        <f t="array" ref="AJ124">IF(AK124&lt;6,SUM(E124:AI124),SUM(LARGE(E124:AI124,{1;2;3;4;5;6})))</f>
        <v>51.5</v>
      </c>
      <c r="AK124" s="26">
        <f t="shared" si="1"/>
        <v>2</v>
      </c>
    </row>
    <row r="125" spans="1:37" x14ac:dyDescent="0.3">
      <c r="A125" s="30">
        <f>RANK(AJ125,$AJ$2:AJ332)</f>
        <v>123</v>
      </c>
      <c r="B125" s="126" t="s">
        <v>44</v>
      </c>
      <c r="C125" s="6" t="s">
        <v>46</v>
      </c>
      <c r="D125" s="6" t="s">
        <v>897</v>
      </c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108">
        <v>51.5</v>
      </c>
      <c r="Y125" s="104"/>
      <c r="Z125" s="6"/>
      <c r="AA125" s="108"/>
      <c r="AB125" s="6"/>
      <c r="AC125" s="124"/>
      <c r="AD125" s="108"/>
      <c r="AE125" s="108"/>
      <c r="AF125" s="108"/>
      <c r="AG125" s="108"/>
      <c r="AH125" s="108"/>
      <c r="AI125" s="108"/>
      <c r="AJ125" s="14" cm="1">
        <f t="array" ref="AJ125">IF(AK125&lt;6,SUM(E125:AI125),SUM(LARGE(E125:AI125,{1;2;3;4;5;6})))</f>
        <v>51.5</v>
      </c>
      <c r="AK125" s="26">
        <f t="shared" si="1"/>
        <v>1</v>
      </c>
    </row>
    <row r="126" spans="1:37" x14ac:dyDescent="0.3">
      <c r="A126" s="30">
        <f>RANK(AJ126,$AJ$2:AJ333)</f>
        <v>123</v>
      </c>
      <c r="B126" s="126" t="s">
        <v>44</v>
      </c>
      <c r="C126" s="6"/>
      <c r="D126" s="6" t="s">
        <v>895</v>
      </c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108">
        <v>51.5</v>
      </c>
      <c r="Y126" s="104"/>
      <c r="Z126" s="6"/>
      <c r="AA126" s="108"/>
      <c r="AB126" s="6"/>
      <c r="AC126" s="124"/>
      <c r="AD126" s="108"/>
      <c r="AE126" s="108"/>
      <c r="AF126" s="108"/>
      <c r="AG126" s="108"/>
      <c r="AH126" s="108"/>
      <c r="AI126" s="108"/>
      <c r="AJ126" s="14" cm="1">
        <f t="array" ref="AJ126">IF(AK126&lt;6,SUM(E126:AI126),SUM(LARGE(E126:AI126,{1;2;3;4;5;6})))</f>
        <v>51.5</v>
      </c>
      <c r="AK126" s="26">
        <f t="shared" si="1"/>
        <v>1</v>
      </c>
    </row>
    <row r="127" spans="1:37" x14ac:dyDescent="0.3">
      <c r="A127" s="30">
        <f>RANK(AJ127,$AJ$2:AJ334)</f>
        <v>126</v>
      </c>
      <c r="B127" s="126" t="s">
        <v>44</v>
      </c>
      <c r="C127" s="6" t="s">
        <v>45</v>
      </c>
      <c r="D127" s="6" t="s">
        <v>469</v>
      </c>
      <c r="E127" s="1"/>
      <c r="F127" s="1">
        <v>5</v>
      </c>
      <c r="G127" s="1"/>
      <c r="H127" s="1"/>
      <c r="I127" s="1"/>
      <c r="J127" s="1"/>
      <c r="K127" s="1"/>
      <c r="L127" s="1"/>
      <c r="M127" s="1"/>
      <c r="N127" s="108">
        <v>10</v>
      </c>
      <c r="O127" s="1"/>
      <c r="P127" s="108">
        <v>12</v>
      </c>
      <c r="Q127" s="1"/>
      <c r="R127" s="1"/>
      <c r="S127" s="1"/>
      <c r="T127" s="1"/>
      <c r="U127" s="1"/>
      <c r="V127" s="104"/>
      <c r="W127" s="1"/>
      <c r="X127" s="104"/>
      <c r="Y127" s="104">
        <v>10</v>
      </c>
      <c r="Z127" s="1">
        <v>10</v>
      </c>
      <c r="AA127" s="108"/>
      <c r="AB127" s="6"/>
      <c r="AC127" s="124"/>
      <c r="AD127" s="108"/>
      <c r="AE127" s="108"/>
      <c r="AF127" s="108"/>
      <c r="AG127" s="108"/>
      <c r="AH127" s="108"/>
      <c r="AI127" s="108"/>
      <c r="AJ127" s="14" cm="1">
        <f t="array" ref="AJ127">IF(AK127&lt;6,SUM(E127:AI127),SUM(LARGE(E127:AI127,{1;2;3;4;5;6})))</f>
        <v>47</v>
      </c>
      <c r="AK127" s="26">
        <f t="shared" si="1"/>
        <v>5</v>
      </c>
    </row>
    <row r="128" spans="1:37" x14ac:dyDescent="0.3">
      <c r="A128" s="30">
        <f>RANK(AJ128,$AJ$2:AJ335)</f>
        <v>126</v>
      </c>
      <c r="B128" s="126" t="s">
        <v>44</v>
      </c>
      <c r="C128" s="6"/>
      <c r="D128" s="6" t="s">
        <v>618</v>
      </c>
      <c r="E128" s="6"/>
      <c r="F128" s="6"/>
      <c r="G128" s="6"/>
      <c r="H128" s="6"/>
      <c r="I128" s="6"/>
      <c r="J128" s="1">
        <v>10</v>
      </c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104"/>
      <c r="W128" s="6"/>
      <c r="X128" s="104"/>
      <c r="Y128" s="104">
        <v>17</v>
      </c>
      <c r="Z128" s="6"/>
      <c r="AA128" s="108"/>
      <c r="AB128" s="1">
        <v>20</v>
      </c>
      <c r="AC128" s="124"/>
      <c r="AD128" s="108"/>
      <c r="AE128" s="108"/>
      <c r="AF128" s="108"/>
      <c r="AG128" s="108"/>
      <c r="AH128" s="108"/>
      <c r="AI128" s="108"/>
      <c r="AJ128" s="14" cm="1">
        <f t="array" ref="AJ128">IF(AK128&lt;6,SUM(E128:AI128),SUM(LARGE(E128:AI128,{1;2;3;4;5;6})))</f>
        <v>47</v>
      </c>
      <c r="AK128" s="26">
        <f t="shared" si="1"/>
        <v>3</v>
      </c>
    </row>
    <row r="129" spans="1:37" x14ac:dyDescent="0.3">
      <c r="A129" s="30">
        <f>RANK(AJ129,$AJ$2:AJ336)</f>
        <v>128</v>
      </c>
      <c r="B129" s="126" t="s">
        <v>44</v>
      </c>
      <c r="C129" s="6" t="s">
        <v>46</v>
      </c>
      <c r="D129" s="6" t="s">
        <v>658</v>
      </c>
      <c r="E129" s="13"/>
      <c r="F129" s="13"/>
      <c r="G129" s="1">
        <v>25</v>
      </c>
      <c r="H129" s="13"/>
      <c r="I129" s="13"/>
      <c r="J129" s="1"/>
      <c r="K129" s="13"/>
      <c r="L129" s="13"/>
      <c r="M129" s="13"/>
      <c r="N129" s="108">
        <v>21.5</v>
      </c>
      <c r="O129" s="13"/>
      <c r="P129" s="13"/>
      <c r="Q129" s="13"/>
      <c r="R129" s="110">
        <v>0</v>
      </c>
      <c r="S129" s="13"/>
      <c r="T129" s="13"/>
      <c r="U129" s="13"/>
      <c r="V129" s="104"/>
      <c r="W129" s="13"/>
      <c r="X129" s="104"/>
      <c r="Y129" s="104"/>
      <c r="Z129" s="6"/>
      <c r="AA129" s="108"/>
      <c r="AB129" s="6"/>
      <c r="AC129" s="124"/>
      <c r="AD129" s="108"/>
      <c r="AE129" s="108"/>
      <c r="AF129" s="108"/>
      <c r="AG129" s="108"/>
      <c r="AH129" s="108"/>
      <c r="AI129" s="108"/>
      <c r="AJ129" s="14" cm="1">
        <f t="array" ref="AJ129">IF(AK129&lt;6,SUM(E129:AI129),SUM(LARGE(E129:AI129,{1;2;3;4;5;6})))</f>
        <v>46.5</v>
      </c>
      <c r="AK129" s="26">
        <f t="shared" si="1"/>
        <v>3</v>
      </c>
    </row>
    <row r="130" spans="1:37" x14ac:dyDescent="0.3">
      <c r="A130" s="30">
        <f>RANK(AJ130,$AJ$2:AJ337)</f>
        <v>128</v>
      </c>
      <c r="B130" s="126" t="s">
        <v>44</v>
      </c>
      <c r="C130" s="6" t="s">
        <v>46</v>
      </c>
      <c r="D130" s="6" t="s">
        <v>659</v>
      </c>
      <c r="E130" s="13"/>
      <c r="F130" s="13"/>
      <c r="G130" s="1">
        <v>25</v>
      </c>
      <c r="H130" s="13"/>
      <c r="I130" s="13"/>
      <c r="J130" s="1"/>
      <c r="K130" s="13"/>
      <c r="L130" s="13"/>
      <c r="M130" s="13"/>
      <c r="N130" s="108">
        <v>21.5</v>
      </c>
      <c r="O130" s="13"/>
      <c r="P130" s="13"/>
      <c r="Q130" s="13"/>
      <c r="R130" s="110">
        <v>0</v>
      </c>
      <c r="S130" s="13"/>
      <c r="T130" s="13"/>
      <c r="U130" s="13"/>
      <c r="V130" s="104"/>
      <c r="W130" s="13"/>
      <c r="X130" s="104"/>
      <c r="Y130" s="104"/>
      <c r="Z130" s="6"/>
      <c r="AA130" s="108"/>
      <c r="AB130" s="6"/>
      <c r="AC130" s="124"/>
      <c r="AD130" s="108"/>
      <c r="AE130" s="108"/>
      <c r="AF130" s="108"/>
      <c r="AG130" s="108"/>
      <c r="AH130" s="108"/>
      <c r="AI130" s="108"/>
      <c r="AJ130" s="14" cm="1">
        <f t="array" ref="AJ130">IF(AK130&lt;6,SUM(E130:AI130),SUM(LARGE(E130:AI130,{1;2;3;4;5;6})))</f>
        <v>46.5</v>
      </c>
      <c r="AK130" s="26">
        <f t="shared" ref="AK130:AK193" si="2">COUNT(E130:AI130)</f>
        <v>3</v>
      </c>
    </row>
    <row r="131" spans="1:37" x14ac:dyDescent="0.3">
      <c r="A131" s="30">
        <f>RANK(AJ131,$AJ$2:AJ338)</f>
        <v>130</v>
      </c>
      <c r="B131" s="126" t="s">
        <v>44</v>
      </c>
      <c r="C131" s="6" t="s">
        <v>476</v>
      </c>
      <c r="D131" s="6" t="s">
        <v>249</v>
      </c>
      <c r="E131" s="1"/>
      <c r="F131" s="1">
        <v>25</v>
      </c>
      <c r="G131" s="1"/>
      <c r="H131" s="1"/>
      <c r="I131" s="1"/>
      <c r="J131" s="1"/>
      <c r="K131" s="1"/>
      <c r="L131" s="1"/>
      <c r="M131" s="1"/>
      <c r="N131" s="117">
        <v>18.5</v>
      </c>
      <c r="O131" s="1"/>
      <c r="P131" s="1"/>
      <c r="Q131" s="1"/>
      <c r="R131" s="1"/>
      <c r="S131" s="1"/>
      <c r="T131" s="1"/>
      <c r="U131" s="1"/>
      <c r="V131" s="104"/>
      <c r="W131" s="1"/>
      <c r="X131" s="104"/>
      <c r="Y131" s="104"/>
      <c r="Z131" s="6"/>
      <c r="AA131" s="108"/>
      <c r="AB131" s="6"/>
      <c r="AC131" s="124"/>
      <c r="AD131" s="108"/>
      <c r="AE131" s="108"/>
      <c r="AF131" s="108"/>
      <c r="AG131" s="108"/>
      <c r="AH131" s="108"/>
      <c r="AI131" s="108"/>
      <c r="AJ131" s="14" cm="1">
        <f t="array" ref="AJ131">IF(AK131&lt;6,SUM(E131:AI131),SUM(LARGE(E131:AI131,{1;2;3;4;5;6})))</f>
        <v>43.5</v>
      </c>
      <c r="AK131" s="26">
        <f t="shared" si="2"/>
        <v>2</v>
      </c>
    </row>
    <row r="132" spans="1:37" x14ac:dyDescent="0.3">
      <c r="A132" s="30">
        <f>RANK(AJ132,$AJ$2:AJ339)</f>
        <v>131</v>
      </c>
      <c r="B132" s="126" t="s">
        <v>44</v>
      </c>
      <c r="C132" s="6" t="s">
        <v>85</v>
      </c>
      <c r="D132" s="6" t="s">
        <v>210</v>
      </c>
      <c r="E132" s="1"/>
      <c r="F132" s="13">
        <v>0</v>
      </c>
      <c r="G132" s="1"/>
      <c r="H132" s="1"/>
      <c r="I132" s="1"/>
      <c r="J132" s="1">
        <v>17</v>
      </c>
      <c r="K132" s="1"/>
      <c r="L132" s="1"/>
      <c r="M132" s="108">
        <v>25</v>
      </c>
      <c r="N132" s="108"/>
      <c r="O132" s="108"/>
      <c r="P132" s="108"/>
      <c r="Q132" s="108"/>
      <c r="R132" s="108"/>
      <c r="S132" s="108"/>
      <c r="T132" s="108"/>
      <c r="U132" s="108"/>
      <c r="V132" s="104"/>
      <c r="W132" s="108"/>
      <c r="X132" s="104"/>
      <c r="Y132" s="104"/>
      <c r="Z132" s="6"/>
      <c r="AA132" s="108"/>
      <c r="AB132" s="6"/>
      <c r="AC132" s="124"/>
      <c r="AD132" s="108"/>
      <c r="AE132" s="108"/>
      <c r="AF132" s="108"/>
      <c r="AG132" s="110">
        <v>0</v>
      </c>
      <c r="AH132" s="108"/>
      <c r="AI132" s="110"/>
      <c r="AJ132" s="14" cm="1">
        <f t="array" ref="AJ132">IF(AK132&lt;6,SUM(E132:AI132),SUM(LARGE(E132:AI132,{1;2;3;4;5;6})))</f>
        <v>42</v>
      </c>
      <c r="AK132" s="26">
        <f t="shared" si="2"/>
        <v>4</v>
      </c>
    </row>
    <row r="133" spans="1:37" x14ac:dyDescent="0.3">
      <c r="A133" s="30">
        <f>RANK(AJ133,$AJ$2:AJ340)</f>
        <v>131</v>
      </c>
      <c r="B133" s="126" t="s">
        <v>44</v>
      </c>
      <c r="C133" s="6" t="s">
        <v>262</v>
      </c>
      <c r="D133" s="6" t="s">
        <v>612</v>
      </c>
      <c r="E133" s="1"/>
      <c r="F133" s="1"/>
      <c r="G133" s="1"/>
      <c r="H133" s="1"/>
      <c r="I133" s="1"/>
      <c r="J133" s="1">
        <v>17</v>
      </c>
      <c r="K133" s="1"/>
      <c r="L133" s="1"/>
      <c r="M133" s="108">
        <v>25</v>
      </c>
      <c r="N133" s="108"/>
      <c r="O133" s="108"/>
      <c r="P133" s="108"/>
      <c r="Q133" s="108"/>
      <c r="R133" s="108"/>
      <c r="S133" s="108"/>
      <c r="T133" s="108"/>
      <c r="U133" s="108"/>
      <c r="V133" s="104"/>
      <c r="W133" s="108"/>
      <c r="X133" s="104"/>
      <c r="Y133" s="104"/>
      <c r="Z133" s="6"/>
      <c r="AA133" s="108"/>
      <c r="AB133" s="6"/>
      <c r="AC133" s="124"/>
      <c r="AD133" s="108"/>
      <c r="AE133" s="108"/>
      <c r="AF133" s="108"/>
      <c r="AG133" s="108"/>
      <c r="AH133" s="108"/>
      <c r="AI133" s="108"/>
      <c r="AJ133" s="14" cm="1">
        <f t="array" ref="AJ133">IF(AK133&lt;6,SUM(E133:AI133),SUM(LARGE(E133:AI133,{1;2;3;4;5;6})))</f>
        <v>42</v>
      </c>
      <c r="AK133" s="26">
        <f t="shared" si="2"/>
        <v>2</v>
      </c>
    </row>
    <row r="134" spans="1:37" x14ac:dyDescent="0.3">
      <c r="A134" s="30">
        <f>RANK(AJ134,$AJ$2:AJ341)</f>
        <v>133</v>
      </c>
      <c r="B134" s="126" t="s">
        <v>44</v>
      </c>
      <c r="C134" s="6" t="s">
        <v>45</v>
      </c>
      <c r="D134" s="6" t="s">
        <v>535</v>
      </c>
      <c r="E134" s="1"/>
      <c r="F134" s="1"/>
      <c r="G134" s="1">
        <v>4</v>
      </c>
      <c r="H134" s="1"/>
      <c r="I134" s="1"/>
      <c r="J134" s="1">
        <v>6</v>
      </c>
      <c r="K134" s="108">
        <v>7</v>
      </c>
      <c r="L134" s="1"/>
      <c r="M134" s="1"/>
      <c r="N134" s="1"/>
      <c r="O134" s="1"/>
      <c r="P134" s="108">
        <v>7</v>
      </c>
      <c r="Q134" s="1"/>
      <c r="R134" s="1"/>
      <c r="S134" s="1"/>
      <c r="T134" s="1"/>
      <c r="U134" s="1"/>
      <c r="V134" s="104">
        <v>6</v>
      </c>
      <c r="W134" s="1"/>
      <c r="X134" s="104"/>
      <c r="Y134" s="104">
        <v>4</v>
      </c>
      <c r="Z134" s="6"/>
      <c r="AA134" s="108"/>
      <c r="AB134" s="6"/>
      <c r="AC134" s="124"/>
      <c r="AD134" s="108"/>
      <c r="AE134" s="108">
        <v>8</v>
      </c>
      <c r="AF134" s="108"/>
      <c r="AG134" s="141">
        <v>0</v>
      </c>
      <c r="AH134" s="108"/>
      <c r="AI134" s="141"/>
      <c r="AJ134" s="14" cm="1">
        <f t="array" ref="AJ134">IF(AK134&lt;6,SUM(E134:AI134),SUM(LARGE(E134:AI134,{1;2;3;4;5;6})))</f>
        <v>38</v>
      </c>
      <c r="AK134" s="26">
        <f t="shared" si="2"/>
        <v>8</v>
      </c>
    </row>
    <row r="135" spans="1:37" x14ac:dyDescent="0.3">
      <c r="A135" s="30">
        <f>RANK(AJ135,$AJ$2:AJ342)</f>
        <v>133</v>
      </c>
      <c r="B135" s="126" t="s">
        <v>44</v>
      </c>
      <c r="C135" s="6" t="s">
        <v>45</v>
      </c>
      <c r="D135" s="6" t="s">
        <v>358</v>
      </c>
      <c r="E135" s="1"/>
      <c r="F135" s="1"/>
      <c r="G135" s="1"/>
      <c r="H135" s="1"/>
      <c r="I135" s="1"/>
      <c r="J135" s="1"/>
      <c r="K135" s="1"/>
      <c r="L135" s="1"/>
      <c r="M135" s="1"/>
      <c r="N135" s="108">
        <v>14</v>
      </c>
      <c r="O135" s="1"/>
      <c r="P135" s="108">
        <v>14</v>
      </c>
      <c r="Q135" s="1"/>
      <c r="R135" s="1"/>
      <c r="S135" s="1"/>
      <c r="T135" s="1"/>
      <c r="U135" s="1"/>
      <c r="V135" s="104"/>
      <c r="W135" s="1"/>
      <c r="X135" s="104"/>
      <c r="Y135" s="104"/>
      <c r="Z135" s="1">
        <v>10</v>
      </c>
      <c r="AA135" s="108"/>
      <c r="AB135" s="13">
        <v>0</v>
      </c>
      <c r="AC135" s="124"/>
      <c r="AD135" s="108"/>
      <c r="AE135" s="108"/>
      <c r="AF135" s="108"/>
      <c r="AG135" s="108"/>
      <c r="AH135" s="108"/>
      <c r="AI135" s="108"/>
      <c r="AJ135" s="14" cm="1">
        <f t="array" ref="AJ135">IF(AK135&lt;6,SUM(E135:AI135),SUM(LARGE(E135:AI135,{1;2;3;4;5;6})))</f>
        <v>38</v>
      </c>
      <c r="AK135" s="26">
        <f t="shared" si="2"/>
        <v>4</v>
      </c>
    </row>
    <row r="136" spans="1:37" x14ac:dyDescent="0.3">
      <c r="A136" s="30">
        <f>RANK(AJ136,$AJ$2:AJ343)</f>
        <v>135</v>
      </c>
      <c r="B136" s="126" t="s">
        <v>44</v>
      </c>
      <c r="C136" s="6" t="s">
        <v>45</v>
      </c>
      <c r="D136" s="6" t="s">
        <v>340</v>
      </c>
      <c r="E136" s="1"/>
      <c r="F136" s="1"/>
      <c r="G136" s="1">
        <v>20</v>
      </c>
      <c r="H136" s="1"/>
      <c r="I136" s="1"/>
      <c r="J136" s="1"/>
      <c r="K136" s="108">
        <v>17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04"/>
      <c r="W136" s="1"/>
      <c r="X136" s="104"/>
      <c r="Y136" s="13">
        <v>0</v>
      </c>
      <c r="Z136" s="6"/>
      <c r="AA136" s="108"/>
      <c r="AB136" s="6"/>
      <c r="AC136" s="124"/>
      <c r="AD136" s="108"/>
      <c r="AE136" s="108"/>
      <c r="AF136" s="108"/>
      <c r="AG136" s="108"/>
      <c r="AH136" s="108"/>
      <c r="AI136" s="108"/>
      <c r="AJ136" s="14" cm="1">
        <f t="array" ref="AJ136">IF(AK136&lt;6,SUM(E136:AI136),SUM(LARGE(E136:AI136,{1;2;3;4;5;6})))</f>
        <v>37</v>
      </c>
      <c r="AK136" s="26">
        <f t="shared" si="2"/>
        <v>3</v>
      </c>
    </row>
    <row r="137" spans="1:37" x14ac:dyDescent="0.3">
      <c r="A137" s="30">
        <f>RANK(AJ137,$AJ$2:AJ344)</f>
        <v>135</v>
      </c>
      <c r="B137" s="126" t="s">
        <v>44</v>
      </c>
      <c r="C137" s="6" t="s">
        <v>213</v>
      </c>
      <c r="D137" s="6" t="s">
        <v>289</v>
      </c>
      <c r="E137" s="1"/>
      <c r="F137" s="1"/>
      <c r="G137" s="1"/>
      <c r="H137" s="1"/>
      <c r="I137" s="1"/>
      <c r="J137" s="1"/>
      <c r="K137" s="1"/>
      <c r="L137" s="1"/>
      <c r="M137" s="110">
        <v>0</v>
      </c>
      <c r="N137" s="108">
        <v>12</v>
      </c>
      <c r="O137" s="110"/>
      <c r="P137" s="110"/>
      <c r="Q137" s="110"/>
      <c r="R137" s="110"/>
      <c r="S137" s="110"/>
      <c r="T137" s="110"/>
      <c r="U137" s="110"/>
      <c r="V137" s="104"/>
      <c r="W137" s="110"/>
      <c r="X137" s="104">
        <v>25</v>
      </c>
      <c r="Y137" s="104"/>
      <c r="Z137" s="6"/>
      <c r="AA137" s="108"/>
      <c r="AB137" s="6"/>
      <c r="AC137" s="124"/>
      <c r="AD137" s="108"/>
      <c r="AE137" s="108"/>
      <c r="AF137" s="108"/>
      <c r="AG137" s="108"/>
      <c r="AH137" s="108"/>
      <c r="AI137" s="108"/>
      <c r="AJ137" s="14" cm="1">
        <f t="array" ref="AJ137">IF(AK137&lt;6,SUM(E137:AI137),SUM(LARGE(E137:AI137,{1;2;3;4;5;6})))</f>
        <v>37</v>
      </c>
      <c r="AK137" s="26">
        <f t="shared" si="2"/>
        <v>3</v>
      </c>
    </row>
    <row r="138" spans="1:37" x14ac:dyDescent="0.3">
      <c r="A138" s="30">
        <f>RANK(AJ138,$AJ$2:AJ345)</f>
        <v>137</v>
      </c>
      <c r="B138" s="126" t="s">
        <v>44</v>
      </c>
      <c r="C138" s="6" t="s">
        <v>45</v>
      </c>
      <c r="D138" s="6" t="s">
        <v>575</v>
      </c>
      <c r="E138" s="13"/>
      <c r="F138" s="13"/>
      <c r="G138" s="1">
        <v>4</v>
      </c>
      <c r="H138" s="13"/>
      <c r="I138" s="13"/>
      <c r="J138" s="1"/>
      <c r="K138" s="108">
        <v>5</v>
      </c>
      <c r="L138" s="13"/>
      <c r="M138" s="13"/>
      <c r="N138" s="13"/>
      <c r="O138" s="13"/>
      <c r="P138" s="108">
        <v>7</v>
      </c>
      <c r="Q138" s="108">
        <v>4</v>
      </c>
      <c r="R138" s="13"/>
      <c r="S138" s="108"/>
      <c r="T138" s="108"/>
      <c r="U138" s="108"/>
      <c r="V138" s="104">
        <v>7</v>
      </c>
      <c r="W138" s="108"/>
      <c r="X138" s="104"/>
      <c r="Y138" s="104">
        <v>5</v>
      </c>
      <c r="Z138" s="6"/>
      <c r="AA138" s="108"/>
      <c r="AB138" s="6"/>
      <c r="AC138" s="124"/>
      <c r="AD138" s="108"/>
      <c r="AE138" s="108">
        <v>7</v>
      </c>
      <c r="AF138" s="108"/>
      <c r="AG138" s="108"/>
      <c r="AH138" s="108"/>
      <c r="AI138" s="108"/>
      <c r="AJ138" s="14" cm="1">
        <f t="array" ref="AJ138">IF(AK138&lt;6,SUM(E138:AI138),SUM(LARGE(E138:AI138,{1;2;3;4;5;6})))</f>
        <v>35</v>
      </c>
      <c r="AK138" s="26">
        <f t="shared" si="2"/>
        <v>7</v>
      </c>
    </row>
    <row r="139" spans="1:37" x14ac:dyDescent="0.3">
      <c r="A139" s="30">
        <f>RANK(AJ139,$AJ$2:AJ346)</f>
        <v>137</v>
      </c>
      <c r="B139" s="126" t="s">
        <v>44</v>
      </c>
      <c r="C139" s="6" t="s">
        <v>262</v>
      </c>
      <c r="D139" s="6" t="s">
        <v>549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08">
        <v>8</v>
      </c>
      <c r="Q139" s="108">
        <v>7</v>
      </c>
      <c r="R139" s="1"/>
      <c r="S139" s="108"/>
      <c r="T139" s="108">
        <v>14</v>
      </c>
      <c r="U139" s="108"/>
      <c r="V139" s="104"/>
      <c r="W139" s="108"/>
      <c r="X139" s="104"/>
      <c r="Y139" s="104">
        <v>6</v>
      </c>
      <c r="Z139" s="6"/>
      <c r="AA139" s="108"/>
      <c r="AB139" s="6"/>
      <c r="AC139" s="124"/>
      <c r="AD139" s="108"/>
      <c r="AE139" s="108"/>
      <c r="AF139" s="108"/>
      <c r="AG139" s="108"/>
      <c r="AH139" s="108"/>
      <c r="AI139" s="108"/>
      <c r="AJ139" s="14" cm="1">
        <f t="array" ref="AJ139">IF(AK139&lt;6,SUM(E139:AI139),SUM(LARGE(E139:AI139,{1;2;3;4;5;6})))</f>
        <v>35</v>
      </c>
      <c r="AK139" s="26">
        <f t="shared" si="2"/>
        <v>4</v>
      </c>
    </row>
    <row r="140" spans="1:37" x14ac:dyDescent="0.3">
      <c r="A140" s="30">
        <f>RANK(AJ140,$AJ$2:AJ347)</f>
        <v>137</v>
      </c>
      <c r="B140" s="126" t="s">
        <v>44</v>
      </c>
      <c r="C140" s="6"/>
      <c r="D140" s="6" t="s">
        <v>303</v>
      </c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108">
        <v>8</v>
      </c>
      <c r="Q140" s="108">
        <v>7</v>
      </c>
      <c r="R140" s="6"/>
      <c r="S140" s="108"/>
      <c r="T140" s="108">
        <v>14</v>
      </c>
      <c r="U140" s="108"/>
      <c r="V140" s="104"/>
      <c r="W140" s="108"/>
      <c r="X140" s="104"/>
      <c r="Y140" s="104">
        <v>6</v>
      </c>
      <c r="Z140" s="6"/>
      <c r="AA140" s="108"/>
      <c r="AB140" s="6"/>
      <c r="AC140" s="124"/>
      <c r="AD140" s="108"/>
      <c r="AE140" s="108"/>
      <c r="AF140" s="108"/>
      <c r="AG140" s="108"/>
      <c r="AH140" s="108"/>
      <c r="AI140" s="108"/>
      <c r="AJ140" s="14" cm="1">
        <f t="array" ref="AJ140">IF(AK140&lt;6,SUM(E140:AI140),SUM(LARGE(E140:AI140,{1;2;3;4;5;6})))</f>
        <v>35</v>
      </c>
      <c r="AK140" s="26">
        <f t="shared" si="2"/>
        <v>4</v>
      </c>
    </row>
    <row r="141" spans="1:37" x14ac:dyDescent="0.3">
      <c r="A141" s="30">
        <f>RANK(AJ141,$AJ$2:AJ348)</f>
        <v>137</v>
      </c>
      <c r="B141" s="126" t="s">
        <v>44</v>
      </c>
      <c r="C141" s="6" t="s">
        <v>45</v>
      </c>
      <c r="D141" s="6" t="s">
        <v>239</v>
      </c>
      <c r="E141" s="1"/>
      <c r="F141" s="1"/>
      <c r="G141" s="1"/>
      <c r="H141" s="1"/>
      <c r="I141" s="1"/>
      <c r="J141" s="1">
        <v>35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04"/>
      <c r="W141" s="1"/>
      <c r="X141" s="104"/>
      <c r="Y141" s="104"/>
      <c r="Z141" s="6"/>
      <c r="AA141" s="108"/>
      <c r="AB141" s="6"/>
      <c r="AC141" s="124"/>
      <c r="AD141" s="108"/>
      <c r="AE141" s="110">
        <v>0</v>
      </c>
      <c r="AF141" s="108"/>
      <c r="AG141" s="108"/>
      <c r="AH141" s="108"/>
      <c r="AI141" s="108"/>
      <c r="AJ141" s="14" cm="1">
        <f t="array" ref="AJ141">IF(AK141&lt;6,SUM(E141:AI141),SUM(LARGE(E141:AI141,{1;2;3;4;5;6})))</f>
        <v>35</v>
      </c>
      <c r="AK141" s="26">
        <f t="shared" si="2"/>
        <v>2</v>
      </c>
    </row>
    <row r="142" spans="1:37" x14ac:dyDescent="0.3">
      <c r="A142" s="30">
        <f>RANK(AJ142,$AJ$2:AJ349)</f>
        <v>137</v>
      </c>
      <c r="B142" s="126" t="s">
        <v>44</v>
      </c>
      <c r="C142" s="6" t="s">
        <v>85</v>
      </c>
      <c r="D142" s="6" t="s">
        <v>75</v>
      </c>
      <c r="E142" s="1"/>
      <c r="F142" s="1"/>
      <c r="G142" s="1"/>
      <c r="H142" s="1"/>
      <c r="I142" s="1"/>
      <c r="J142" s="1"/>
      <c r="K142" s="1"/>
      <c r="L142" s="1"/>
      <c r="M142" s="108">
        <v>35</v>
      </c>
      <c r="N142" s="108"/>
      <c r="O142" s="108"/>
      <c r="P142" s="108"/>
      <c r="Q142" s="108"/>
      <c r="R142" s="110">
        <v>0</v>
      </c>
      <c r="S142" s="108"/>
      <c r="T142" s="108"/>
      <c r="U142" s="108"/>
      <c r="V142" s="104"/>
      <c r="W142" s="108"/>
      <c r="X142" s="104"/>
      <c r="Y142" s="104"/>
      <c r="Z142" s="6"/>
      <c r="AA142" s="108"/>
      <c r="AB142" s="6"/>
      <c r="AC142" s="124"/>
      <c r="AD142" s="108"/>
      <c r="AE142" s="108"/>
      <c r="AF142" s="108"/>
      <c r="AG142" s="108"/>
      <c r="AH142" s="108"/>
      <c r="AI142" s="108"/>
      <c r="AJ142" s="14" cm="1">
        <f t="array" ref="AJ142">IF(AK142&lt;6,SUM(E142:AI142),SUM(LARGE(E142:AI142,{1;2;3;4;5;6})))</f>
        <v>35</v>
      </c>
      <c r="AK142" s="26">
        <f t="shared" si="2"/>
        <v>2</v>
      </c>
    </row>
    <row r="143" spans="1:37" x14ac:dyDescent="0.3">
      <c r="A143" s="30">
        <f>RANK(AJ143,$AJ$2:AJ350)</f>
        <v>137</v>
      </c>
      <c r="B143" s="126" t="s">
        <v>44</v>
      </c>
      <c r="C143" s="6" t="s">
        <v>50</v>
      </c>
      <c r="D143" s="6" t="s">
        <v>235</v>
      </c>
      <c r="E143" s="1"/>
      <c r="F143" s="1"/>
      <c r="G143" s="1"/>
      <c r="H143" s="1"/>
      <c r="I143" s="1"/>
      <c r="J143" s="1"/>
      <c r="K143" s="1"/>
      <c r="L143" s="1"/>
      <c r="M143" s="108">
        <v>35</v>
      </c>
      <c r="N143" s="108"/>
      <c r="O143" s="108"/>
      <c r="P143" s="108"/>
      <c r="Q143" s="108"/>
      <c r="R143" s="110">
        <v>0</v>
      </c>
      <c r="S143" s="108"/>
      <c r="T143" s="108"/>
      <c r="U143" s="108"/>
      <c r="V143" s="104"/>
      <c r="W143" s="108"/>
      <c r="X143" s="104"/>
      <c r="Y143" s="104"/>
      <c r="Z143" s="6"/>
      <c r="AA143" s="108"/>
      <c r="AB143" s="6"/>
      <c r="AC143" s="124"/>
      <c r="AD143" s="108"/>
      <c r="AE143" s="108"/>
      <c r="AF143" s="108"/>
      <c r="AG143" s="108"/>
      <c r="AH143" s="108"/>
      <c r="AI143" s="108"/>
      <c r="AJ143" s="14" cm="1">
        <f t="array" ref="AJ143">IF(AK143&lt;6,SUM(E143:AI143),SUM(LARGE(E143:AI143,{1;2;3;4;5;6})))</f>
        <v>35</v>
      </c>
      <c r="AK143" s="26">
        <f t="shared" si="2"/>
        <v>2</v>
      </c>
    </row>
    <row r="144" spans="1:37" x14ac:dyDescent="0.3">
      <c r="A144" s="30">
        <f>RANK(AJ144,$AJ$2:AJ351)</f>
        <v>137</v>
      </c>
      <c r="B144" s="126" t="s">
        <v>44</v>
      </c>
      <c r="C144" s="6" t="s">
        <v>46</v>
      </c>
      <c r="D144" s="6" t="s">
        <v>19</v>
      </c>
      <c r="E144" s="1"/>
      <c r="F144" s="1"/>
      <c r="G144" s="1">
        <v>35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04"/>
      <c r="W144" s="1"/>
      <c r="X144" s="104"/>
      <c r="Y144" s="104"/>
      <c r="Z144" s="6"/>
      <c r="AA144" s="108"/>
      <c r="AB144" s="6"/>
      <c r="AC144" s="124"/>
      <c r="AD144" s="108"/>
      <c r="AE144" s="108"/>
      <c r="AF144" s="108"/>
      <c r="AG144" s="108"/>
      <c r="AH144" s="108"/>
      <c r="AI144" s="108"/>
      <c r="AJ144" s="14" cm="1">
        <f t="array" ref="AJ144">IF(AK144&lt;6,SUM(E144:AI144),SUM(LARGE(E144:AI144,{1;2;3;4;5;6})))</f>
        <v>35</v>
      </c>
      <c r="AK144" s="26">
        <f t="shared" si="2"/>
        <v>1</v>
      </c>
    </row>
    <row r="145" spans="1:37" x14ac:dyDescent="0.3">
      <c r="A145" s="30">
        <f>RANK(AJ145,$AJ$2:AJ352)</f>
        <v>137</v>
      </c>
      <c r="B145" s="126" t="s">
        <v>44</v>
      </c>
      <c r="C145" s="6" t="s">
        <v>46</v>
      </c>
      <c r="D145" s="6" t="s">
        <v>889</v>
      </c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108">
        <v>35</v>
      </c>
      <c r="Y145" s="104"/>
      <c r="Z145" s="6"/>
      <c r="AA145" s="108"/>
      <c r="AB145" s="6"/>
      <c r="AC145" s="124"/>
      <c r="AD145" s="108"/>
      <c r="AE145" s="108"/>
      <c r="AF145" s="108"/>
      <c r="AG145" s="108"/>
      <c r="AH145" s="108"/>
      <c r="AI145" s="108"/>
      <c r="AJ145" s="14" cm="1">
        <f t="array" ref="AJ145">IF(AK145&lt;6,SUM(E145:AI145),SUM(LARGE(E145:AI145,{1;2;3;4;5;6})))</f>
        <v>35</v>
      </c>
      <c r="AK145" s="26">
        <f t="shared" si="2"/>
        <v>1</v>
      </c>
    </row>
    <row r="146" spans="1:37" x14ac:dyDescent="0.3">
      <c r="A146" s="30">
        <f>RANK(AJ146,$AJ$2:AJ353)</f>
        <v>137</v>
      </c>
      <c r="B146" s="126" t="s">
        <v>44</v>
      </c>
      <c r="C146" s="6" t="s">
        <v>45</v>
      </c>
      <c r="D146" s="1" t="s">
        <v>589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04"/>
      <c r="W146" s="1"/>
      <c r="X146" s="104"/>
      <c r="Y146" s="104"/>
      <c r="Z146" s="6"/>
      <c r="AA146" s="108"/>
      <c r="AB146" s="1">
        <v>35</v>
      </c>
      <c r="AC146" s="124"/>
      <c r="AD146" s="108"/>
      <c r="AE146" s="108"/>
      <c r="AF146" s="108"/>
      <c r="AG146" s="108"/>
      <c r="AH146" s="108"/>
      <c r="AI146" s="108"/>
      <c r="AJ146" s="14" cm="1">
        <f t="array" ref="AJ146">IF(AK146&lt;6,SUM(E146:AI146),SUM(LARGE(E146:AI146,{1;2;3;4;5;6})))</f>
        <v>35</v>
      </c>
      <c r="AK146" s="26">
        <f t="shared" si="2"/>
        <v>1</v>
      </c>
    </row>
    <row r="147" spans="1:37" x14ac:dyDescent="0.3">
      <c r="A147" s="30">
        <f>RANK(AJ147,$AJ$2:AJ354)</f>
        <v>137</v>
      </c>
      <c r="B147" s="126" t="s">
        <v>44</v>
      </c>
      <c r="C147" s="6" t="s">
        <v>476</v>
      </c>
      <c r="D147" s="1" t="s">
        <v>233</v>
      </c>
      <c r="E147" s="13"/>
      <c r="F147" s="13"/>
      <c r="G147" s="13"/>
      <c r="H147" s="13"/>
      <c r="I147" s="13"/>
      <c r="J147" s="1"/>
      <c r="K147" s="108">
        <v>35</v>
      </c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04"/>
      <c r="W147" s="13"/>
      <c r="X147" s="104"/>
      <c r="Y147" s="104"/>
      <c r="Z147" s="6"/>
      <c r="AA147" s="108"/>
      <c r="AB147" s="6"/>
      <c r="AC147" s="124"/>
      <c r="AD147" s="108"/>
      <c r="AE147" s="108"/>
      <c r="AF147" s="108"/>
      <c r="AG147" s="108"/>
      <c r="AH147" s="108"/>
      <c r="AI147" s="108"/>
      <c r="AJ147" s="14" cm="1">
        <f t="array" ref="AJ147">IF(AK147&lt;6,SUM(E147:AI147),SUM(LARGE(E147:AI147,{1;2;3;4;5;6})))</f>
        <v>35</v>
      </c>
      <c r="AK147" s="26">
        <f t="shared" si="2"/>
        <v>1</v>
      </c>
    </row>
    <row r="148" spans="1:37" x14ac:dyDescent="0.3">
      <c r="A148" s="30">
        <f>RANK(AJ148,$AJ$2:AJ355)</f>
        <v>137</v>
      </c>
      <c r="B148" s="126" t="s">
        <v>44</v>
      </c>
      <c r="C148" s="6"/>
      <c r="D148" s="6" t="s">
        <v>906</v>
      </c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108">
        <v>35</v>
      </c>
      <c r="Z148" s="6"/>
      <c r="AA148" s="108"/>
      <c r="AB148" s="6"/>
      <c r="AC148" s="124"/>
      <c r="AD148" s="108"/>
      <c r="AE148" s="108"/>
      <c r="AF148" s="108"/>
      <c r="AG148" s="108"/>
      <c r="AH148" s="108"/>
      <c r="AI148" s="108"/>
      <c r="AJ148" s="14" cm="1">
        <f t="array" ref="AJ148">IF(AK148&lt;6,SUM(E148:AI148),SUM(LARGE(E148:AI148,{1;2;3;4;5;6})))</f>
        <v>35</v>
      </c>
      <c r="AK148" s="26">
        <f t="shared" si="2"/>
        <v>1</v>
      </c>
    </row>
    <row r="149" spans="1:37" x14ac:dyDescent="0.3">
      <c r="A149" s="30">
        <f>RANK(AJ149,$AJ$2:AJ356)</f>
        <v>137</v>
      </c>
      <c r="B149" s="126" t="s">
        <v>44</v>
      </c>
      <c r="C149" s="6"/>
      <c r="D149" s="6" t="s">
        <v>814</v>
      </c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108">
        <v>35</v>
      </c>
      <c r="R149" s="6"/>
      <c r="S149" s="108"/>
      <c r="T149" s="108"/>
      <c r="U149" s="108"/>
      <c r="V149" s="104"/>
      <c r="W149" s="108"/>
      <c r="X149" s="104"/>
      <c r="Y149" s="104"/>
      <c r="Z149" s="6"/>
      <c r="AA149" s="108"/>
      <c r="AB149" s="6"/>
      <c r="AC149" s="124"/>
      <c r="AD149" s="108"/>
      <c r="AE149" s="108"/>
      <c r="AF149" s="108"/>
      <c r="AG149" s="108"/>
      <c r="AH149" s="108"/>
      <c r="AI149" s="108"/>
      <c r="AJ149" s="14" cm="1">
        <f t="array" ref="AJ149">IF(AK149&lt;6,SUM(E149:AI149),SUM(LARGE(E149:AI149,{1;2;3;4;5;6})))</f>
        <v>35</v>
      </c>
      <c r="AK149" s="26">
        <f t="shared" si="2"/>
        <v>1</v>
      </c>
    </row>
    <row r="150" spans="1:37" x14ac:dyDescent="0.3">
      <c r="A150" s="32">
        <f>RANK(AJ150,$AJ$2:AJ298)</f>
        <v>149</v>
      </c>
      <c r="B150" s="126" t="s">
        <v>44</v>
      </c>
      <c r="C150" s="6" t="s">
        <v>476</v>
      </c>
      <c r="D150" s="1" t="s">
        <v>592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04"/>
      <c r="W150" s="1"/>
      <c r="X150" s="104"/>
      <c r="Y150" s="104">
        <v>20</v>
      </c>
      <c r="Z150" s="6"/>
      <c r="AA150" s="108"/>
      <c r="AB150" s="6"/>
      <c r="AC150" s="124"/>
      <c r="AD150" s="108"/>
      <c r="AE150" s="108">
        <v>14</v>
      </c>
      <c r="AF150" s="108"/>
      <c r="AG150" s="108"/>
      <c r="AH150" s="108"/>
      <c r="AI150" s="108"/>
      <c r="AJ150" s="14" cm="1">
        <f t="array" ref="AJ150">IF(AK150&lt;6,SUM(E150:AI150),SUM(LARGE(E150:AI150,{1;2;3;4;5;6})))</f>
        <v>34</v>
      </c>
      <c r="AK150" s="26">
        <f t="shared" si="2"/>
        <v>2</v>
      </c>
    </row>
    <row r="151" spans="1:37" x14ac:dyDescent="0.3">
      <c r="A151" s="32">
        <f>RANK(AJ151,$AJ$2:AJ299)</f>
        <v>149</v>
      </c>
      <c r="B151" s="126" t="s">
        <v>44</v>
      </c>
      <c r="C151" s="6" t="s">
        <v>476</v>
      </c>
      <c r="D151" s="1" t="s">
        <v>593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04"/>
      <c r="W151" s="1"/>
      <c r="X151" s="104"/>
      <c r="Y151" s="104">
        <v>20</v>
      </c>
      <c r="Z151" s="6"/>
      <c r="AA151" s="108"/>
      <c r="AB151" s="6"/>
      <c r="AC151" s="124"/>
      <c r="AD151" s="108"/>
      <c r="AE151" s="108">
        <v>14</v>
      </c>
      <c r="AF151" s="108"/>
      <c r="AG151" s="108"/>
      <c r="AH151" s="108"/>
      <c r="AI151" s="108"/>
      <c r="AJ151" s="14" cm="1">
        <f t="array" ref="AJ151">IF(AK151&lt;6,SUM(E151:AI151),SUM(LARGE(E151:AI151,{1;2;3;4;5;6})))</f>
        <v>34</v>
      </c>
      <c r="AK151" s="26">
        <f t="shared" si="2"/>
        <v>2</v>
      </c>
    </row>
    <row r="152" spans="1:37" x14ac:dyDescent="0.3">
      <c r="A152" s="32">
        <f>RANK(AJ152,$AJ$2:AJ300)</f>
        <v>149</v>
      </c>
      <c r="B152" s="126" t="s">
        <v>44</v>
      </c>
      <c r="C152" s="6" t="s">
        <v>121</v>
      </c>
      <c r="D152" s="1" t="s">
        <v>548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08">
        <v>14</v>
      </c>
      <c r="R152" s="1"/>
      <c r="S152" s="108"/>
      <c r="T152" s="108"/>
      <c r="U152" s="108"/>
      <c r="V152" s="104"/>
      <c r="W152" s="108"/>
      <c r="X152" s="104"/>
      <c r="Y152" s="104"/>
      <c r="Z152" s="6"/>
      <c r="AA152" s="108"/>
      <c r="AB152" s="6"/>
      <c r="AC152" s="124"/>
      <c r="AD152" s="108"/>
      <c r="AE152" s="108">
        <v>20</v>
      </c>
      <c r="AF152" s="108"/>
      <c r="AG152" s="108"/>
      <c r="AH152" s="108"/>
      <c r="AI152" s="108"/>
      <c r="AJ152" s="14" cm="1">
        <f t="array" ref="AJ152">IF(AK152&lt;6,SUM(E152:AI152),SUM(LARGE(E152:AI152,{1;2;3;4;5;6})))</f>
        <v>34</v>
      </c>
      <c r="AK152" s="26">
        <f t="shared" si="2"/>
        <v>2</v>
      </c>
    </row>
    <row r="153" spans="1:37" x14ac:dyDescent="0.3">
      <c r="A153" s="32">
        <f>RANK(AJ153,$AJ$2:AJ301)</f>
        <v>149</v>
      </c>
      <c r="B153" s="126" t="s">
        <v>44</v>
      </c>
      <c r="C153" s="6" t="s">
        <v>551</v>
      </c>
      <c r="D153" s="6" t="s">
        <v>466</v>
      </c>
      <c r="E153" s="13"/>
      <c r="F153" s="13"/>
      <c r="G153" s="1">
        <v>14</v>
      </c>
      <c r="H153" s="13"/>
      <c r="I153" s="13"/>
      <c r="J153" s="1">
        <v>20</v>
      </c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04"/>
      <c r="W153" s="13"/>
      <c r="X153" s="104"/>
      <c r="Y153" s="104"/>
      <c r="Z153" s="6"/>
      <c r="AA153" s="108"/>
      <c r="AB153" s="6"/>
      <c r="AC153" s="124"/>
      <c r="AD153" s="108"/>
      <c r="AE153" s="108"/>
      <c r="AF153" s="108"/>
      <c r="AG153" s="108"/>
      <c r="AH153" s="108"/>
      <c r="AI153" s="108"/>
      <c r="AJ153" s="14" cm="1">
        <f t="array" ref="AJ153">IF(AK153&lt;6,SUM(E153:AI153),SUM(LARGE(E153:AI153,{1;2;3;4;5;6})))</f>
        <v>34</v>
      </c>
      <c r="AK153" s="26">
        <f t="shared" si="2"/>
        <v>2</v>
      </c>
    </row>
    <row r="154" spans="1:37" x14ac:dyDescent="0.3">
      <c r="A154" s="32">
        <f>RANK(AJ154,$AJ$2:AJ302)</f>
        <v>149</v>
      </c>
      <c r="B154" s="126" t="s">
        <v>44</v>
      </c>
      <c r="C154" s="6" t="s">
        <v>551</v>
      </c>
      <c r="D154" s="6" t="s">
        <v>465</v>
      </c>
      <c r="E154" s="13"/>
      <c r="F154" s="13"/>
      <c r="G154" s="1">
        <v>14</v>
      </c>
      <c r="H154" s="13"/>
      <c r="I154" s="13"/>
      <c r="J154" s="1">
        <v>20</v>
      </c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04"/>
      <c r="W154" s="13"/>
      <c r="X154" s="104"/>
      <c r="Y154" s="104"/>
      <c r="Z154" s="6"/>
      <c r="AA154" s="108"/>
      <c r="AB154" s="6"/>
      <c r="AC154" s="124"/>
      <c r="AD154" s="108"/>
      <c r="AE154" s="108"/>
      <c r="AF154" s="108"/>
      <c r="AG154" s="108"/>
      <c r="AH154" s="108"/>
      <c r="AI154" s="108"/>
      <c r="AJ154" s="14" cm="1">
        <f t="array" ref="AJ154">IF(AK154&lt;6,SUM(E154:AI154),SUM(LARGE(E154:AI154,{1;2;3;4;5;6})))</f>
        <v>34</v>
      </c>
      <c r="AK154" s="26">
        <f t="shared" si="2"/>
        <v>2</v>
      </c>
    </row>
    <row r="155" spans="1:37" x14ac:dyDescent="0.3">
      <c r="A155" s="32">
        <f>RANK(AJ155,$AJ$2:AJ303)</f>
        <v>154</v>
      </c>
      <c r="B155" s="126" t="s">
        <v>44</v>
      </c>
      <c r="C155" s="6" t="s">
        <v>45</v>
      </c>
      <c r="D155" s="1" t="s">
        <v>573</v>
      </c>
      <c r="E155" s="1"/>
      <c r="F155" s="1"/>
      <c r="G155" s="1"/>
      <c r="H155" s="1"/>
      <c r="I155" s="1"/>
      <c r="J155" s="1"/>
      <c r="K155" s="108">
        <v>8</v>
      </c>
      <c r="L155" s="1"/>
      <c r="M155" s="1"/>
      <c r="N155" s="1"/>
      <c r="O155" s="1"/>
      <c r="P155" s="108">
        <v>6</v>
      </c>
      <c r="Q155" s="1"/>
      <c r="R155" s="1"/>
      <c r="S155" s="1"/>
      <c r="T155" s="1"/>
      <c r="U155" s="1"/>
      <c r="V155" s="104">
        <v>6</v>
      </c>
      <c r="W155" s="1"/>
      <c r="X155" s="104"/>
      <c r="Y155" s="104">
        <v>4</v>
      </c>
      <c r="Z155" s="6"/>
      <c r="AA155" s="108"/>
      <c r="AB155" s="6"/>
      <c r="AC155" s="124"/>
      <c r="AD155" s="108"/>
      <c r="AE155" s="108">
        <v>7</v>
      </c>
      <c r="AF155" s="108"/>
      <c r="AG155" s="108"/>
      <c r="AH155" s="108"/>
      <c r="AI155" s="108"/>
      <c r="AJ155" s="14" cm="1">
        <f t="array" ref="AJ155">IF(AK155&lt;6,SUM(E155:AI155),SUM(LARGE(E155:AI155,{1;2;3;4;5;6})))</f>
        <v>31</v>
      </c>
      <c r="AK155" s="26">
        <f t="shared" si="2"/>
        <v>5</v>
      </c>
    </row>
    <row r="156" spans="1:37" x14ac:dyDescent="0.3">
      <c r="A156" s="32">
        <f>RANK(AJ156,$AJ$2:AJ304)</f>
        <v>155</v>
      </c>
      <c r="B156" s="126" t="s">
        <v>44</v>
      </c>
      <c r="C156" s="6" t="s">
        <v>161</v>
      </c>
      <c r="D156" s="6" t="s">
        <v>511</v>
      </c>
      <c r="E156" s="1"/>
      <c r="F156" s="1"/>
      <c r="G156" s="1">
        <v>5</v>
      </c>
      <c r="H156" s="1"/>
      <c r="I156" s="1"/>
      <c r="J156" s="1"/>
      <c r="K156" s="1"/>
      <c r="L156" s="1"/>
      <c r="M156" s="1"/>
      <c r="N156" s="108">
        <v>7</v>
      </c>
      <c r="O156" s="1"/>
      <c r="P156" s="1"/>
      <c r="Q156" s="1"/>
      <c r="R156" s="1"/>
      <c r="S156" s="1"/>
      <c r="T156" s="1"/>
      <c r="U156" s="1"/>
      <c r="V156" s="104">
        <v>4</v>
      </c>
      <c r="W156" s="1"/>
      <c r="X156" s="104"/>
      <c r="Y156" s="104"/>
      <c r="Z156" s="1">
        <v>7</v>
      </c>
      <c r="AA156" s="108"/>
      <c r="AB156" s="6"/>
      <c r="AC156" s="124"/>
      <c r="AD156" s="108"/>
      <c r="AE156" s="108"/>
      <c r="AF156" s="108"/>
      <c r="AG156" s="108">
        <v>7</v>
      </c>
      <c r="AH156" s="108"/>
      <c r="AI156" s="108"/>
      <c r="AJ156" s="14" cm="1">
        <f t="array" ref="AJ156">IF(AK156&lt;6,SUM(E156:AI156),SUM(LARGE(E156:AI156,{1;2;3;4;5;6})))</f>
        <v>30</v>
      </c>
      <c r="AK156" s="26">
        <f t="shared" si="2"/>
        <v>5</v>
      </c>
    </row>
    <row r="157" spans="1:37" x14ac:dyDescent="0.3">
      <c r="A157" s="32">
        <f>RANK(AJ157,$AJ$2:AJ305)</f>
        <v>155</v>
      </c>
      <c r="B157" s="126" t="s">
        <v>44</v>
      </c>
      <c r="C157" s="6" t="s">
        <v>45</v>
      </c>
      <c r="D157" s="6" t="s">
        <v>380</v>
      </c>
      <c r="E157" s="1"/>
      <c r="F157" s="1">
        <v>8</v>
      </c>
      <c r="G157" s="1"/>
      <c r="H157" s="1"/>
      <c r="I157" s="1"/>
      <c r="J157" s="1">
        <v>12</v>
      </c>
      <c r="K157" s="1"/>
      <c r="L157" s="1"/>
      <c r="M157" s="1"/>
      <c r="N157" s="1"/>
      <c r="O157" s="1"/>
      <c r="P157" s="1"/>
      <c r="Q157" s="108">
        <v>10</v>
      </c>
      <c r="R157" s="1"/>
      <c r="S157" s="108"/>
      <c r="T157" s="108"/>
      <c r="U157" s="108"/>
      <c r="V157" s="104"/>
      <c r="W157" s="108"/>
      <c r="X157" s="104"/>
      <c r="Y157" s="104"/>
      <c r="Z157" s="6"/>
      <c r="AA157" s="108"/>
      <c r="AB157" s="6"/>
      <c r="AC157" s="124"/>
      <c r="AD157" s="108"/>
      <c r="AE157" s="108"/>
      <c r="AF157" s="108"/>
      <c r="AG157" s="108"/>
      <c r="AH157" s="108"/>
      <c r="AI157" s="108"/>
      <c r="AJ157" s="14" cm="1">
        <f t="array" ref="AJ157">IF(AK157&lt;6,SUM(E157:AI157),SUM(LARGE(E157:AI157,{1;2;3;4;5;6})))</f>
        <v>30</v>
      </c>
      <c r="AK157" s="26">
        <f t="shared" si="2"/>
        <v>3</v>
      </c>
    </row>
    <row r="158" spans="1:37" x14ac:dyDescent="0.3">
      <c r="A158" s="32">
        <f>RANK(AJ158,$AJ$2:AJ306)</f>
        <v>155</v>
      </c>
      <c r="B158" s="126" t="s">
        <v>44</v>
      </c>
      <c r="C158" s="6"/>
      <c r="D158" s="6" t="s">
        <v>815</v>
      </c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108">
        <v>30</v>
      </c>
      <c r="R158" s="6"/>
      <c r="S158" s="108"/>
      <c r="T158" s="108"/>
      <c r="U158" s="108"/>
      <c r="V158" s="104"/>
      <c r="W158" s="108"/>
      <c r="X158" s="104"/>
      <c r="Y158" s="104"/>
      <c r="Z158" s="6"/>
      <c r="AA158" s="108"/>
      <c r="AB158" s="6"/>
      <c r="AC158" s="124"/>
      <c r="AD158" s="108"/>
      <c r="AE158" s="108"/>
      <c r="AF158" s="108"/>
      <c r="AG158" s="108"/>
      <c r="AH158" s="108"/>
      <c r="AI158" s="108"/>
      <c r="AJ158" s="14" cm="1">
        <f t="array" ref="AJ158">IF(AK158&lt;6,SUM(E158:AI158),SUM(LARGE(E158:AI158,{1;2;3;4;5;6})))</f>
        <v>30</v>
      </c>
      <c r="AK158" s="26">
        <f t="shared" si="2"/>
        <v>1</v>
      </c>
    </row>
    <row r="159" spans="1:37" x14ac:dyDescent="0.3">
      <c r="A159" s="32">
        <f>RANK(AJ159,$AJ$2:AJ306)</f>
        <v>155</v>
      </c>
      <c r="B159" s="126" t="s">
        <v>44</v>
      </c>
      <c r="C159" s="6"/>
      <c r="D159" s="6" t="s">
        <v>542</v>
      </c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108">
        <v>30</v>
      </c>
      <c r="R159" s="6"/>
      <c r="S159" s="108"/>
      <c r="T159" s="108"/>
      <c r="U159" s="108"/>
      <c r="V159" s="104"/>
      <c r="W159" s="108"/>
      <c r="X159" s="104"/>
      <c r="Y159" s="104"/>
      <c r="Z159" s="6"/>
      <c r="AA159" s="108"/>
      <c r="AB159" s="6"/>
      <c r="AC159" s="124"/>
      <c r="AD159" s="108"/>
      <c r="AE159" s="108"/>
      <c r="AF159" s="108"/>
      <c r="AG159" s="108"/>
      <c r="AH159" s="108"/>
      <c r="AI159" s="108"/>
      <c r="AJ159" s="14" cm="1">
        <f t="array" ref="AJ159">IF(AK159&lt;6,SUM(E159:AI159),SUM(LARGE(E159:AI159,{1;2;3;4;5;6})))</f>
        <v>30</v>
      </c>
      <c r="AK159" s="26">
        <f t="shared" si="2"/>
        <v>1</v>
      </c>
    </row>
    <row r="160" spans="1:37" x14ac:dyDescent="0.3">
      <c r="A160" s="32">
        <f>RANK(AJ160,$AJ$2:AJ306)</f>
        <v>155</v>
      </c>
      <c r="B160" s="126" t="s">
        <v>44</v>
      </c>
      <c r="C160" s="6" t="s">
        <v>162</v>
      </c>
      <c r="D160" s="1" t="s">
        <v>288</v>
      </c>
      <c r="E160" s="1"/>
      <c r="F160" s="1"/>
      <c r="G160" s="1"/>
      <c r="H160" s="1"/>
      <c r="I160" s="1"/>
      <c r="J160" s="1"/>
      <c r="K160" s="108">
        <v>30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04"/>
      <c r="W160" s="1"/>
      <c r="X160" s="104"/>
      <c r="Y160" s="104"/>
      <c r="Z160" s="6"/>
      <c r="AA160" s="108"/>
      <c r="AB160" s="6"/>
      <c r="AC160" s="124"/>
      <c r="AD160" s="108"/>
      <c r="AE160" s="108"/>
      <c r="AF160" s="108"/>
      <c r="AG160" s="108"/>
      <c r="AH160" s="108"/>
      <c r="AI160" s="108"/>
      <c r="AJ160" s="14" cm="1">
        <f t="array" ref="AJ160">IF(AK160&lt;6,SUM(E160:AI160),SUM(LARGE(E160:AI160,{1;2;3;4;5;6})))</f>
        <v>30</v>
      </c>
      <c r="AK160" s="26">
        <f t="shared" si="2"/>
        <v>1</v>
      </c>
    </row>
    <row r="161" spans="1:37" x14ac:dyDescent="0.3">
      <c r="A161" s="32">
        <f>RANK(AJ161,$AJ$2:AJ306)</f>
        <v>160</v>
      </c>
      <c r="B161" s="126" t="s">
        <v>44</v>
      </c>
      <c r="C161" s="6" t="s">
        <v>85</v>
      </c>
      <c r="D161" s="6" t="s">
        <v>865</v>
      </c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125"/>
      <c r="AD161" s="110">
        <v>0</v>
      </c>
      <c r="AE161" s="108">
        <v>17</v>
      </c>
      <c r="AF161" s="110"/>
      <c r="AG161" s="108">
        <v>8</v>
      </c>
      <c r="AH161" s="110"/>
      <c r="AI161" s="108"/>
      <c r="AJ161" s="14" cm="1">
        <f t="array" ref="AJ161">IF(AK161&lt;6,SUM(E161:AI161),SUM(LARGE(E161:AI161,{1;2;3;4;5;6})))</f>
        <v>25</v>
      </c>
      <c r="AK161" s="26">
        <f t="shared" si="2"/>
        <v>3</v>
      </c>
    </row>
    <row r="162" spans="1:37" x14ac:dyDescent="0.3">
      <c r="A162" s="32">
        <f>RANK(AJ162,$AJ$2:AJ306)</f>
        <v>160</v>
      </c>
      <c r="B162" s="126" t="s">
        <v>44</v>
      </c>
      <c r="C162" s="6" t="s">
        <v>85</v>
      </c>
      <c r="D162" s="6" t="s">
        <v>866</v>
      </c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125"/>
      <c r="AD162" s="110">
        <v>0</v>
      </c>
      <c r="AE162" s="108">
        <v>17</v>
      </c>
      <c r="AF162" s="110"/>
      <c r="AG162" s="108">
        <v>8</v>
      </c>
      <c r="AH162" s="110"/>
      <c r="AI162" s="108"/>
      <c r="AJ162" s="14" cm="1">
        <f t="array" ref="AJ162">IF(AK162&lt;6,SUM(E162:AI162),SUM(LARGE(E162:AI162,{1;2;3;4;5;6})))</f>
        <v>25</v>
      </c>
      <c r="AK162" s="26">
        <f t="shared" si="2"/>
        <v>3</v>
      </c>
    </row>
    <row r="163" spans="1:37" x14ac:dyDescent="0.3">
      <c r="A163" s="32">
        <f>RANK(AJ163,$AJ$2:AJ306)</f>
        <v>160</v>
      </c>
      <c r="B163" s="126" t="s">
        <v>44</v>
      </c>
      <c r="C163" s="6" t="s">
        <v>262</v>
      </c>
      <c r="D163" s="6" t="s">
        <v>565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08">
        <v>8</v>
      </c>
      <c r="R163" s="1"/>
      <c r="S163" s="108"/>
      <c r="T163" s="108"/>
      <c r="U163" s="108"/>
      <c r="V163" s="104"/>
      <c r="W163" s="108"/>
      <c r="X163" s="104"/>
      <c r="Y163" s="104"/>
      <c r="Z163" s="1">
        <v>17</v>
      </c>
      <c r="AA163" s="108"/>
      <c r="AB163" s="6"/>
      <c r="AC163" s="124"/>
      <c r="AD163" s="108"/>
      <c r="AE163" s="108"/>
      <c r="AF163" s="108"/>
      <c r="AG163" s="108"/>
      <c r="AH163" s="108"/>
      <c r="AI163" s="108"/>
      <c r="AJ163" s="14" cm="1">
        <f t="array" ref="AJ163">IF(AK163&lt;6,SUM(E163:AI163),SUM(LARGE(E163:AI163,{1;2;3;4;5;6})))</f>
        <v>25</v>
      </c>
      <c r="AK163" s="26">
        <f t="shared" si="2"/>
        <v>2</v>
      </c>
    </row>
    <row r="164" spans="1:37" x14ac:dyDescent="0.3">
      <c r="A164" s="32">
        <f>RANK(AJ164,$AJ$2:AJ306)</f>
        <v>160</v>
      </c>
      <c r="B164" s="126" t="s">
        <v>44</v>
      </c>
      <c r="C164" s="6" t="s">
        <v>85</v>
      </c>
      <c r="D164" s="1" t="s">
        <v>414</v>
      </c>
      <c r="E164" s="1"/>
      <c r="F164" s="1">
        <v>25</v>
      </c>
      <c r="G164" s="1"/>
      <c r="H164" s="1"/>
      <c r="I164" s="1"/>
      <c r="J164" s="1"/>
      <c r="K164" s="1"/>
      <c r="L164" s="1"/>
      <c r="M164" s="110">
        <v>0</v>
      </c>
      <c r="N164" s="110"/>
      <c r="O164" s="110"/>
      <c r="P164" s="110"/>
      <c r="Q164" s="110"/>
      <c r="R164" s="110"/>
      <c r="S164" s="110"/>
      <c r="T164" s="110"/>
      <c r="U164" s="110"/>
      <c r="V164" s="104"/>
      <c r="W164" s="110"/>
      <c r="X164" s="104"/>
      <c r="Y164" s="104"/>
      <c r="Z164" s="6"/>
      <c r="AA164" s="108"/>
      <c r="AB164" s="6"/>
      <c r="AC164" s="124"/>
      <c r="AD164" s="108"/>
      <c r="AE164" s="108"/>
      <c r="AF164" s="108"/>
      <c r="AG164" s="108"/>
      <c r="AH164" s="108"/>
      <c r="AI164" s="108"/>
      <c r="AJ164" s="14" cm="1">
        <f t="array" ref="AJ164">IF(AK164&lt;6,SUM(E164:AI164),SUM(LARGE(E164:AI164,{1;2;3;4;5;6})))</f>
        <v>25</v>
      </c>
      <c r="AK164" s="26">
        <f t="shared" si="2"/>
        <v>2</v>
      </c>
    </row>
    <row r="165" spans="1:37" x14ac:dyDescent="0.3">
      <c r="A165" s="32">
        <f>RANK(AJ165,$AJ$2:AJ306)</f>
        <v>160</v>
      </c>
      <c r="B165" s="126" t="s">
        <v>44</v>
      </c>
      <c r="C165" s="6" t="s">
        <v>262</v>
      </c>
      <c r="D165" s="1" t="s">
        <v>564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08">
        <v>8</v>
      </c>
      <c r="R165" s="1"/>
      <c r="S165" s="108"/>
      <c r="T165" s="108"/>
      <c r="U165" s="108"/>
      <c r="V165" s="104"/>
      <c r="W165" s="108"/>
      <c r="X165" s="104"/>
      <c r="Y165" s="104"/>
      <c r="Z165" s="1">
        <v>17</v>
      </c>
      <c r="AA165" s="108"/>
      <c r="AB165" s="6"/>
      <c r="AC165" s="124"/>
      <c r="AD165" s="108"/>
      <c r="AE165" s="108"/>
      <c r="AF165" s="108"/>
      <c r="AG165" s="108"/>
      <c r="AH165" s="108"/>
      <c r="AI165" s="108"/>
      <c r="AJ165" s="14" cm="1">
        <f t="array" ref="AJ165">IF(AK165&lt;6,SUM(E165:AI165),SUM(LARGE(E165:AI165,{1;2;3;4;5;6})))</f>
        <v>25</v>
      </c>
      <c r="AK165" s="26">
        <f t="shared" si="2"/>
        <v>2</v>
      </c>
    </row>
    <row r="166" spans="1:37" x14ac:dyDescent="0.3">
      <c r="A166" s="32">
        <f>RANK(AJ166,$AJ$2:AJ306)</f>
        <v>160</v>
      </c>
      <c r="B166" s="126" t="s">
        <v>44</v>
      </c>
      <c r="C166" s="6" t="s">
        <v>45</v>
      </c>
      <c r="D166" s="1" t="s">
        <v>290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04">
        <v>25</v>
      </c>
      <c r="W166" s="1"/>
      <c r="X166" s="13">
        <v>0</v>
      </c>
      <c r="Y166" s="104"/>
      <c r="Z166" s="6"/>
      <c r="AA166" s="108"/>
      <c r="AB166" s="6"/>
      <c r="AC166" s="124"/>
      <c r="AD166" s="108"/>
      <c r="AE166" s="108"/>
      <c r="AF166" s="108"/>
      <c r="AG166" s="108"/>
      <c r="AH166" s="108"/>
      <c r="AI166" s="108"/>
      <c r="AJ166" s="14" cm="1">
        <f t="array" ref="AJ166">IF(AK166&lt;6,SUM(E166:AI166),SUM(LARGE(E166:AI166,{1;2;3;4;5;6})))</f>
        <v>25</v>
      </c>
      <c r="AK166" s="26">
        <f t="shared" si="2"/>
        <v>2</v>
      </c>
    </row>
    <row r="167" spans="1:37" x14ac:dyDescent="0.3">
      <c r="A167" s="32">
        <f>RANK(AJ167,$AJ$2:AJ306)</f>
        <v>160</v>
      </c>
      <c r="B167" s="126" t="s">
        <v>44</v>
      </c>
      <c r="C167" s="6" t="s">
        <v>45</v>
      </c>
      <c r="D167" s="1" t="s">
        <v>32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08">
        <v>25</v>
      </c>
      <c r="U167" s="1"/>
      <c r="V167" s="104"/>
      <c r="W167" s="108"/>
      <c r="X167" s="104"/>
      <c r="Y167" s="104"/>
      <c r="Z167" s="6"/>
      <c r="AA167" s="108"/>
      <c r="AB167" s="6"/>
      <c r="AC167" s="124"/>
      <c r="AD167" s="108"/>
      <c r="AE167" s="108"/>
      <c r="AF167" s="108"/>
      <c r="AG167" s="108"/>
      <c r="AH167" s="108"/>
      <c r="AI167" s="108"/>
      <c r="AJ167" s="14" cm="1">
        <f t="array" ref="AJ167">IF(AK167&lt;6,SUM(E167:AI167),SUM(LARGE(E167:AI167,{1;2;3;4;5;6})))</f>
        <v>25</v>
      </c>
      <c r="AK167" s="26">
        <f t="shared" si="2"/>
        <v>1</v>
      </c>
    </row>
    <row r="168" spans="1:37" x14ac:dyDescent="0.3">
      <c r="A168" s="32">
        <f>RANK(AJ168,$AJ$2:AJ306)</f>
        <v>160</v>
      </c>
      <c r="B168" s="126" t="s">
        <v>44</v>
      </c>
      <c r="C168" s="6" t="s">
        <v>50</v>
      </c>
      <c r="D168" s="6" t="s">
        <v>450</v>
      </c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125"/>
      <c r="AD168" s="108">
        <v>25</v>
      </c>
      <c r="AE168" s="108"/>
      <c r="AF168" s="108"/>
      <c r="AG168" s="108"/>
      <c r="AH168" s="108"/>
      <c r="AI168" s="108"/>
      <c r="AJ168" s="14" cm="1">
        <f t="array" ref="AJ168">IF(AK168&lt;6,SUM(E168:AI168),SUM(LARGE(E168:AI168,{1;2;3;4;5;6})))</f>
        <v>25</v>
      </c>
      <c r="AK168" s="26">
        <f t="shared" si="2"/>
        <v>1</v>
      </c>
    </row>
    <row r="169" spans="1:37" x14ac:dyDescent="0.3">
      <c r="A169" s="32">
        <f>RANK(AJ169,$AJ$2:AJ306)</f>
        <v>160</v>
      </c>
      <c r="B169" s="126" t="s">
        <v>44</v>
      </c>
      <c r="C169" s="6" t="s">
        <v>50</v>
      </c>
      <c r="D169" s="6" t="s">
        <v>980</v>
      </c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125"/>
      <c r="AD169" s="108">
        <v>25</v>
      </c>
      <c r="AE169" s="108"/>
      <c r="AF169" s="108"/>
      <c r="AG169" s="108"/>
      <c r="AH169" s="108"/>
      <c r="AI169" s="108"/>
      <c r="AJ169" s="14" cm="1">
        <f t="array" ref="AJ169">IF(AK169&lt;6,SUM(E169:AI169),SUM(LARGE(E169:AI169,{1;2;3;4;5;6})))</f>
        <v>25</v>
      </c>
      <c r="AK169" s="26">
        <f t="shared" si="2"/>
        <v>1</v>
      </c>
    </row>
    <row r="170" spans="1:37" x14ac:dyDescent="0.3">
      <c r="A170" s="32">
        <f>RANK(AJ170,$AJ$2:AJ306)</f>
        <v>160</v>
      </c>
      <c r="B170" s="126" t="s">
        <v>44</v>
      </c>
      <c r="C170" s="6" t="s">
        <v>46</v>
      </c>
      <c r="D170" s="6" t="s">
        <v>468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04"/>
      <c r="W170" s="1"/>
      <c r="X170" s="104"/>
      <c r="Y170" s="104"/>
      <c r="Z170" s="6"/>
      <c r="AA170" s="108">
        <f>_xlfn.XLOOKUP(D170,'[1]ML Naispaarismäng - ML Naispaar'!$C:$C,'[1]ML Naispaarismäng - ML Naispaar'!$D:$D)</f>
        <v>25</v>
      </c>
      <c r="AB170" s="6"/>
      <c r="AC170" s="124"/>
      <c r="AD170" s="108"/>
      <c r="AE170" s="108"/>
      <c r="AF170" s="108"/>
      <c r="AG170" s="108"/>
      <c r="AH170" s="108"/>
      <c r="AI170" s="108"/>
      <c r="AJ170" s="14" cm="1">
        <f t="array" ref="AJ170">IF(AK170&lt;6,SUM(E170:AI170),SUM(LARGE(E170:AI170,{1;2;3;4;5;6})))</f>
        <v>25</v>
      </c>
      <c r="AK170" s="26">
        <f t="shared" si="2"/>
        <v>1</v>
      </c>
    </row>
    <row r="171" spans="1:37" x14ac:dyDescent="0.3">
      <c r="A171" s="32">
        <f>RANK(AJ171,$AJ$2:AJ306)</f>
        <v>160</v>
      </c>
      <c r="B171" s="126" t="s">
        <v>44</v>
      </c>
      <c r="C171" s="6" t="s">
        <v>50</v>
      </c>
      <c r="D171" s="6" t="s">
        <v>456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04"/>
      <c r="W171" s="1"/>
      <c r="X171" s="104"/>
      <c r="Y171" s="104"/>
      <c r="Z171" s="6"/>
      <c r="AA171" s="108"/>
      <c r="AB171" s="1">
        <v>25</v>
      </c>
      <c r="AC171" s="124"/>
      <c r="AD171" s="108"/>
      <c r="AE171" s="108"/>
      <c r="AF171" s="108"/>
      <c r="AG171" s="108"/>
      <c r="AH171" s="108"/>
      <c r="AI171" s="108"/>
      <c r="AJ171" s="14" cm="1">
        <f t="array" ref="AJ171">IF(AK171&lt;6,SUM(E171:AI171),SUM(LARGE(E171:AI171,{1;2;3;4;5;6})))</f>
        <v>25</v>
      </c>
      <c r="AK171" s="26">
        <f t="shared" si="2"/>
        <v>1</v>
      </c>
    </row>
    <row r="172" spans="1:37" x14ac:dyDescent="0.3">
      <c r="A172" s="32">
        <f>RANK(AJ172,$AJ$2:AJ306)</f>
        <v>160</v>
      </c>
      <c r="B172" s="126" t="s">
        <v>44</v>
      </c>
      <c r="C172" s="6" t="s">
        <v>162</v>
      </c>
      <c r="D172" s="1" t="s">
        <v>360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08">
        <v>25</v>
      </c>
      <c r="U172" s="1"/>
      <c r="V172" s="104"/>
      <c r="W172" s="108"/>
      <c r="X172" s="104"/>
      <c r="Y172" s="104"/>
      <c r="Z172" s="6"/>
      <c r="AA172" s="108"/>
      <c r="AB172" s="6"/>
      <c r="AC172" s="124"/>
      <c r="AD172" s="108"/>
      <c r="AE172" s="108"/>
      <c r="AF172" s="108"/>
      <c r="AG172" s="108"/>
      <c r="AH172" s="108"/>
      <c r="AI172" s="108"/>
      <c r="AJ172" s="14" cm="1">
        <f t="array" ref="AJ172">IF(AK172&lt;6,SUM(E172:AI172),SUM(LARGE(E172:AI172,{1;2;3;4;5;6})))</f>
        <v>25</v>
      </c>
      <c r="AK172" s="26">
        <f t="shared" si="2"/>
        <v>1</v>
      </c>
    </row>
    <row r="173" spans="1:37" x14ac:dyDescent="0.3">
      <c r="A173" s="32">
        <f>RANK(AJ173,$AJ$2:AJ306)</f>
        <v>160</v>
      </c>
      <c r="B173" s="126" t="s">
        <v>44</v>
      </c>
      <c r="C173" s="6" t="s">
        <v>52</v>
      </c>
      <c r="D173" s="1" t="s">
        <v>76</v>
      </c>
      <c r="E173" s="1"/>
      <c r="F173" s="1"/>
      <c r="G173" s="1">
        <v>25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04"/>
      <c r="W173" s="1"/>
      <c r="X173" s="104"/>
      <c r="Y173" s="104"/>
      <c r="Z173" s="6"/>
      <c r="AA173" s="108"/>
      <c r="AB173" s="6"/>
      <c r="AC173" s="124"/>
      <c r="AD173" s="108"/>
      <c r="AE173" s="108"/>
      <c r="AF173" s="108"/>
      <c r="AG173" s="108"/>
      <c r="AH173" s="108"/>
      <c r="AI173" s="108"/>
      <c r="AJ173" s="14" cm="1">
        <f t="array" ref="AJ173">IF(AK173&lt;6,SUM(E173:AI173),SUM(LARGE(E173:AI173,{1;2;3;4;5;6})))</f>
        <v>25</v>
      </c>
      <c r="AK173" s="26">
        <f t="shared" si="2"/>
        <v>1</v>
      </c>
    </row>
    <row r="174" spans="1:37" x14ac:dyDescent="0.3">
      <c r="A174" s="32">
        <f>RANK(AJ174,$AJ$2:AJ307)</f>
        <v>160</v>
      </c>
      <c r="B174" s="126" t="s">
        <v>44</v>
      </c>
      <c r="C174" s="6" t="s">
        <v>50</v>
      </c>
      <c r="D174" s="1" t="s">
        <v>513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04"/>
      <c r="W174" s="1"/>
      <c r="X174" s="104"/>
      <c r="Y174" s="104"/>
      <c r="Z174" s="6"/>
      <c r="AA174" s="108"/>
      <c r="AB174" s="1">
        <v>25</v>
      </c>
      <c r="AC174" s="124"/>
      <c r="AD174" s="108"/>
      <c r="AE174" s="108"/>
      <c r="AF174" s="108"/>
      <c r="AG174" s="108"/>
      <c r="AH174" s="108"/>
      <c r="AI174" s="108"/>
      <c r="AJ174" s="14" cm="1">
        <f t="array" ref="AJ174">IF(AK174&lt;6,SUM(E174:AI174),SUM(LARGE(E174:AI174,{1;2;3;4;5;6})))</f>
        <v>25</v>
      </c>
      <c r="AK174" s="26">
        <f t="shared" si="2"/>
        <v>1</v>
      </c>
    </row>
    <row r="175" spans="1:37" x14ac:dyDescent="0.3">
      <c r="A175" s="32">
        <f>RANK(AJ175,$AJ$2:AJ308)</f>
        <v>160</v>
      </c>
      <c r="B175" s="126" t="s">
        <v>44</v>
      </c>
      <c r="C175" s="6" t="s">
        <v>46</v>
      </c>
      <c r="D175" s="6" t="s">
        <v>928</v>
      </c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108">
        <v>25</v>
      </c>
      <c r="AB175" s="6"/>
      <c r="AC175" s="124"/>
      <c r="AD175" s="108"/>
      <c r="AE175" s="108"/>
      <c r="AF175" s="108"/>
      <c r="AG175" s="108"/>
      <c r="AH175" s="108"/>
      <c r="AI175" s="108"/>
      <c r="AJ175" s="14" cm="1">
        <f t="array" ref="AJ175">IF(AK175&lt;6,SUM(E175:AI175),SUM(LARGE(E175:AI175,{1;2;3;4;5;6})))</f>
        <v>25</v>
      </c>
      <c r="AK175" s="26">
        <f t="shared" si="2"/>
        <v>1</v>
      </c>
    </row>
    <row r="176" spans="1:37" x14ac:dyDescent="0.3">
      <c r="A176" s="32">
        <f>RANK(AJ176,$AJ$2:AJ309)</f>
        <v>160</v>
      </c>
      <c r="B176" s="126" t="s">
        <v>44</v>
      </c>
      <c r="C176" s="6" t="s">
        <v>206</v>
      </c>
      <c r="D176" s="6" t="s">
        <v>859</v>
      </c>
      <c r="E176" s="109"/>
      <c r="F176" s="109"/>
      <c r="G176" s="109"/>
      <c r="H176" s="109"/>
      <c r="I176" s="109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108">
        <v>25</v>
      </c>
      <c r="U176" s="6"/>
      <c r="V176" s="104"/>
      <c r="W176" s="108"/>
      <c r="X176" s="104"/>
      <c r="Y176" s="104"/>
      <c r="Z176" s="6"/>
      <c r="AA176" s="108"/>
      <c r="AB176" s="6"/>
      <c r="AC176" s="124"/>
      <c r="AD176" s="108"/>
      <c r="AE176" s="108"/>
      <c r="AF176" s="108"/>
      <c r="AG176" s="108"/>
      <c r="AH176" s="108"/>
      <c r="AI176" s="108"/>
      <c r="AJ176" s="14" cm="1">
        <f t="array" ref="AJ176">IF(AK176&lt;6,SUM(E176:AI176),SUM(LARGE(E176:AI176,{1;2;3;4;5;6})))</f>
        <v>25</v>
      </c>
      <c r="AK176" s="26">
        <f t="shared" si="2"/>
        <v>1</v>
      </c>
    </row>
    <row r="177" spans="1:37" x14ac:dyDescent="0.3">
      <c r="A177" s="32">
        <f>RANK(AJ177,$AJ$2:AJ310)</f>
        <v>176</v>
      </c>
      <c r="B177" s="126" t="s">
        <v>44</v>
      </c>
      <c r="C177" s="6" t="s">
        <v>85</v>
      </c>
      <c r="D177" s="6" t="s">
        <v>472</v>
      </c>
      <c r="E177" s="1"/>
      <c r="F177" s="1"/>
      <c r="G177" s="1"/>
      <c r="H177" s="1"/>
      <c r="I177" s="1"/>
      <c r="J177" s="1"/>
      <c r="K177" s="108">
        <v>4</v>
      </c>
      <c r="L177" s="1"/>
      <c r="M177" s="1"/>
      <c r="N177" s="108">
        <v>6</v>
      </c>
      <c r="O177" s="1"/>
      <c r="P177" s="108">
        <v>4</v>
      </c>
      <c r="Q177" s="1"/>
      <c r="R177" s="1"/>
      <c r="S177" s="1"/>
      <c r="T177" s="13">
        <v>0</v>
      </c>
      <c r="U177" s="1"/>
      <c r="V177" s="104"/>
      <c r="W177" s="13"/>
      <c r="X177" s="104"/>
      <c r="Y177" s="104"/>
      <c r="Z177" s="6"/>
      <c r="AA177" s="108"/>
      <c r="AB177" s="6"/>
      <c r="AC177" s="124"/>
      <c r="AD177" s="108"/>
      <c r="AE177" s="108">
        <v>5</v>
      </c>
      <c r="AF177" s="108"/>
      <c r="AG177" s="108">
        <v>5</v>
      </c>
      <c r="AH177" s="108"/>
      <c r="AI177" s="108"/>
      <c r="AJ177" s="14" cm="1">
        <f t="array" ref="AJ177">IF(AK177&lt;6,SUM(E177:AI177),SUM(LARGE(E177:AI177,{1;2;3;4;5;6})))</f>
        <v>24</v>
      </c>
      <c r="AK177" s="26">
        <f t="shared" si="2"/>
        <v>6</v>
      </c>
    </row>
    <row r="178" spans="1:37" x14ac:dyDescent="0.3">
      <c r="A178" s="32">
        <f>RANK(AJ178,$AJ$2:AJ311)</f>
        <v>176</v>
      </c>
      <c r="B178" s="126" t="s">
        <v>44</v>
      </c>
      <c r="C178" s="6" t="s">
        <v>52</v>
      </c>
      <c r="D178" s="6" t="s">
        <v>269</v>
      </c>
      <c r="E178" s="1"/>
      <c r="F178" s="1"/>
      <c r="G178" s="1">
        <v>10</v>
      </c>
      <c r="H178" s="1"/>
      <c r="I178" s="1"/>
      <c r="J178" s="1">
        <v>14</v>
      </c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04"/>
      <c r="W178" s="1"/>
      <c r="X178" s="104"/>
      <c r="Y178" s="104"/>
      <c r="Z178" s="6"/>
      <c r="AA178" s="108"/>
      <c r="AB178" s="6"/>
      <c r="AC178" s="124"/>
      <c r="AD178" s="108"/>
      <c r="AE178" s="108"/>
      <c r="AF178" s="108"/>
      <c r="AG178" s="108"/>
      <c r="AH178" s="108"/>
      <c r="AI178" s="108"/>
      <c r="AJ178" s="14" cm="1">
        <f t="array" ref="AJ178">IF(AK178&lt;6,SUM(E178:AI178),SUM(LARGE(E178:AI178,{1;2;3;4;5;6})))</f>
        <v>24</v>
      </c>
      <c r="AK178" s="26">
        <f t="shared" si="2"/>
        <v>2</v>
      </c>
    </row>
    <row r="179" spans="1:37" x14ac:dyDescent="0.3">
      <c r="A179" s="32">
        <f>RANK(AJ179,$AJ$2:AJ312)</f>
        <v>176</v>
      </c>
      <c r="B179" s="126" t="s">
        <v>44</v>
      </c>
      <c r="C179" s="6" t="s">
        <v>262</v>
      </c>
      <c r="D179" s="6" t="s">
        <v>284</v>
      </c>
      <c r="E179" s="1"/>
      <c r="F179" s="1"/>
      <c r="G179" s="1"/>
      <c r="H179" s="1"/>
      <c r="I179" s="1"/>
      <c r="J179" s="1"/>
      <c r="K179" s="1"/>
      <c r="L179" s="1"/>
      <c r="M179" s="1"/>
      <c r="N179" s="108">
        <v>14</v>
      </c>
      <c r="O179" s="1"/>
      <c r="P179" s="1"/>
      <c r="Q179" s="1"/>
      <c r="R179" s="1"/>
      <c r="S179" s="1"/>
      <c r="T179" s="1"/>
      <c r="U179" s="1"/>
      <c r="V179" s="104"/>
      <c r="W179" s="1"/>
      <c r="X179" s="104"/>
      <c r="Y179" s="104"/>
      <c r="Z179" s="1">
        <v>10</v>
      </c>
      <c r="AA179" s="108"/>
      <c r="AB179" s="6"/>
      <c r="AC179" s="124"/>
      <c r="AD179" s="108"/>
      <c r="AE179" s="108"/>
      <c r="AF179" s="108"/>
      <c r="AG179" s="108"/>
      <c r="AH179" s="108"/>
      <c r="AI179" s="108"/>
      <c r="AJ179" s="14" cm="1">
        <f t="array" ref="AJ179">IF(AK179&lt;6,SUM(E179:AI179),SUM(LARGE(E179:AI179,{1;2;3;4;5;6})))</f>
        <v>24</v>
      </c>
      <c r="AK179" s="26">
        <f t="shared" si="2"/>
        <v>2</v>
      </c>
    </row>
    <row r="180" spans="1:37" x14ac:dyDescent="0.3">
      <c r="A180" s="32">
        <f>RANK(AJ180,$AJ$2:AJ313)</f>
        <v>176</v>
      </c>
      <c r="B180" s="126" t="s">
        <v>44</v>
      </c>
      <c r="C180" s="6" t="s">
        <v>52</v>
      </c>
      <c r="D180" s="6" t="s">
        <v>373</v>
      </c>
      <c r="E180" s="1"/>
      <c r="F180" s="1"/>
      <c r="G180" s="1">
        <v>10</v>
      </c>
      <c r="H180" s="1"/>
      <c r="I180" s="1"/>
      <c r="J180" s="1">
        <v>14</v>
      </c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04"/>
      <c r="W180" s="1"/>
      <c r="X180" s="104"/>
      <c r="Y180" s="104"/>
      <c r="Z180" s="6"/>
      <c r="AA180" s="108"/>
      <c r="AB180" s="6"/>
      <c r="AC180" s="124"/>
      <c r="AD180" s="108"/>
      <c r="AE180" s="108"/>
      <c r="AF180" s="108"/>
      <c r="AG180" s="108"/>
      <c r="AH180" s="108"/>
      <c r="AI180" s="108"/>
      <c r="AJ180" s="14" cm="1">
        <f t="array" ref="AJ180">IF(AK180&lt;6,SUM(E180:AI180),SUM(LARGE(E180:AI180,{1;2;3;4;5;6})))</f>
        <v>24</v>
      </c>
      <c r="AK180" s="26">
        <f t="shared" si="2"/>
        <v>2</v>
      </c>
    </row>
    <row r="181" spans="1:37" x14ac:dyDescent="0.3">
      <c r="A181" s="32">
        <f>RANK(AJ181,$AJ$2:AJ314)</f>
        <v>176</v>
      </c>
      <c r="B181" s="126" t="s">
        <v>44</v>
      </c>
      <c r="C181" s="6" t="s">
        <v>121</v>
      </c>
      <c r="D181" s="1" t="s">
        <v>531</v>
      </c>
      <c r="E181" s="1"/>
      <c r="F181" s="1"/>
      <c r="G181" s="1"/>
      <c r="H181" s="1"/>
      <c r="I181" s="1"/>
      <c r="J181" s="1"/>
      <c r="K181" s="108">
        <v>12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04"/>
      <c r="W181" s="1"/>
      <c r="X181" s="104"/>
      <c r="Y181" s="104"/>
      <c r="Z181" s="1">
        <v>12</v>
      </c>
      <c r="AA181" s="108"/>
      <c r="AB181" s="6"/>
      <c r="AC181" s="124"/>
      <c r="AD181" s="108"/>
      <c r="AE181" s="108"/>
      <c r="AF181" s="108"/>
      <c r="AG181" s="108"/>
      <c r="AH181" s="108"/>
      <c r="AI181" s="108"/>
      <c r="AJ181" s="14" cm="1">
        <f t="array" ref="AJ181">IF(AK181&lt;6,SUM(E181:AI181),SUM(LARGE(E181:AI181,{1;2;3;4;5;6})))</f>
        <v>24</v>
      </c>
      <c r="AK181" s="26">
        <f t="shared" si="2"/>
        <v>2</v>
      </c>
    </row>
    <row r="182" spans="1:37" x14ac:dyDescent="0.3">
      <c r="A182" s="32">
        <f>RANK(AJ182,$AJ$2:AJ315)</f>
        <v>181</v>
      </c>
      <c r="B182" s="126" t="s">
        <v>44</v>
      </c>
      <c r="C182" s="6" t="s">
        <v>85</v>
      </c>
      <c r="D182" s="6" t="s">
        <v>550</v>
      </c>
      <c r="E182" s="1"/>
      <c r="F182" s="1"/>
      <c r="G182" s="1"/>
      <c r="H182" s="1"/>
      <c r="I182" s="1"/>
      <c r="J182" s="1">
        <v>5</v>
      </c>
      <c r="K182" s="108">
        <v>6</v>
      </c>
      <c r="L182" s="1"/>
      <c r="M182" s="1"/>
      <c r="N182" s="1"/>
      <c r="O182" s="1"/>
      <c r="P182" s="1"/>
      <c r="Q182" s="1"/>
      <c r="R182" s="1"/>
      <c r="S182" s="1"/>
      <c r="T182" s="108">
        <v>12</v>
      </c>
      <c r="U182" s="1"/>
      <c r="V182" s="104"/>
      <c r="W182" s="108"/>
      <c r="X182" s="104"/>
      <c r="Y182" s="104"/>
      <c r="Z182" s="6"/>
      <c r="AA182" s="108"/>
      <c r="AB182" s="6"/>
      <c r="AC182" s="124"/>
      <c r="AD182" s="108"/>
      <c r="AE182" s="108"/>
      <c r="AF182" s="108"/>
      <c r="AG182" s="108"/>
      <c r="AH182" s="108"/>
      <c r="AI182" s="108"/>
      <c r="AJ182" s="14" cm="1">
        <f t="array" ref="AJ182">IF(AK182&lt;6,SUM(E182:AI182),SUM(LARGE(E182:AI182,{1;2;3;4;5;6})))</f>
        <v>23</v>
      </c>
      <c r="AK182" s="26">
        <f t="shared" si="2"/>
        <v>3</v>
      </c>
    </row>
    <row r="183" spans="1:37" x14ac:dyDescent="0.3">
      <c r="A183" s="32">
        <f>RANK(AJ183,$AJ$2:AJ316)</f>
        <v>182</v>
      </c>
      <c r="B183" s="126" t="s">
        <v>44</v>
      </c>
      <c r="C183" s="6" t="s">
        <v>52</v>
      </c>
      <c r="D183" s="6" t="s">
        <v>718</v>
      </c>
      <c r="E183" s="6"/>
      <c r="F183" s="6"/>
      <c r="G183" s="6"/>
      <c r="H183" s="6"/>
      <c r="I183" s="6"/>
      <c r="J183" s="1">
        <v>10</v>
      </c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104"/>
      <c r="W183" s="6"/>
      <c r="X183" s="104"/>
      <c r="Y183" s="104">
        <v>12</v>
      </c>
      <c r="Z183" s="6"/>
      <c r="AA183" s="108"/>
      <c r="AB183" s="6"/>
      <c r="AC183" s="124"/>
      <c r="AD183" s="108"/>
      <c r="AE183" s="108"/>
      <c r="AF183" s="108"/>
      <c r="AG183" s="108"/>
      <c r="AH183" s="108"/>
      <c r="AI183" s="108"/>
      <c r="AJ183" s="14" cm="1">
        <f t="array" ref="AJ183">IF(AK183&lt;6,SUM(E183:AI183),SUM(LARGE(E183:AI183,{1;2;3;4;5;6})))</f>
        <v>22</v>
      </c>
      <c r="AK183" s="26">
        <f t="shared" si="2"/>
        <v>2</v>
      </c>
    </row>
    <row r="184" spans="1:37" x14ac:dyDescent="0.3">
      <c r="A184" s="32">
        <f>RANK(AJ184,$AJ$2:AJ317)</f>
        <v>182</v>
      </c>
      <c r="B184" s="126" t="s">
        <v>44</v>
      </c>
      <c r="C184" s="6" t="s">
        <v>52</v>
      </c>
      <c r="D184" s="6" t="s">
        <v>717</v>
      </c>
      <c r="E184" s="6"/>
      <c r="F184" s="6"/>
      <c r="G184" s="6"/>
      <c r="H184" s="6"/>
      <c r="I184" s="6"/>
      <c r="J184" s="1">
        <v>10</v>
      </c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104"/>
      <c r="W184" s="6"/>
      <c r="X184" s="104"/>
      <c r="Y184" s="104">
        <v>12</v>
      </c>
      <c r="Z184" s="6"/>
      <c r="AA184" s="108"/>
      <c r="AB184" s="6"/>
      <c r="AC184" s="124"/>
      <c r="AD184" s="108"/>
      <c r="AE184" s="108"/>
      <c r="AF184" s="108"/>
      <c r="AG184" s="108"/>
      <c r="AH184" s="108"/>
      <c r="AI184" s="108"/>
      <c r="AJ184" s="14" cm="1">
        <f t="array" ref="AJ184">IF(AK184&lt;6,SUM(E184:AI184),SUM(LARGE(E184:AI184,{1;2;3;4;5;6})))</f>
        <v>22</v>
      </c>
      <c r="AK184" s="26">
        <f t="shared" si="2"/>
        <v>2</v>
      </c>
    </row>
    <row r="185" spans="1:37" x14ac:dyDescent="0.3">
      <c r="A185" s="32">
        <f>RANK(AJ185,$AJ$2:AJ318)</f>
        <v>184</v>
      </c>
      <c r="B185" s="126" t="s">
        <v>44</v>
      </c>
      <c r="C185" s="6" t="s">
        <v>85</v>
      </c>
      <c r="D185" s="6" t="s">
        <v>427</v>
      </c>
      <c r="E185" s="1"/>
      <c r="F185" s="13">
        <v>0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04"/>
      <c r="W185" s="1"/>
      <c r="X185" s="104"/>
      <c r="Y185" s="104"/>
      <c r="Z185" s="6"/>
      <c r="AA185" s="108"/>
      <c r="AB185" s="6"/>
      <c r="AC185" s="124"/>
      <c r="AD185" s="108"/>
      <c r="AE185" s="108"/>
      <c r="AF185" s="108"/>
      <c r="AG185" s="108">
        <v>20</v>
      </c>
      <c r="AH185" s="108"/>
      <c r="AI185" s="108"/>
      <c r="AJ185" s="14" cm="1">
        <f t="array" ref="AJ185">IF(AK185&lt;6,SUM(E185:AI185),SUM(LARGE(E185:AI185,{1;2;3;4;5;6})))</f>
        <v>20</v>
      </c>
      <c r="AK185" s="26">
        <f t="shared" si="2"/>
        <v>2</v>
      </c>
    </row>
    <row r="186" spans="1:37" x14ac:dyDescent="0.3">
      <c r="A186" s="32">
        <f>RANK(AJ186,$AJ$2:AJ319)</f>
        <v>184</v>
      </c>
      <c r="B186" s="126" t="s">
        <v>44</v>
      </c>
      <c r="C186" s="6" t="s">
        <v>46</v>
      </c>
      <c r="D186" s="6" t="s">
        <v>439</v>
      </c>
      <c r="E186" s="13"/>
      <c r="F186" s="13"/>
      <c r="G186" s="13"/>
      <c r="H186" s="13"/>
      <c r="I186" s="13"/>
      <c r="J186" s="1"/>
      <c r="K186" s="13"/>
      <c r="L186" s="13"/>
      <c r="M186" s="13"/>
      <c r="N186" s="13"/>
      <c r="O186" s="13"/>
      <c r="P186" s="13"/>
      <c r="Q186" s="13"/>
      <c r="R186" s="110">
        <v>0</v>
      </c>
      <c r="S186" s="13"/>
      <c r="T186" s="13"/>
      <c r="U186" s="13"/>
      <c r="V186" s="104"/>
      <c r="W186" s="13"/>
      <c r="X186" s="104"/>
      <c r="Y186" s="104"/>
      <c r="Z186" s="6"/>
      <c r="AA186" s="108">
        <f>_xlfn.XLOOKUP(D186,'[1]ML Naispaarismäng - ML Naispaar'!$C:$C,'[1]ML Naispaarismäng - ML Naispaar'!$D:$D)</f>
        <v>20</v>
      </c>
      <c r="AB186" s="6"/>
      <c r="AC186" s="124"/>
      <c r="AD186" s="108"/>
      <c r="AE186" s="108"/>
      <c r="AF186" s="108"/>
      <c r="AG186" s="108"/>
      <c r="AH186" s="108"/>
      <c r="AI186" s="108"/>
      <c r="AJ186" s="14" cm="1">
        <f t="array" ref="AJ186">IF(AK186&lt;6,SUM(E186:AI186),SUM(LARGE(E186:AI186,{1;2;3;4;5;6})))</f>
        <v>20</v>
      </c>
      <c r="AK186" s="26">
        <f t="shared" si="2"/>
        <v>2</v>
      </c>
    </row>
    <row r="187" spans="1:37" x14ac:dyDescent="0.3">
      <c r="A187" s="32">
        <f>RANK(AJ187,$AJ$2:AJ320)</f>
        <v>184</v>
      </c>
      <c r="B187" s="126" t="s">
        <v>44</v>
      </c>
      <c r="C187" s="6" t="s">
        <v>46</v>
      </c>
      <c r="D187" s="6" t="s">
        <v>381</v>
      </c>
      <c r="E187" s="13"/>
      <c r="F187" s="13"/>
      <c r="G187" s="13"/>
      <c r="H187" s="13"/>
      <c r="I187" s="13"/>
      <c r="J187" s="1"/>
      <c r="K187" s="13"/>
      <c r="L187" s="13"/>
      <c r="M187" s="13"/>
      <c r="N187" s="13"/>
      <c r="O187" s="13"/>
      <c r="P187" s="13"/>
      <c r="Q187" s="13"/>
      <c r="R187" s="110">
        <v>0</v>
      </c>
      <c r="S187" s="13"/>
      <c r="T187" s="13"/>
      <c r="U187" s="13"/>
      <c r="V187" s="104"/>
      <c r="W187" s="13"/>
      <c r="X187" s="104"/>
      <c r="Y187" s="104"/>
      <c r="Z187" s="6"/>
      <c r="AA187" s="108">
        <f>_xlfn.XLOOKUP(D187,'[1]ML Naispaarismäng - ML Naispaar'!$C:$C,'[1]ML Naispaarismäng - ML Naispaar'!$D:$D)</f>
        <v>20</v>
      </c>
      <c r="AB187" s="6"/>
      <c r="AC187" s="124"/>
      <c r="AD187" s="108"/>
      <c r="AE187" s="108"/>
      <c r="AF187" s="108"/>
      <c r="AG187" s="108"/>
      <c r="AH187" s="108"/>
      <c r="AI187" s="108"/>
      <c r="AJ187" s="14" cm="1">
        <f t="array" ref="AJ187">IF(AK187&lt;6,SUM(E187:AI187),SUM(LARGE(E187:AI187,{1;2;3;4;5;6})))</f>
        <v>20</v>
      </c>
      <c r="AK187" s="26">
        <f t="shared" si="2"/>
        <v>2</v>
      </c>
    </row>
    <row r="188" spans="1:37" x14ac:dyDescent="0.3">
      <c r="A188" s="32">
        <f>RANK(AJ188,$AJ$2:AJ321)</f>
        <v>184</v>
      </c>
      <c r="B188" s="126" t="s">
        <v>44</v>
      </c>
      <c r="C188" s="6" t="s">
        <v>52</v>
      </c>
      <c r="D188" s="1" t="s">
        <v>625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08">
        <v>20</v>
      </c>
      <c r="U188" s="1"/>
      <c r="V188" s="104"/>
      <c r="W188" s="108"/>
      <c r="X188" s="104"/>
      <c r="Y188" s="104"/>
      <c r="Z188" s="6"/>
      <c r="AA188" s="108"/>
      <c r="AB188" s="6"/>
      <c r="AC188" s="124"/>
      <c r="AD188" s="108"/>
      <c r="AE188" s="108"/>
      <c r="AF188" s="108"/>
      <c r="AG188" s="108"/>
      <c r="AH188" s="108"/>
      <c r="AI188" s="108"/>
      <c r="AJ188" s="14" cm="1">
        <f t="array" ref="AJ188">IF(AK188&lt;6,SUM(E188:AI188),SUM(LARGE(E188:AI188,{1;2;3;4;5;6})))</f>
        <v>20</v>
      </c>
      <c r="AK188" s="26">
        <f t="shared" si="2"/>
        <v>1</v>
      </c>
    </row>
    <row r="189" spans="1:37" x14ac:dyDescent="0.3">
      <c r="A189" s="32">
        <f>RANK(AJ189,$AJ$2:AJ322)</f>
        <v>184</v>
      </c>
      <c r="B189" s="126" t="s">
        <v>44</v>
      </c>
      <c r="C189" s="6" t="s">
        <v>85</v>
      </c>
      <c r="D189" s="6" t="s">
        <v>1029</v>
      </c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125"/>
      <c r="AD189" s="6"/>
      <c r="AE189" s="6"/>
      <c r="AF189" s="6"/>
      <c r="AG189" s="108">
        <v>20</v>
      </c>
      <c r="AH189" s="6"/>
      <c r="AI189" s="108"/>
      <c r="AJ189" s="14" cm="1">
        <f t="array" ref="AJ189">IF(AK189&lt;6,SUM(E189:AI189),SUM(LARGE(E189:AI189,{1;2;3;4;5;6})))</f>
        <v>20</v>
      </c>
      <c r="AK189" s="26">
        <f t="shared" si="2"/>
        <v>1</v>
      </c>
    </row>
    <row r="190" spans="1:37" x14ac:dyDescent="0.3">
      <c r="A190" s="32">
        <f>RANK(AJ190,$AJ$2:AJ323)</f>
        <v>184</v>
      </c>
      <c r="B190" s="126" t="s">
        <v>44</v>
      </c>
      <c r="C190" s="139" t="s">
        <v>46</v>
      </c>
      <c r="D190" s="138" t="s">
        <v>1013</v>
      </c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125"/>
      <c r="AD190" s="6"/>
      <c r="AE190" s="6"/>
      <c r="AF190" s="108">
        <v>20</v>
      </c>
      <c r="AG190" s="108"/>
      <c r="AH190" s="6"/>
      <c r="AI190" s="108"/>
      <c r="AJ190" s="14" cm="1">
        <f t="array" ref="AJ190">IF(AK190&lt;6,SUM(E190:AI190),SUM(LARGE(E190:AI190,{1;2;3;4;5;6})))</f>
        <v>20</v>
      </c>
      <c r="AK190" s="26">
        <f t="shared" si="2"/>
        <v>1</v>
      </c>
    </row>
    <row r="191" spans="1:37" x14ac:dyDescent="0.3">
      <c r="A191" s="32">
        <f>RANK(AJ191,$AJ$2:AJ324)</f>
        <v>184</v>
      </c>
      <c r="B191" s="126" t="s">
        <v>44</v>
      </c>
      <c r="C191" s="139" t="s">
        <v>46</v>
      </c>
      <c r="D191" s="138" t="s">
        <v>558</v>
      </c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125"/>
      <c r="AD191" s="6"/>
      <c r="AE191" s="6"/>
      <c r="AF191" s="108">
        <v>20</v>
      </c>
      <c r="AG191" s="108"/>
      <c r="AH191" s="6"/>
      <c r="AI191" s="108"/>
      <c r="AJ191" s="14" cm="1">
        <f t="array" ref="AJ191">IF(AK191&lt;6,SUM(E191:AI191),SUM(LARGE(E191:AI191,{1;2;3;4;5;6})))</f>
        <v>20</v>
      </c>
      <c r="AK191" s="26">
        <f t="shared" si="2"/>
        <v>1</v>
      </c>
    </row>
    <row r="192" spans="1:37" x14ac:dyDescent="0.3">
      <c r="A192" s="32">
        <f>RANK(AJ192,$AJ$2:AJ325)</f>
        <v>184</v>
      </c>
      <c r="B192" s="126" t="s">
        <v>44</v>
      </c>
      <c r="C192" s="6" t="s">
        <v>121</v>
      </c>
      <c r="D192" s="6" t="s">
        <v>998</v>
      </c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125"/>
      <c r="AD192" s="6"/>
      <c r="AE192" s="108">
        <v>20</v>
      </c>
      <c r="AF192" s="6"/>
      <c r="AG192" s="108"/>
      <c r="AH192" s="6"/>
      <c r="AI192" s="108"/>
      <c r="AJ192" s="14" cm="1">
        <f t="array" ref="AJ192">IF(AK192&lt;6,SUM(E192:AI192),SUM(LARGE(E192:AI192,{1;2;3;4;5;6})))</f>
        <v>20</v>
      </c>
      <c r="AK192" s="26">
        <f t="shared" si="2"/>
        <v>1</v>
      </c>
    </row>
    <row r="193" spans="1:37" x14ac:dyDescent="0.3">
      <c r="A193" s="32">
        <f>RANK(AJ193,$AJ$2:AJ326)</f>
        <v>184</v>
      </c>
      <c r="B193" s="126" t="s">
        <v>44</v>
      </c>
      <c r="C193" s="6" t="s">
        <v>162</v>
      </c>
      <c r="D193" s="6" t="s">
        <v>115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08">
        <v>20</v>
      </c>
      <c r="R193" s="1"/>
      <c r="S193" s="108"/>
      <c r="T193" s="108"/>
      <c r="U193" s="108"/>
      <c r="V193" s="104"/>
      <c r="W193" s="108"/>
      <c r="X193" s="104"/>
      <c r="Y193" s="104"/>
      <c r="Z193" s="6"/>
      <c r="AA193" s="108"/>
      <c r="AB193" s="6"/>
      <c r="AC193" s="124"/>
      <c r="AD193" s="142"/>
      <c r="AE193" s="108"/>
      <c r="AF193" s="142"/>
      <c r="AG193" s="108"/>
      <c r="AH193" s="142"/>
      <c r="AI193" s="142"/>
      <c r="AJ193" s="14" cm="1">
        <f t="array" ref="AJ193">IF(AK193&lt;6,SUM(E193:AI193),SUM(LARGE(E193:AI193,{1;2;3;4;5;6})))</f>
        <v>20</v>
      </c>
      <c r="AK193" s="26">
        <f t="shared" si="2"/>
        <v>1</v>
      </c>
    </row>
    <row r="194" spans="1:37" x14ac:dyDescent="0.3">
      <c r="A194" s="32">
        <f>RANK(AJ194,$AJ$2:AJ327)</f>
        <v>184</v>
      </c>
      <c r="B194" s="126" t="s">
        <v>44</v>
      </c>
      <c r="C194" s="6" t="s">
        <v>953</v>
      </c>
      <c r="D194" s="6" t="s">
        <v>913</v>
      </c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108">
        <v>20</v>
      </c>
      <c r="AA194" s="108"/>
      <c r="AB194" s="6"/>
      <c r="AC194" s="124"/>
      <c r="AD194" s="108"/>
      <c r="AE194" s="108"/>
      <c r="AF194" s="108"/>
      <c r="AG194" s="108"/>
      <c r="AH194" s="108"/>
      <c r="AI194" s="108"/>
      <c r="AJ194" s="14" cm="1">
        <f t="array" ref="AJ194">IF(AK194&lt;6,SUM(E194:AI194),SUM(LARGE(E194:AI194,{1;2;3;4;5;6})))</f>
        <v>20</v>
      </c>
      <c r="AK194" s="26">
        <f t="shared" ref="AK194:AK257" si="3">COUNT(E194:AI194)</f>
        <v>1</v>
      </c>
    </row>
    <row r="195" spans="1:37" x14ac:dyDescent="0.3">
      <c r="A195" s="32">
        <f>RANK(AJ195,$AJ$2:AJ328)</f>
        <v>184</v>
      </c>
      <c r="B195" s="126" t="s">
        <v>44</v>
      </c>
      <c r="C195" s="6" t="s">
        <v>953</v>
      </c>
      <c r="D195" s="6" t="s">
        <v>534</v>
      </c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108">
        <v>20</v>
      </c>
      <c r="AA195" s="108"/>
      <c r="AB195" s="6"/>
      <c r="AC195" s="124"/>
      <c r="AD195" s="108"/>
      <c r="AE195" s="108"/>
      <c r="AF195" s="108"/>
      <c r="AG195" s="108"/>
      <c r="AH195" s="108"/>
      <c r="AI195" s="108"/>
      <c r="AJ195" s="14" cm="1">
        <f t="array" ref="AJ195">IF(AK195&lt;6,SUM(E195:AI195),SUM(LARGE(E195:AI195,{1;2;3;4;5;6})))</f>
        <v>20</v>
      </c>
      <c r="AK195" s="26">
        <f t="shared" si="3"/>
        <v>1</v>
      </c>
    </row>
    <row r="196" spans="1:37" x14ac:dyDescent="0.3">
      <c r="A196" s="32">
        <f>RANK(AJ196,$AJ$2:AJ329)</f>
        <v>184</v>
      </c>
      <c r="B196" s="126" t="s">
        <v>44</v>
      </c>
      <c r="C196" s="6" t="s">
        <v>162</v>
      </c>
      <c r="D196" s="1" t="s">
        <v>128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08">
        <v>20</v>
      </c>
      <c r="R196" s="1"/>
      <c r="S196" s="108"/>
      <c r="T196" s="108"/>
      <c r="U196" s="108"/>
      <c r="V196" s="104"/>
      <c r="W196" s="108"/>
      <c r="X196" s="104"/>
      <c r="Y196" s="104"/>
      <c r="Z196" s="6"/>
      <c r="AA196" s="108"/>
      <c r="AB196" s="6"/>
      <c r="AC196" s="124"/>
      <c r="AD196" s="142"/>
      <c r="AE196" s="108"/>
      <c r="AF196" s="142"/>
      <c r="AG196" s="108"/>
      <c r="AH196" s="142"/>
      <c r="AI196" s="142"/>
      <c r="AJ196" s="14" cm="1">
        <f t="array" ref="AJ196">IF(AK196&lt;6,SUM(E196:AI196),SUM(LARGE(E196:AI196,{1;2;3;4;5;6})))</f>
        <v>20</v>
      </c>
      <c r="AK196" s="26">
        <f t="shared" si="3"/>
        <v>1</v>
      </c>
    </row>
    <row r="197" spans="1:37" x14ac:dyDescent="0.3">
      <c r="A197" s="32">
        <f>RANK(AJ197,$AJ$2:AJ330)</f>
        <v>196</v>
      </c>
      <c r="B197" s="126" t="s">
        <v>44</v>
      </c>
      <c r="C197" s="6" t="s">
        <v>262</v>
      </c>
      <c r="D197" s="6" t="s">
        <v>480</v>
      </c>
      <c r="E197" s="1"/>
      <c r="F197" s="1"/>
      <c r="G197" s="1"/>
      <c r="H197" s="1"/>
      <c r="I197" s="1"/>
      <c r="J197" s="1">
        <v>10</v>
      </c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04"/>
      <c r="W197" s="1"/>
      <c r="X197" s="104"/>
      <c r="Y197" s="104"/>
      <c r="Z197" s="6"/>
      <c r="AA197" s="108"/>
      <c r="AB197" s="6"/>
      <c r="AC197" s="124"/>
      <c r="AD197" s="108"/>
      <c r="AE197" s="108">
        <v>8</v>
      </c>
      <c r="AF197" s="108"/>
      <c r="AG197" s="108"/>
      <c r="AH197" s="108"/>
      <c r="AI197" s="108"/>
      <c r="AJ197" s="14" cm="1">
        <f t="array" ref="AJ197">IF(AK197&lt;6,SUM(E197:AI197),SUM(LARGE(E197:AI197,{1;2;3;4;5;6})))</f>
        <v>18</v>
      </c>
      <c r="AK197" s="26">
        <f t="shared" si="3"/>
        <v>2</v>
      </c>
    </row>
    <row r="198" spans="1:37" x14ac:dyDescent="0.3">
      <c r="A198" s="32">
        <f>RANK(AJ198,$AJ$2:AJ331)</f>
        <v>196</v>
      </c>
      <c r="B198" s="126" t="s">
        <v>44</v>
      </c>
      <c r="C198" s="6" t="s">
        <v>45</v>
      </c>
      <c r="D198" s="6" t="s">
        <v>613</v>
      </c>
      <c r="E198" s="13"/>
      <c r="F198" s="13"/>
      <c r="G198" s="13"/>
      <c r="H198" s="13"/>
      <c r="I198" s="13"/>
      <c r="J198" s="1"/>
      <c r="K198" s="108">
        <v>6</v>
      </c>
      <c r="L198" s="13"/>
      <c r="M198" s="13"/>
      <c r="N198" s="13"/>
      <c r="O198" s="13"/>
      <c r="P198" s="13"/>
      <c r="Q198" s="13"/>
      <c r="R198" s="13"/>
      <c r="S198" s="13"/>
      <c r="T198" s="108">
        <v>12</v>
      </c>
      <c r="U198" s="13"/>
      <c r="V198" s="104"/>
      <c r="W198" s="108"/>
      <c r="X198" s="104"/>
      <c r="Y198" s="104"/>
      <c r="Z198" s="6"/>
      <c r="AA198" s="108"/>
      <c r="AB198" s="6"/>
      <c r="AC198" s="124"/>
      <c r="AD198" s="108"/>
      <c r="AE198" s="108"/>
      <c r="AF198" s="108"/>
      <c r="AG198" s="108"/>
      <c r="AH198" s="108"/>
      <c r="AI198" s="108"/>
      <c r="AJ198" s="14" cm="1">
        <f t="array" ref="AJ198">IF(AK198&lt;6,SUM(E198:AI198),SUM(LARGE(E198:AI198,{1;2;3;4;5;6})))</f>
        <v>18</v>
      </c>
      <c r="AK198" s="26">
        <f t="shared" si="3"/>
        <v>2</v>
      </c>
    </row>
    <row r="199" spans="1:37" x14ac:dyDescent="0.3">
      <c r="A199" s="32">
        <f>RANK(AJ199,$AJ$2:AJ332)</f>
        <v>196</v>
      </c>
      <c r="B199" s="126" t="s">
        <v>44</v>
      </c>
      <c r="C199" s="6" t="s">
        <v>52</v>
      </c>
      <c r="D199" s="6" t="s">
        <v>487</v>
      </c>
      <c r="E199" s="1"/>
      <c r="F199" s="1"/>
      <c r="G199" s="1">
        <v>10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04"/>
      <c r="W199" s="1"/>
      <c r="X199" s="104"/>
      <c r="Y199" s="104"/>
      <c r="Z199" s="1">
        <v>8</v>
      </c>
      <c r="AA199" s="108"/>
      <c r="AB199" s="6"/>
      <c r="AC199" s="124"/>
      <c r="AD199" s="108"/>
      <c r="AE199" s="108"/>
      <c r="AF199" s="108"/>
      <c r="AG199" s="108"/>
      <c r="AH199" s="108"/>
      <c r="AI199" s="108"/>
      <c r="AJ199" s="14" cm="1">
        <f t="array" ref="AJ199">IF(AK199&lt;6,SUM(E199:AI199),SUM(LARGE(E199:AI199,{1;2;3;4;5;6})))</f>
        <v>18</v>
      </c>
      <c r="AK199" s="26">
        <f t="shared" si="3"/>
        <v>2</v>
      </c>
    </row>
    <row r="200" spans="1:37" x14ac:dyDescent="0.3">
      <c r="A200" s="32">
        <f>RANK(AJ200,$AJ$2:AJ333)</f>
        <v>199</v>
      </c>
      <c r="B200" s="126" t="s">
        <v>44</v>
      </c>
      <c r="C200" s="6" t="s">
        <v>262</v>
      </c>
      <c r="D200" s="6" t="s">
        <v>626</v>
      </c>
      <c r="E200" s="1"/>
      <c r="F200" s="1"/>
      <c r="G200" s="1">
        <v>17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04"/>
      <c r="W200" s="1"/>
      <c r="X200" s="104"/>
      <c r="Y200" s="104"/>
      <c r="Z200" s="6"/>
      <c r="AA200" s="108"/>
      <c r="AB200" s="6"/>
      <c r="AC200" s="124"/>
      <c r="AD200" s="108"/>
      <c r="AE200" s="108"/>
      <c r="AF200" s="108"/>
      <c r="AG200" s="108"/>
      <c r="AH200" s="108"/>
      <c r="AI200" s="108"/>
      <c r="AJ200" s="14" cm="1">
        <f t="array" ref="AJ200">IF(AK200&lt;6,SUM(E200:AI200),SUM(LARGE(E200:AI200,{1;2;3;4;5;6})))</f>
        <v>17</v>
      </c>
      <c r="AK200" s="26">
        <f t="shared" si="3"/>
        <v>1</v>
      </c>
    </row>
    <row r="201" spans="1:37" x14ac:dyDescent="0.3">
      <c r="A201" s="32">
        <f>RANK(AJ201,$AJ$2:AJ334)</f>
        <v>199</v>
      </c>
      <c r="B201" s="126" t="s">
        <v>44</v>
      </c>
      <c r="C201" s="6" t="s">
        <v>45</v>
      </c>
      <c r="D201" s="6" t="s">
        <v>226</v>
      </c>
      <c r="E201" s="1"/>
      <c r="F201" s="1"/>
      <c r="G201" s="1"/>
      <c r="H201" s="1"/>
      <c r="I201" s="1"/>
      <c r="J201" s="1"/>
      <c r="K201" s="1"/>
      <c r="L201" s="1"/>
      <c r="M201" s="1"/>
      <c r="N201" s="108">
        <v>17</v>
      </c>
      <c r="O201" s="1"/>
      <c r="P201" s="1"/>
      <c r="Q201" s="1"/>
      <c r="R201" s="1"/>
      <c r="S201" s="1"/>
      <c r="T201" s="1"/>
      <c r="U201" s="1"/>
      <c r="V201" s="104"/>
      <c r="W201" s="1"/>
      <c r="X201" s="104"/>
      <c r="Y201" s="104"/>
      <c r="Z201" s="6"/>
      <c r="AA201" s="108"/>
      <c r="AB201" s="6"/>
      <c r="AC201" s="124"/>
      <c r="AD201" s="108"/>
      <c r="AE201" s="108"/>
      <c r="AF201" s="108"/>
      <c r="AG201" s="108"/>
      <c r="AH201" s="108"/>
      <c r="AI201" s="108"/>
      <c r="AJ201" s="14" cm="1">
        <f t="array" ref="AJ201">IF(AK201&lt;6,SUM(E201:AI201),SUM(LARGE(E201:AI201,{1;2;3;4;5;6})))</f>
        <v>17</v>
      </c>
      <c r="AK201" s="26">
        <f t="shared" si="3"/>
        <v>1</v>
      </c>
    </row>
    <row r="202" spans="1:37" x14ac:dyDescent="0.3">
      <c r="A202" s="32">
        <f>RANK(AJ202,$AJ$2:AJ335)</f>
        <v>199</v>
      </c>
      <c r="B202" s="126" t="s">
        <v>44</v>
      </c>
      <c r="C202" s="6"/>
      <c r="D202" s="6" t="s">
        <v>965</v>
      </c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1">
        <v>17</v>
      </c>
      <c r="AC202" s="125"/>
      <c r="AD202" s="108"/>
      <c r="AE202" s="108"/>
      <c r="AF202" s="108"/>
      <c r="AG202" s="108"/>
      <c r="AH202" s="108"/>
      <c r="AI202" s="108"/>
      <c r="AJ202" s="14" cm="1">
        <f t="array" ref="AJ202">IF(AK202&lt;6,SUM(E202:AI202),SUM(LARGE(E202:AI202,{1;2;3;4;5;6})))</f>
        <v>17</v>
      </c>
      <c r="AK202" s="26">
        <f t="shared" si="3"/>
        <v>1</v>
      </c>
    </row>
    <row r="203" spans="1:37" x14ac:dyDescent="0.3">
      <c r="A203" s="32">
        <f>RANK(AJ203,$AJ$2:AJ336)</f>
        <v>199</v>
      </c>
      <c r="B203" s="126" t="s">
        <v>44</v>
      </c>
      <c r="C203" s="6" t="s">
        <v>85</v>
      </c>
      <c r="D203" s="6" t="s">
        <v>266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04"/>
      <c r="W203" s="1"/>
      <c r="X203" s="104"/>
      <c r="Y203" s="104"/>
      <c r="Z203" s="6"/>
      <c r="AA203" s="108"/>
      <c r="AB203" s="1">
        <v>17</v>
      </c>
      <c r="AC203" s="124"/>
      <c r="AD203" s="108"/>
      <c r="AE203" s="108"/>
      <c r="AF203" s="108"/>
      <c r="AG203" s="108"/>
      <c r="AH203" s="108"/>
      <c r="AI203" s="108"/>
      <c r="AJ203" s="14" cm="1">
        <f t="array" ref="AJ203">IF(AK203&lt;6,SUM(E203:AI203),SUM(LARGE(E203:AI203,{1;2;3;4;5;6})))</f>
        <v>17</v>
      </c>
      <c r="AK203" s="26">
        <f t="shared" si="3"/>
        <v>1</v>
      </c>
    </row>
    <row r="204" spans="1:37" x14ac:dyDescent="0.3">
      <c r="A204" s="32">
        <f>RANK(AJ204,$AJ$2:AJ337)</f>
        <v>203</v>
      </c>
      <c r="B204" s="126" t="s">
        <v>44</v>
      </c>
      <c r="C204" s="6" t="s">
        <v>45</v>
      </c>
      <c r="D204" s="6" t="s">
        <v>379</v>
      </c>
      <c r="E204" s="1"/>
      <c r="F204" s="1">
        <v>5</v>
      </c>
      <c r="G204" s="1"/>
      <c r="H204" s="1"/>
      <c r="I204" s="1"/>
      <c r="J204" s="1"/>
      <c r="K204" s="1"/>
      <c r="L204" s="1"/>
      <c r="M204" s="1"/>
      <c r="N204" s="108">
        <v>10</v>
      </c>
      <c r="O204" s="1"/>
      <c r="P204" s="110">
        <v>0</v>
      </c>
      <c r="Q204" s="1"/>
      <c r="R204" s="1"/>
      <c r="S204" s="1"/>
      <c r="T204" s="1"/>
      <c r="U204" s="1"/>
      <c r="V204" s="104"/>
      <c r="W204" s="1"/>
      <c r="X204" s="104"/>
      <c r="Y204" s="13">
        <v>0</v>
      </c>
      <c r="Z204" s="13">
        <v>0</v>
      </c>
      <c r="AA204" s="108"/>
      <c r="AB204" s="6"/>
      <c r="AC204" s="124"/>
      <c r="AD204" s="108"/>
      <c r="AE204" s="108"/>
      <c r="AF204" s="108"/>
      <c r="AG204" s="108"/>
      <c r="AH204" s="108"/>
      <c r="AI204" s="108"/>
      <c r="AJ204" s="14" cm="1">
        <f t="array" ref="AJ204">IF(AK204&lt;6,SUM(E204:AI204),SUM(LARGE(E204:AI204,{1;2;3;4;5;6})))</f>
        <v>15</v>
      </c>
      <c r="AK204" s="26">
        <f t="shared" si="3"/>
        <v>5</v>
      </c>
    </row>
    <row r="205" spans="1:37" x14ac:dyDescent="0.3">
      <c r="A205" s="32">
        <f>RANK(AJ205,$AJ$2:AJ338)</f>
        <v>203</v>
      </c>
      <c r="B205" s="126" t="s">
        <v>44</v>
      </c>
      <c r="C205" s="6" t="s">
        <v>45</v>
      </c>
      <c r="D205" s="6" t="s">
        <v>144</v>
      </c>
      <c r="E205" s="6"/>
      <c r="F205" s="6"/>
      <c r="G205" s="6"/>
      <c r="H205" s="6"/>
      <c r="I205" s="6"/>
      <c r="J205" s="1">
        <v>15</v>
      </c>
      <c r="K205" s="6"/>
      <c r="L205" s="6"/>
      <c r="M205" s="6"/>
      <c r="N205" s="110">
        <v>0</v>
      </c>
      <c r="O205" s="6"/>
      <c r="P205" s="6"/>
      <c r="Q205" s="6"/>
      <c r="R205" s="6"/>
      <c r="S205" s="6"/>
      <c r="T205" s="6"/>
      <c r="U205" s="6"/>
      <c r="V205" s="104"/>
      <c r="W205" s="6"/>
      <c r="X205" s="104"/>
      <c r="Y205" s="13">
        <v>0</v>
      </c>
      <c r="Z205" s="6"/>
      <c r="AA205" s="108"/>
      <c r="AB205" s="6"/>
      <c r="AC205" s="124"/>
      <c r="AD205" s="108"/>
      <c r="AE205" s="108"/>
      <c r="AF205" s="108"/>
      <c r="AG205" s="108"/>
      <c r="AH205" s="108"/>
      <c r="AI205" s="108"/>
      <c r="AJ205" s="14" cm="1">
        <f t="array" ref="AJ205">IF(AK205&lt;6,SUM(E205:AI205),SUM(LARGE(E205:AI205,{1;2;3;4;5;6})))</f>
        <v>15</v>
      </c>
      <c r="AK205" s="26">
        <f t="shared" si="3"/>
        <v>3</v>
      </c>
    </row>
    <row r="206" spans="1:37" x14ac:dyDescent="0.3">
      <c r="A206" s="32">
        <f>RANK(AJ206,$AJ$2:AJ339)</f>
        <v>203</v>
      </c>
      <c r="B206" s="126" t="s">
        <v>44</v>
      </c>
      <c r="C206" s="6" t="s">
        <v>45</v>
      </c>
      <c r="D206" s="6" t="s">
        <v>749</v>
      </c>
      <c r="E206" s="6"/>
      <c r="F206" s="6"/>
      <c r="G206" s="6"/>
      <c r="H206" s="6"/>
      <c r="I206" s="6"/>
      <c r="J206" s="6"/>
      <c r="K206" s="108">
        <v>8</v>
      </c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104">
        <v>7</v>
      </c>
      <c r="W206" s="6"/>
      <c r="X206" s="104"/>
      <c r="Y206" s="104"/>
      <c r="Z206" s="6"/>
      <c r="AA206" s="108"/>
      <c r="AB206" s="6"/>
      <c r="AC206" s="124"/>
      <c r="AD206" s="108"/>
      <c r="AE206" s="108"/>
      <c r="AF206" s="108"/>
      <c r="AG206" s="108"/>
      <c r="AH206" s="108"/>
      <c r="AI206" s="108"/>
      <c r="AJ206" s="14" cm="1">
        <f t="array" ref="AJ206">IF(AK206&lt;6,SUM(E206:AI206),SUM(LARGE(E206:AI206,{1;2;3;4;5;6})))</f>
        <v>15</v>
      </c>
      <c r="AK206" s="26">
        <f t="shared" si="3"/>
        <v>2</v>
      </c>
    </row>
    <row r="207" spans="1:37" x14ac:dyDescent="0.3">
      <c r="A207" s="32">
        <f>RANK(AJ207,$AJ$2:AJ340)</f>
        <v>203</v>
      </c>
      <c r="B207" s="126" t="s">
        <v>44</v>
      </c>
      <c r="C207" s="6" t="s">
        <v>45</v>
      </c>
      <c r="D207" s="6" t="s">
        <v>359</v>
      </c>
      <c r="E207" s="1"/>
      <c r="F207" s="1"/>
      <c r="G207" s="1"/>
      <c r="H207" s="1"/>
      <c r="I207" s="1"/>
      <c r="J207" s="1">
        <v>15</v>
      </c>
      <c r="K207" s="1"/>
      <c r="L207" s="1"/>
      <c r="M207" s="1"/>
      <c r="N207" s="110">
        <v>0</v>
      </c>
      <c r="O207" s="1"/>
      <c r="P207" s="1"/>
      <c r="Q207" s="1"/>
      <c r="R207" s="1"/>
      <c r="S207" s="1"/>
      <c r="T207" s="1"/>
      <c r="U207" s="1"/>
      <c r="V207" s="104"/>
      <c r="W207" s="1"/>
      <c r="X207" s="104"/>
      <c r="Y207" s="104"/>
      <c r="Z207" s="6"/>
      <c r="AA207" s="108"/>
      <c r="AB207" s="6"/>
      <c r="AC207" s="124"/>
      <c r="AD207" s="108"/>
      <c r="AE207" s="108"/>
      <c r="AF207" s="108"/>
      <c r="AG207" s="108"/>
      <c r="AH207" s="108"/>
      <c r="AI207" s="108"/>
      <c r="AJ207" s="14" cm="1">
        <f t="array" ref="AJ207">IF(AK207&lt;6,SUM(E207:AI207),SUM(LARGE(E207:AI207,{1;2;3;4;5;6})))</f>
        <v>15</v>
      </c>
      <c r="AK207" s="26">
        <f t="shared" si="3"/>
        <v>2</v>
      </c>
    </row>
    <row r="208" spans="1:37" x14ac:dyDescent="0.3">
      <c r="A208" s="32">
        <f>RANK(AJ208,$AJ$2:AJ341)</f>
        <v>207</v>
      </c>
      <c r="B208" s="126" t="s">
        <v>44</v>
      </c>
      <c r="C208" s="6" t="s">
        <v>85</v>
      </c>
      <c r="D208" s="6" t="s">
        <v>570</v>
      </c>
      <c r="E208" s="6"/>
      <c r="F208" s="6"/>
      <c r="G208" s="6"/>
      <c r="H208" s="6"/>
      <c r="I208" s="6"/>
      <c r="J208" s="6"/>
      <c r="K208" s="108">
        <v>4</v>
      </c>
      <c r="L208" s="6"/>
      <c r="M208" s="6"/>
      <c r="N208" s="108">
        <v>6</v>
      </c>
      <c r="O208" s="6"/>
      <c r="P208" s="108">
        <v>4</v>
      </c>
      <c r="Q208" s="6"/>
      <c r="R208" s="6"/>
      <c r="S208" s="6"/>
      <c r="T208" s="13">
        <v>0</v>
      </c>
      <c r="U208" s="6"/>
      <c r="V208" s="104"/>
      <c r="W208" s="13"/>
      <c r="X208" s="104"/>
      <c r="Y208" s="104"/>
      <c r="Z208" s="6"/>
      <c r="AA208" s="108"/>
      <c r="AB208" s="6"/>
      <c r="AC208" s="124"/>
      <c r="AD208" s="108"/>
      <c r="AE208" s="108"/>
      <c r="AF208" s="108"/>
      <c r="AG208" s="108"/>
      <c r="AH208" s="108"/>
      <c r="AI208" s="108"/>
      <c r="AJ208" s="14" cm="1">
        <f t="array" ref="AJ208">IF(AK208&lt;6,SUM(E208:AI208),SUM(LARGE(E208:AI208,{1;2;3;4;5;6})))</f>
        <v>14</v>
      </c>
      <c r="AK208" s="26">
        <f t="shared" si="3"/>
        <v>4</v>
      </c>
    </row>
    <row r="209" spans="1:37" x14ac:dyDescent="0.3">
      <c r="A209" s="32">
        <f>RANK(AJ209,$AJ$2:AJ342)</f>
        <v>207</v>
      </c>
      <c r="B209" s="126" t="s">
        <v>44</v>
      </c>
      <c r="C209" s="6" t="s">
        <v>45</v>
      </c>
      <c r="D209" s="6" t="s">
        <v>822</v>
      </c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108">
        <v>4</v>
      </c>
      <c r="R209" s="6"/>
      <c r="S209" s="108"/>
      <c r="T209" s="108"/>
      <c r="U209" s="108"/>
      <c r="V209" s="104">
        <v>5</v>
      </c>
      <c r="W209" s="108"/>
      <c r="X209" s="104"/>
      <c r="Y209" s="104">
        <v>5</v>
      </c>
      <c r="Z209" s="6"/>
      <c r="AA209" s="108"/>
      <c r="AB209" s="6"/>
      <c r="AC209" s="124"/>
      <c r="AD209" s="108"/>
      <c r="AE209" s="108"/>
      <c r="AF209" s="108"/>
      <c r="AG209" s="108"/>
      <c r="AH209" s="108"/>
      <c r="AI209" s="108"/>
      <c r="AJ209" s="14" cm="1">
        <f t="array" ref="AJ209">IF(AK209&lt;6,SUM(E209:AI209),SUM(LARGE(E209:AI209,{1;2;3;4;5;6})))</f>
        <v>14</v>
      </c>
      <c r="AK209" s="26">
        <f t="shared" si="3"/>
        <v>3</v>
      </c>
    </row>
    <row r="210" spans="1:37" x14ac:dyDescent="0.3">
      <c r="A210" s="32">
        <f>RANK(AJ210,$AJ$2:AJ343)</f>
        <v>207</v>
      </c>
      <c r="B210" s="126" t="s">
        <v>44</v>
      </c>
      <c r="C210" s="6" t="s">
        <v>49</v>
      </c>
      <c r="D210" s="6" t="s">
        <v>601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04"/>
      <c r="W210" s="1"/>
      <c r="X210" s="104"/>
      <c r="Y210" s="104"/>
      <c r="Z210" s="6"/>
      <c r="AA210" s="108">
        <f>_xlfn.XLOOKUP(D210,'[1]ML Naispaarismäng - ML Naispaar'!$C:$C,'[1]ML Naispaarismäng - ML Naispaar'!$D:$D)</f>
        <v>6</v>
      </c>
      <c r="AB210" s="6"/>
      <c r="AC210" s="124"/>
      <c r="AD210" s="108"/>
      <c r="AE210" s="108"/>
      <c r="AF210" s="108">
        <v>8</v>
      </c>
      <c r="AG210" s="108"/>
      <c r="AH210" s="108"/>
      <c r="AI210" s="108"/>
      <c r="AJ210" s="14" cm="1">
        <f t="array" ref="AJ210">IF(AK210&lt;6,SUM(E210:AI210),SUM(LARGE(E210:AI210,{1;2;3;4;5;6})))</f>
        <v>14</v>
      </c>
      <c r="AK210" s="26">
        <f t="shared" si="3"/>
        <v>2</v>
      </c>
    </row>
    <row r="211" spans="1:37" x14ac:dyDescent="0.3">
      <c r="A211" s="32">
        <f>RANK(AJ211,$AJ$2:AJ344)</f>
        <v>207</v>
      </c>
      <c r="B211" s="126" t="s">
        <v>44</v>
      </c>
      <c r="C211" s="6" t="s">
        <v>161</v>
      </c>
      <c r="D211" s="1" t="s">
        <v>282</v>
      </c>
      <c r="E211" s="1"/>
      <c r="F211" s="1"/>
      <c r="G211" s="1"/>
      <c r="H211" s="1"/>
      <c r="I211" s="1"/>
      <c r="J211" s="1"/>
      <c r="K211" s="1"/>
      <c r="L211" s="1"/>
      <c r="M211" s="1"/>
      <c r="N211" s="108">
        <v>7</v>
      </c>
      <c r="O211" s="1"/>
      <c r="P211" s="1"/>
      <c r="Q211" s="1"/>
      <c r="R211" s="1"/>
      <c r="S211" s="1"/>
      <c r="T211" s="1"/>
      <c r="U211" s="1"/>
      <c r="V211" s="104"/>
      <c r="W211" s="1"/>
      <c r="X211" s="104"/>
      <c r="Y211" s="104"/>
      <c r="Z211" s="1">
        <v>7</v>
      </c>
      <c r="AA211" s="108"/>
      <c r="AB211" s="6"/>
      <c r="AC211" s="124"/>
      <c r="AD211" s="108"/>
      <c r="AE211" s="108"/>
      <c r="AF211" s="108"/>
      <c r="AG211" s="108"/>
      <c r="AH211" s="108"/>
      <c r="AI211" s="108"/>
      <c r="AJ211" s="14" cm="1">
        <f t="array" ref="AJ211">IF(AK211&lt;6,SUM(E211:AI211),SUM(LARGE(E211:AI211,{1;2;3;4;5;6})))</f>
        <v>14</v>
      </c>
      <c r="AK211" s="26">
        <f t="shared" si="3"/>
        <v>2</v>
      </c>
    </row>
    <row r="212" spans="1:37" x14ac:dyDescent="0.3">
      <c r="A212" s="32">
        <f>RANK(AJ212,$AJ$2:AJ345)</f>
        <v>207</v>
      </c>
      <c r="B212" s="126" t="s">
        <v>44</v>
      </c>
      <c r="C212" s="6" t="s">
        <v>161</v>
      </c>
      <c r="D212" s="6" t="s">
        <v>819</v>
      </c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108">
        <v>6</v>
      </c>
      <c r="R212" s="6"/>
      <c r="S212" s="108"/>
      <c r="T212" s="108"/>
      <c r="U212" s="108"/>
      <c r="V212" s="108">
        <v>8</v>
      </c>
      <c r="W212" s="108"/>
      <c r="X212" s="104"/>
      <c r="Y212" s="104"/>
      <c r="Z212" s="6"/>
      <c r="AA212" s="108"/>
      <c r="AB212" s="6"/>
      <c r="AC212" s="124"/>
      <c r="AD212" s="108"/>
      <c r="AE212" s="108"/>
      <c r="AF212" s="108"/>
      <c r="AG212" s="108"/>
      <c r="AH212" s="108"/>
      <c r="AI212" s="108"/>
      <c r="AJ212" s="14" cm="1">
        <f t="array" ref="AJ212">IF(AK212&lt;6,SUM(E212:AI212),SUM(LARGE(E212:AI212,{1;2;3;4;5;6})))</f>
        <v>14</v>
      </c>
      <c r="AK212" s="26">
        <f t="shared" si="3"/>
        <v>2</v>
      </c>
    </row>
    <row r="213" spans="1:37" x14ac:dyDescent="0.3">
      <c r="A213" s="32">
        <f>RANK(AJ213,$AJ$2:AJ346)</f>
        <v>207</v>
      </c>
      <c r="B213" s="126" t="s">
        <v>44</v>
      </c>
      <c r="C213" s="6" t="s">
        <v>161</v>
      </c>
      <c r="D213" s="6" t="s">
        <v>98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08">
        <v>6</v>
      </c>
      <c r="R213" s="1"/>
      <c r="S213" s="108"/>
      <c r="T213" s="108"/>
      <c r="U213" s="108"/>
      <c r="V213" s="104">
        <v>8</v>
      </c>
      <c r="W213" s="108"/>
      <c r="X213" s="104"/>
      <c r="Y213" s="104"/>
      <c r="Z213" s="6"/>
      <c r="AA213" s="108"/>
      <c r="AB213" s="6"/>
      <c r="AC213" s="124"/>
      <c r="AD213" s="108"/>
      <c r="AE213" s="108"/>
      <c r="AF213" s="108"/>
      <c r="AG213" s="108"/>
      <c r="AH213" s="108"/>
      <c r="AI213" s="108"/>
      <c r="AJ213" s="14" cm="1">
        <f t="array" ref="AJ213">IF(AK213&lt;6,SUM(E213:AI213),SUM(LARGE(E213:AI213,{1;2;3;4;5;6})))</f>
        <v>14</v>
      </c>
      <c r="AK213" s="26">
        <f t="shared" si="3"/>
        <v>2</v>
      </c>
    </row>
    <row r="214" spans="1:37" x14ac:dyDescent="0.3">
      <c r="A214" s="32">
        <f>RANK(AJ214,$AJ$2:AJ347)</f>
        <v>207</v>
      </c>
      <c r="B214" s="126" t="s">
        <v>44</v>
      </c>
      <c r="C214" s="139" t="s">
        <v>46</v>
      </c>
      <c r="D214" s="6" t="s">
        <v>1014</v>
      </c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125"/>
      <c r="AD214" s="6"/>
      <c r="AE214" s="6"/>
      <c r="AF214" s="108">
        <v>14</v>
      </c>
      <c r="AG214" s="108"/>
      <c r="AH214" s="6"/>
      <c r="AI214" s="108"/>
      <c r="AJ214" s="14" cm="1">
        <f t="array" ref="AJ214">IF(AK214&lt;6,SUM(E214:AI214),SUM(LARGE(E214:AI214,{1;2;3;4;5;6})))</f>
        <v>14</v>
      </c>
      <c r="AK214" s="26">
        <f t="shared" si="3"/>
        <v>1</v>
      </c>
    </row>
    <row r="215" spans="1:37" x14ac:dyDescent="0.3">
      <c r="A215" s="32">
        <f>RANK(AJ215,$AJ$2:AJ348)</f>
        <v>207</v>
      </c>
      <c r="B215" s="126" t="s">
        <v>44</v>
      </c>
      <c r="C215" s="139" t="s">
        <v>46</v>
      </c>
      <c r="D215" s="6" t="s">
        <v>1015</v>
      </c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125"/>
      <c r="AD215" s="6"/>
      <c r="AE215" s="6"/>
      <c r="AF215" s="108">
        <v>14</v>
      </c>
      <c r="AG215" s="108"/>
      <c r="AH215" s="6"/>
      <c r="AI215" s="108"/>
      <c r="AJ215" s="14" cm="1">
        <f t="array" ref="AJ215">IF(AK215&lt;6,SUM(E215:AI215),SUM(LARGE(E215:AI215,{1;2;3;4;5;6})))</f>
        <v>14</v>
      </c>
      <c r="AK215" s="26">
        <f t="shared" si="3"/>
        <v>1</v>
      </c>
    </row>
    <row r="216" spans="1:37" x14ac:dyDescent="0.3">
      <c r="A216" s="32">
        <f>RANK(AJ216,$AJ$2:AJ349)</f>
        <v>207</v>
      </c>
      <c r="B216" s="126" t="s">
        <v>44</v>
      </c>
      <c r="C216" s="6" t="s">
        <v>476</v>
      </c>
      <c r="D216" s="6" t="s">
        <v>902</v>
      </c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108">
        <v>14</v>
      </c>
      <c r="Z216" s="6"/>
      <c r="AA216" s="108"/>
      <c r="AB216" s="6"/>
      <c r="AC216" s="124"/>
      <c r="AD216" s="108"/>
      <c r="AE216" s="108"/>
      <c r="AF216" s="108"/>
      <c r="AG216" s="108"/>
      <c r="AH216" s="108"/>
      <c r="AI216" s="108"/>
      <c r="AJ216" s="14" cm="1">
        <f t="array" ref="AJ216">IF(AK216&lt;6,SUM(E216:AI216),SUM(LARGE(E216:AI216,{1;2;3;4;5;6})))</f>
        <v>14</v>
      </c>
      <c r="AK216" s="26">
        <f t="shared" si="3"/>
        <v>1</v>
      </c>
    </row>
    <row r="217" spans="1:37" x14ac:dyDescent="0.3">
      <c r="A217" s="32">
        <f>RANK(AJ217,$AJ$2:AJ350)</f>
        <v>216</v>
      </c>
      <c r="B217" s="126" t="s">
        <v>44</v>
      </c>
      <c r="C217" s="6" t="s">
        <v>45</v>
      </c>
      <c r="D217" s="6" t="s">
        <v>719</v>
      </c>
      <c r="E217" s="6"/>
      <c r="F217" s="6"/>
      <c r="G217" s="6"/>
      <c r="H217" s="6"/>
      <c r="I217" s="6"/>
      <c r="J217" s="1">
        <v>6</v>
      </c>
      <c r="K217" s="108">
        <v>7</v>
      </c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104"/>
      <c r="W217" s="6"/>
      <c r="X217" s="104"/>
      <c r="Y217" s="104"/>
      <c r="Z217" s="6"/>
      <c r="AA217" s="108"/>
      <c r="AB217" s="6"/>
      <c r="AC217" s="124"/>
      <c r="AD217" s="108"/>
      <c r="AE217" s="108"/>
      <c r="AF217" s="108"/>
      <c r="AG217" s="141">
        <v>0</v>
      </c>
      <c r="AH217" s="108"/>
      <c r="AI217" s="141"/>
      <c r="AJ217" s="14" cm="1">
        <f t="array" ref="AJ217">IF(AK217&lt;6,SUM(E217:AI217),SUM(LARGE(E217:AI217,{1;2;3;4;5;6})))</f>
        <v>13</v>
      </c>
      <c r="AK217" s="26">
        <f t="shared" si="3"/>
        <v>3</v>
      </c>
    </row>
    <row r="218" spans="1:37" x14ac:dyDescent="0.3">
      <c r="A218" s="32">
        <f>RANK(AJ218,$AJ$2:AJ351)</f>
        <v>217</v>
      </c>
      <c r="B218" s="126" t="s">
        <v>44</v>
      </c>
      <c r="C218" s="6" t="s">
        <v>161</v>
      </c>
      <c r="D218" s="1" t="s">
        <v>523</v>
      </c>
      <c r="E218" s="1"/>
      <c r="F218" s="1"/>
      <c r="G218" s="1">
        <v>5</v>
      </c>
      <c r="H218" s="6"/>
      <c r="I218" s="6"/>
      <c r="J218" s="1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104"/>
      <c r="W218" s="6"/>
      <c r="X218" s="104"/>
      <c r="Y218" s="104"/>
      <c r="Z218" s="6"/>
      <c r="AA218" s="108"/>
      <c r="AB218" s="6"/>
      <c r="AC218" s="124"/>
      <c r="AD218" s="108"/>
      <c r="AE218" s="108"/>
      <c r="AF218" s="108"/>
      <c r="AG218" s="108">
        <v>7</v>
      </c>
      <c r="AH218" s="108"/>
      <c r="AI218" s="108"/>
      <c r="AJ218" s="14" cm="1">
        <f t="array" ref="AJ218">IF(AK218&lt;6,SUM(E218:AI218),SUM(LARGE(E218:AI218,{1;2;3;4;5;6})))</f>
        <v>12</v>
      </c>
      <c r="AK218" s="26">
        <f t="shared" si="3"/>
        <v>2</v>
      </c>
    </row>
    <row r="219" spans="1:37" x14ac:dyDescent="0.3">
      <c r="A219" s="32">
        <f>RANK(AJ219,$AJ$2:AJ352)</f>
        <v>217</v>
      </c>
      <c r="B219" s="126" t="s">
        <v>44</v>
      </c>
      <c r="C219" s="6"/>
      <c r="D219" s="6" t="s">
        <v>934</v>
      </c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108">
        <v>4</v>
      </c>
      <c r="AB219" s="6"/>
      <c r="AC219" s="124"/>
      <c r="AD219" s="108"/>
      <c r="AE219" s="108"/>
      <c r="AF219" s="108">
        <v>8</v>
      </c>
      <c r="AG219" s="108"/>
      <c r="AH219" s="108"/>
      <c r="AI219" s="108"/>
      <c r="AJ219" s="14" cm="1">
        <f t="array" ref="AJ219">IF(AK219&lt;6,SUM(E219:AI219),SUM(LARGE(E219:AI219,{1;2;3;4;5;6})))</f>
        <v>12</v>
      </c>
      <c r="AK219" s="26">
        <f t="shared" si="3"/>
        <v>2</v>
      </c>
    </row>
    <row r="220" spans="1:37" x14ac:dyDescent="0.3">
      <c r="A220" s="32">
        <f>RANK(AJ220,$AJ$2:AJ353)</f>
        <v>217</v>
      </c>
      <c r="B220" s="126" t="s">
        <v>44</v>
      </c>
      <c r="C220" s="6"/>
      <c r="D220" s="6" t="s">
        <v>516</v>
      </c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108">
        <v>4</v>
      </c>
      <c r="W220" s="6"/>
      <c r="X220" s="104"/>
      <c r="Y220" s="104">
        <v>8</v>
      </c>
      <c r="Z220" s="6"/>
      <c r="AA220" s="108"/>
      <c r="AB220" s="6"/>
      <c r="AC220" s="124"/>
      <c r="AD220" s="108"/>
      <c r="AE220" s="108"/>
      <c r="AF220" s="108"/>
      <c r="AG220" s="108"/>
      <c r="AH220" s="108"/>
      <c r="AI220" s="108"/>
      <c r="AJ220" s="14" cm="1">
        <f t="array" ref="AJ220">IF(AK220&lt;6,SUM(E220:AI220),SUM(LARGE(E220:AI220,{1;2;3;4;5;6})))</f>
        <v>12</v>
      </c>
      <c r="AK220" s="26">
        <f t="shared" si="3"/>
        <v>2</v>
      </c>
    </row>
    <row r="221" spans="1:37" x14ac:dyDescent="0.3">
      <c r="A221" s="32">
        <f>RANK(AJ221,$AJ$2:AJ354)</f>
        <v>217</v>
      </c>
      <c r="B221" s="126" t="s">
        <v>44</v>
      </c>
      <c r="C221" s="6" t="s">
        <v>121</v>
      </c>
      <c r="D221" s="6" t="s">
        <v>281</v>
      </c>
      <c r="E221" s="1"/>
      <c r="F221" s="1"/>
      <c r="G221" s="13">
        <v>0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04"/>
      <c r="W221" s="1"/>
      <c r="X221" s="104"/>
      <c r="Y221" s="104"/>
      <c r="Z221" s="1">
        <v>12</v>
      </c>
      <c r="AA221" s="108"/>
      <c r="AB221" s="6"/>
      <c r="AC221" s="124"/>
      <c r="AD221" s="108"/>
      <c r="AE221" s="108"/>
      <c r="AF221" s="108"/>
      <c r="AG221" s="108"/>
      <c r="AH221" s="108"/>
      <c r="AI221" s="108"/>
      <c r="AJ221" s="14" cm="1">
        <f t="array" ref="AJ221">IF(AK221&lt;6,SUM(E221:AI221),SUM(LARGE(E221:AI221,{1;2;3;4;5;6})))</f>
        <v>12</v>
      </c>
      <c r="AK221" s="26">
        <f t="shared" si="3"/>
        <v>2</v>
      </c>
    </row>
    <row r="222" spans="1:37" x14ac:dyDescent="0.3">
      <c r="A222" s="32">
        <f>RANK(AJ222,$AJ$2:AJ355)</f>
        <v>217</v>
      </c>
      <c r="B222" s="126" t="s">
        <v>44</v>
      </c>
      <c r="C222" s="6" t="s">
        <v>476</v>
      </c>
      <c r="D222" s="6" t="s">
        <v>641</v>
      </c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108">
        <v>4</v>
      </c>
      <c r="W222" s="6"/>
      <c r="X222" s="104"/>
      <c r="Y222" s="104">
        <v>8</v>
      </c>
      <c r="Z222" s="6"/>
      <c r="AA222" s="108"/>
      <c r="AB222" s="6"/>
      <c r="AC222" s="124"/>
      <c r="AD222" s="108"/>
      <c r="AE222" s="108"/>
      <c r="AF222" s="108"/>
      <c r="AG222" s="108"/>
      <c r="AH222" s="108"/>
      <c r="AI222" s="108"/>
      <c r="AJ222" s="14" cm="1">
        <f t="array" ref="AJ222">IF(AK222&lt;6,SUM(E222:AI222),SUM(LARGE(E222:AI222,{1;2;3;4;5;6})))</f>
        <v>12</v>
      </c>
      <c r="AK222" s="26">
        <f t="shared" si="3"/>
        <v>2</v>
      </c>
    </row>
    <row r="223" spans="1:37" x14ac:dyDescent="0.3">
      <c r="A223" s="32">
        <f>RANK(AJ223,$AJ$2:AJ356)</f>
        <v>217</v>
      </c>
      <c r="B223" s="126" t="s">
        <v>44</v>
      </c>
      <c r="C223" s="6" t="s">
        <v>106</v>
      </c>
      <c r="D223" s="138" t="s">
        <v>1016</v>
      </c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125"/>
      <c r="AD223" s="6"/>
      <c r="AE223" s="6"/>
      <c r="AF223" s="108">
        <v>12</v>
      </c>
      <c r="AG223" s="108"/>
      <c r="AH223" s="6"/>
      <c r="AI223" s="108"/>
      <c r="AJ223" s="14" cm="1">
        <f t="array" ref="AJ223">IF(AK223&lt;6,SUM(E223:AI223),SUM(LARGE(E223:AI223,{1;2;3;4;5;6})))</f>
        <v>12</v>
      </c>
      <c r="AK223" s="26">
        <f t="shared" si="3"/>
        <v>1</v>
      </c>
    </row>
    <row r="224" spans="1:37" x14ac:dyDescent="0.3">
      <c r="A224" s="32">
        <f>RANK(AJ224,$AJ$2:AJ357)</f>
        <v>217</v>
      </c>
      <c r="B224" s="126" t="s">
        <v>44</v>
      </c>
      <c r="C224" s="6" t="s">
        <v>106</v>
      </c>
      <c r="D224" s="6" t="s">
        <v>1017</v>
      </c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125"/>
      <c r="AD224" s="6"/>
      <c r="AE224" s="6"/>
      <c r="AF224" s="108">
        <v>12</v>
      </c>
      <c r="AG224" s="108"/>
      <c r="AH224" s="6"/>
      <c r="AI224" s="108"/>
      <c r="AJ224" s="14" cm="1">
        <f t="array" ref="AJ224">IF(AK224&lt;6,SUM(E224:AI224),SUM(LARGE(E224:AI224,{1;2;3;4;5;6})))</f>
        <v>12</v>
      </c>
      <c r="AK224" s="26">
        <f t="shared" si="3"/>
        <v>1</v>
      </c>
    </row>
    <row r="225" spans="1:37" x14ac:dyDescent="0.3">
      <c r="A225" s="32">
        <f>RANK(AJ225,$AJ$2:AJ358)</f>
        <v>217</v>
      </c>
      <c r="B225" s="126" t="s">
        <v>44</v>
      </c>
      <c r="C225" s="6" t="s">
        <v>121</v>
      </c>
      <c r="D225" s="1" t="s">
        <v>532</v>
      </c>
      <c r="E225" s="1"/>
      <c r="F225" s="1"/>
      <c r="G225" s="1"/>
      <c r="H225" s="1"/>
      <c r="I225" s="1"/>
      <c r="J225" s="1"/>
      <c r="K225" s="108">
        <v>12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04"/>
      <c r="W225" s="1"/>
      <c r="X225" s="104"/>
      <c r="Y225" s="104"/>
      <c r="Z225" s="6"/>
      <c r="AA225" s="108"/>
      <c r="AB225" s="6"/>
      <c r="AC225" s="124"/>
      <c r="AD225" s="108"/>
      <c r="AE225" s="108"/>
      <c r="AF225" s="108"/>
      <c r="AG225" s="108"/>
      <c r="AH225" s="108"/>
      <c r="AI225" s="108"/>
      <c r="AJ225" s="14" cm="1">
        <f t="array" ref="AJ225">IF(AK225&lt;6,SUM(E225:AI225),SUM(LARGE(E225:AI225,{1;2;3;4;5;6})))</f>
        <v>12</v>
      </c>
      <c r="AK225" s="26">
        <f t="shared" si="3"/>
        <v>1</v>
      </c>
    </row>
    <row r="226" spans="1:37" x14ac:dyDescent="0.3">
      <c r="A226" s="32">
        <f>RANK(AJ226,$AJ$2:AJ359)</f>
        <v>217</v>
      </c>
      <c r="B226" s="126" t="s">
        <v>44</v>
      </c>
      <c r="C226" s="6" t="s">
        <v>121</v>
      </c>
      <c r="D226" s="6" t="s">
        <v>816</v>
      </c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108">
        <v>12</v>
      </c>
      <c r="R226" s="6"/>
      <c r="S226" s="108"/>
      <c r="T226" s="108"/>
      <c r="U226" s="108"/>
      <c r="V226" s="104"/>
      <c r="W226" s="108"/>
      <c r="X226" s="104"/>
      <c r="Y226" s="104"/>
      <c r="Z226" s="6"/>
      <c r="AA226" s="108"/>
      <c r="AB226" s="6"/>
      <c r="AC226" s="124"/>
      <c r="AD226" s="108"/>
      <c r="AE226" s="108"/>
      <c r="AF226" s="108"/>
      <c r="AG226" s="108"/>
      <c r="AH226" s="108"/>
      <c r="AI226" s="108"/>
      <c r="AJ226" s="14" cm="1">
        <f t="array" ref="AJ226">IF(AK226&lt;6,SUM(E226:AI226),SUM(LARGE(E226:AI226,{1;2;3;4;5;6})))</f>
        <v>12</v>
      </c>
      <c r="AK226" s="26">
        <f t="shared" si="3"/>
        <v>1</v>
      </c>
    </row>
    <row r="227" spans="1:37" x14ac:dyDescent="0.3">
      <c r="A227" s="32">
        <f>RANK(AJ227,$AJ$2:AJ360)</f>
        <v>217</v>
      </c>
      <c r="B227" s="126" t="s">
        <v>44</v>
      </c>
      <c r="C227" s="6" t="s">
        <v>121</v>
      </c>
      <c r="D227" s="6" t="s">
        <v>817</v>
      </c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108">
        <v>12</v>
      </c>
      <c r="R227" s="6"/>
      <c r="S227" s="108"/>
      <c r="T227" s="108"/>
      <c r="U227" s="108"/>
      <c r="V227" s="104"/>
      <c r="W227" s="108"/>
      <c r="X227" s="104"/>
      <c r="Y227" s="104"/>
      <c r="Z227" s="6"/>
      <c r="AA227" s="108"/>
      <c r="AB227" s="6"/>
      <c r="AC227" s="124"/>
      <c r="AD227" s="108"/>
      <c r="AE227" s="108"/>
      <c r="AF227" s="108"/>
      <c r="AG227" s="108"/>
      <c r="AH227" s="108"/>
      <c r="AI227" s="108"/>
      <c r="AJ227" s="14" cm="1">
        <f t="array" ref="AJ227">IF(AK227&lt;6,SUM(E227:AI227),SUM(LARGE(E227:AI227,{1;2;3;4;5;6})))</f>
        <v>12</v>
      </c>
      <c r="AK227" s="26">
        <f t="shared" si="3"/>
        <v>1</v>
      </c>
    </row>
    <row r="228" spans="1:37" x14ac:dyDescent="0.3">
      <c r="A228" s="32">
        <f>RANK(AJ228,$AJ$2:AJ361)</f>
        <v>227</v>
      </c>
      <c r="B228" s="126" t="s">
        <v>44</v>
      </c>
      <c r="C228" s="6" t="s">
        <v>49</v>
      </c>
      <c r="D228" s="6" t="s">
        <v>933</v>
      </c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108">
        <v>5</v>
      </c>
      <c r="AB228" s="6"/>
      <c r="AC228" s="124"/>
      <c r="AD228" s="108"/>
      <c r="AE228" s="108"/>
      <c r="AF228" s="108">
        <v>6</v>
      </c>
      <c r="AG228" s="108"/>
      <c r="AH228" s="108"/>
      <c r="AI228" s="108"/>
      <c r="AJ228" s="14" cm="1">
        <f t="array" ref="AJ228">IF(AK228&lt;6,SUM(E228:AI228),SUM(LARGE(E228:AI228,{1;2;3;4;5;6})))</f>
        <v>11</v>
      </c>
      <c r="AK228" s="26">
        <f t="shared" si="3"/>
        <v>2</v>
      </c>
    </row>
    <row r="229" spans="1:37" x14ac:dyDescent="0.3">
      <c r="A229" s="32">
        <f>RANK(AJ229,$AJ$2:AJ362)</f>
        <v>227</v>
      </c>
      <c r="B229" s="126" t="s">
        <v>44</v>
      </c>
      <c r="C229" s="6" t="s">
        <v>49</v>
      </c>
      <c r="D229" s="6" t="s">
        <v>939</v>
      </c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108">
        <v>5</v>
      </c>
      <c r="AB229" s="6"/>
      <c r="AC229" s="124"/>
      <c r="AD229" s="108"/>
      <c r="AE229" s="108"/>
      <c r="AF229" s="108">
        <v>6</v>
      </c>
      <c r="AG229" s="108"/>
      <c r="AH229" s="108"/>
      <c r="AI229" s="108"/>
      <c r="AJ229" s="14" cm="1">
        <f t="array" ref="AJ229">IF(AK229&lt;6,SUM(E229:AI229),SUM(LARGE(E229:AI229,{1;2;3;4;5;6})))</f>
        <v>11</v>
      </c>
      <c r="AK229" s="26">
        <f t="shared" si="3"/>
        <v>2</v>
      </c>
    </row>
    <row r="230" spans="1:37" x14ac:dyDescent="0.3">
      <c r="A230" s="32">
        <f>RANK(AJ230,$AJ$2:AJ363)</f>
        <v>227</v>
      </c>
      <c r="B230" s="126" t="s">
        <v>44</v>
      </c>
      <c r="C230" s="6" t="s">
        <v>162</v>
      </c>
      <c r="D230" s="6" t="s">
        <v>821</v>
      </c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108">
        <v>5</v>
      </c>
      <c r="R230" s="6"/>
      <c r="S230" s="108"/>
      <c r="T230" s="108"/>
      <c r="U230" s="108"/>
      <c r="V230" s="104"/>
      <c r="W230" s="108"/>
      <c r="X230" s="104"/>
      <c r="Y230" s="104"/>
      <c r="Z230" s="1">
        <v>6</v>
      </c>
      <c r="AA230" s="108"/>
      <c r="AB230" s="6"/>
      <c r="AC230" s="124"/>
      <c r="AD230" s="108"/>
      <c r="AE230" s="108"/>
      <c r="AF230" s="108"/>
      <c r="AG230" s="108"/>
      <c r="AH230" s="108"/>
      <c r="AI230" s="108"/>
      <c r="AJ230" s="14" cm="1">
        <f t="array" ref="AJ230">IF(AK230&lt;6,SUM(E230:AI230),SUM(LARGE(E230:AI230,{1;2;3;4;5;6})))</f>
        <v>11</v>
      </c>
      <c r="AK230" s="26">
        <f t="shared" si="3"/>
        <v>2</v>
      </c>
    </row>
    <row r="231" spans="1:37" x14ac:dyDescent="0.3">
      <c r="A231" s="32">
        <f>RANK(AJ231,$AJ$2:AJ364)</f>
        <v>230</v>
      </c>
      <c r="B231" s="126" t="s">
        <v>44</v>
      </c>
      <c r="C231" s="6" t="s">
        <v>162</v>
      </c>
      <c r="D231" s="6" t="s">
        <v>430</v>
      </c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125"/>
      <c r="AD231" s="6"/>
      <c r="AE231" s="108">
        <v>5</v>
      </c>
      <c r="AF231" s="6"/>
      <c r="AG231" s="108">
        <v>5</v>
      </c>
      <c r="AH231" s="6"/>
      <c r="AI231" s="108"/>
      <c r="AJ231" s="14" cm="1">
        <f t="array" ref="AJ231">IF(AK231&lt;6,SUM(E231:AI231),SUM(LARGE(E231:AI231,{1;2;3;4;5;6})))</f>
        <v>10</v>
      </c>
      <c r="AK231" s="26">
        <f t="shared" si="3"/>
        <v>2</v>
      </c>
    </row>
    <row r="232" spans="1:37" x14ac:dyDescent="0.3">
      <c r="A232" s="32">
        <f>RANK(AJ232,$AJ$2:AJ365)</f>
        <v>230</v>
      </c>
      <c r="B232" s="126" t="s">
        <v>44</v>
      </c>
      <c r="C232" s="6"/>
      <c r="D232" s="6" t="s">
        <v>823</v>
      </c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108">
        <v>4</v>
      </c>
      <c r="R232" s="6"/>
      <c r="S232" s="108"/>
      <c r="T232" s="108"/>
      <c r="U232" s="108"/>
      <c r="V232" s="104"/>
      <c r="W232" s="108"/>
      <c r="X232" s="104"/>
      <c r="Y232" s="104"/>
      <c r="Z232" s="6"/>
      <c r="AA232" s="108"/>
      <c r="AB232" s="6"/>
      <c r="AC232" s="124"/>
      <c r="AD232" s="108"/>
      <c r="AE232" s="108">
        <v>6</v>
      </c>
      <c r="AF232" s="108"/>
      <c r="AG232" s="108"/>
      <c r="AH232" s="108"/>
      <c r="AI232" s="108"/>
      <c r="AJ232" s="14" cm="1">
        <f t="array" ref="AJ232">IF(AK232&lt;6,SUM(E232:AI232),SUM(LARGE(E232:AI232,{1;2;3;4;5;6})))</f>
        <v>10</v>
      </c>
      <c r="AK232" s="26">
        <f t="shared" si="3"/>
        <v>2</v>
      </c>
    </row>
    <row r="233" spans="1:37" x14ac:dyDescent="0.3">
      <c r="A233" s="32">
        <f>RANK(AJ233,$AJ$2:AJ366)</f>
        <v>230</v>
      </c>
      <c r="B233" s="126" t="s">
        <v>44</v>
      </c>
      <c r="C233" s="6" t="s">
        <v>232</v>
      </c>
      <c r="D233" s="6" t="s">
        <v>453</v>
      </c>
      <c r="E233" s="13"/>
      <c r="F233" s="13"/>
      <c r="G233" s="13"/>
      <c r="H233" s="13"/>
      <c r="I233" s="13"/>
      <c r="J233" s="1"/>
      <c r="K233" s="13"/>
      <c r="L233" s="13"/>
      <c r="M233" s="13"/>
      <c r="N233" s="108">
        <v>10</v>
      </c>
      <c r="O233" s="13"/>
      <c r="P233" s="13"/>
      <c r="Q233" s="13"/>
      <c r="R233" s="13"/>
      <c r="S233" s="13"/>
      <c r="T233" s="13"/>
      <c r="U233" s="13"/>
      <c r="V233" s="104"/>
      <c r="W233" s="13"/>
      <c r="X233" s="104"/>
      <c r="Y233" s="104"/>
      <c r="Z233" s="6"/>
      <c r="AA233" s="108"/>
      <c r="AB233" s="13">
        <v>0</v>
      </c>
      <c r="AC233" s="124"/>
      <c r="AD233" s="108"/>
      <c r="AE233" s="108"/>
      <c r="AF233" s="108"/>
      <c r="AG233" s="108"/>
      <c r="AH233" s="108"/>
      <c r="AI233" s="108"/>
      <c r="AJ233" s="14" cm="1">
        <f t="array" ref="AJ233">IF(AK233&lt;6,SUM(E233:AI233),SUM(LARGE(E233:AI233,{1;2;3;4;5;6})))</f>
        <v>10</v>
      </c>
      <c r="AK233" s="26">
        <f t="shared" si="3"/>
        <v>2</v>
      </c>
    </row>
    <row r="234" spans="1:37" x14ac:dyDescent="0.3">
      <c r="A234" s="32">
        <f>RANK(AJ234,$AJ$2:AJ367)</f>
        <v>230</v>
      </c>
      <c r="B234" s="126" t="s">
        <v>44</v>
      </c>
      <c r="C234" s="6"/>
      <c r="D234" s="1" t="s">
        <v>455</v>
      </c>
      <c r="E234" s="13"/>
      <c r="F234" s="13"/>
      <c r="G234" s="13"/>
      <c r="H234" s="13"/>
      <c r="I234" s="13"/>
      <c r="J234" s="1"/>
      <c r="K234" s="13"/>
      <c r="L234" s="13"/>
      <c r="M234" s="13"/>
      <c r="N234" s="108">
        <v>10</v>
      </c>
      <c r="O234" s="13"/>
      <c r="P234" s="13"/>
      <c r="Q234" s="13"/>
      <c r="R234" s="13"/>
      <c r="S234" s="13"/>
      <c r="T234" s="13"/>
      <c r="U234" s="13"/>
      <c r="V234" s="104"/>
      <c r="W234" s="13"/>
      <c r="X234" s="104"/>
      <c r="Y234" s="104"/>
      <c r="Z234" s="6"/>
      <c r="AA234" s="108"/>
      <c r="AB234" s="13">
        <v>0</v>
      </c>
      <c r="AC234" s="124"/>
      <c r="AD234" s="108"/>
      <c r="AE234" s="108"/>
      <c r="AF234" s="108"/>
      <c r="AG234" s="108"/>
      <c r="AH234" s="108"/>
      <c r="AI234" s="108"/>
      <c r="AJ234" s="14" cm="1">
        <f t="array" ref="AJ234">IF(AK234&lt;6,SUM(E234:AI234),SUM(LARGE(E234:AI234,{1;2;3;4;5;6})))</f>
        <v>10</v>
      </c>
      <c r="AK234" s="26">
        <f t="shared" si="3"/>
        <v>2</v>
      </c>
    </row>
    <row r="235" spans="1:37" x14ac:dyDescent="0.3">
      <c r="A235" s="32">
        <f>RANK(AJ235,$AJ$2:AJ368)</f>
        <v>230</v>
      </c>
      <c r="B235" s="126" t="s">
        <v>44</v>
      </c>
      <c r="C235" s="6" t="s">
        <v>45</v>
      </c>
      <c r="D235" s="6" t="s">
        <v>768</v>
      </c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108">
        <v>5</v>
      </c>
      <c r="Q235" s="6"/>
      <c r="R235" s="6"/>
      <c r="S235" s="6"/>
      <c r="T235" s="6"/>
      <c r="U235" s="6"/>
      <c r="V235" s="104">
        <v>5</v>
      </c>
      <c r="W235" s="6"/>
      <c r="X235" s="104"/>
      <c r="Y235" s="104"/>
      <c r="Z235" s="6"/>
      <c r="AA235" s="108"/>
      <c r="AB235" s="6"/>
      <c r="AC235" s="124"/>
      <c r="AD235" s="108"/>
      <c r="AE235" s="108"/>
      <c r="AF235" s="108"/>
      <c r="AG235" s="108"/>
      <c r="AH235" s="108"/>
      <c r="AI235" s="108"/>
      <c r="AJ235" s="14" cm="1">
        <f t="array" ref="AJ235">IF(AK235&lt;6,SUM(E235:AI235),SUM(LARGE(E235:AI235,{1;2;3;4;5;6})))</f>
        <v>10</v>
      </c>
      <c r="AK235" s="26">
        <f t="shared" si="3"/>
        <v>2</v>
      </c>
    </row>
    <row r="236" spans="1:37" x14ac:dyDescent="0.3">
      <c r="A236" s="32">
        <f>RANK(AJ236,$AJ$2:AJ369)</f>
        <v>230</v>
      </c>
      <c r="B236" s="126" t="s">
        <v>44</v>
      </c>
      <c r="C236" s="6"/>
      <c r="D236" s="6" t="s">
        <v>660</v>
      </c>
      <c r="E236" s="1"/>
      <c r="F236" s="1"/>
      <c r="G236" s="1">
        <v>10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04"/>
      <c r="W236" s="1"/>
      <c r="X236" s="104"/>
      <c r="Y236" s="104"/>
      <c r="Z236" s="6"/>
      <c r="AA236" s="108"/>
      <c r="AB236" s="6"/>
      <c r="AC236" s="124"/>
      <c r="AD236" s="108"/>
      <c r="AE236" s="108"/>
      <c r="AF236" s="108"/>
      <c r="AG236" s="108"/>
      <c r="AH236" s="108"/>
      <c r="AI236" s="108"/>
      <c r="AJ236" s="14" cm="1">
        <f t="array" ref="AJ236">IF(AK236&lt;6,SUM(E236:AI236),SUM(LARGE(E236:AI236,{1;2;3;4;5;6})))</f>
        <v>10</v>
      </c>
      <c r="AK236" s="26">
        <f t="shared" si="3"/>
        <v>1</v>
      </c>
    </row>
    <row r="237" spans="1:37" x14ac:dyDescent="0.3">
      <c r="A237" s="32">
        <f>RANK(AJ237,$AJ$2:AJ370)</f>
        <v>230</v>
      </c>
      <c r="B237" s="126" t="s">
        <v>44</v>
      </c>
      <c r="C237" s="6"/>
      <c r="D237" s="6" t="s">
        <v>166</v>
      </c>
      <c r="E237" s="1"/>
      <c r="F237" s="1"/>
      <c r="G237" s="1">
        <v>10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04"/>
      <c r="W237" s="1"/>
      <c r="X237" s="104"/>
      <c r="Y237" s="104"/>
      <c r="Z237" s="6"/>
      <c r="AA237" s="108"/>
      <c r="AB237" s="6"/>
      <c r="AC237" s="124"/>
      <c r="AD237" s="108"/>
      <c r="AE237" s="108"/>
      <c r="AF237" s="108"/>
      <c r="AG237" s="108"/>
      <c r="AH237" s="108"/>
      <c r="AI237" s="108"/>
      <c r="AJ237" s="14" cm="1">
        <f t="array" ref="AJ237">IF(AK237&lt;6,SUM(E237:AI237),SUM(LARGE(E237:AI237,{1;2;3;4;5;6})))</f>
        <v>10</v>
      </c>
      <c r="AK237" s="26">
        <f t="shared" si="3"/>
        <v>1</v>
      </c>
    </row>
    <row r="238" spans="1:37" x14ac:dyDescent="0.3">
      <c r="A238" s="32">
        <f>RANK(AJ238,$AJ$2:AJ371)</f>
        <v>230</v>
      </c>
      <c r="B238" s="126" t="s">
        <v>44</v>
      </c>
      <c r="C238" s="6"/>
      <c r="D238" s="6" t="s">
        <v>485</v>
      </c>
      <c r="E238" s="1"/>
      <c r="F238" s="1"/>
      <c r="G238" s="1">
        <v>10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04"/>
      <c r="W238" s="1"/>
      <c r="X238" s="104"/>
      <c r="Y238" s="104"/>
      <c r="Z238" s="6"/>
      <c r="AA238" s="108"/>
      <c r="AB238" s="6"/>
      <c r="AC238" s="124"/>
      <c r="AD238" s="108"/>
      <c r="AE238" s="108"/>
      <c r="AF238" s="108"/>
      <c r="AG238" s="108"/>
      <c r="AH238" s="108"/>
      <c r="AI238" s="108"/>
      <c r="AJ238" s="14" cm="1">
        <f t="array" ref="AJ238">IF(AK238&lt;6,SUM(E238:AI238),SUM(LARGE(E238:AI238,{1;2;3;4;5;6})))</f>
        <v>10</v>
      </c>
      <c r="AK238" s="26">
        <f t="shared" si="3"/>
        <v>1</v>
      </c>
    </row>
    <row r="239" spans="1:37" x14ac:dyDescent="0.3">
      <c r="A239" s="32">
        <f>RANK(AJ239,$AJ$2:AJ372)</f>
        <v>230</v>
      </c>
      <c r="B239" s="126" t="s">
        <v>44</v>
      </c>
      <c r="C239" s="6" t="s">
        <v>52</v>
      </c>
      <c r="D239" s="6" t="s">
        <v>486</v>
      </c>
      <c r="E239" s="1"/>
      <c r="F239" s="1"/>
      <c r="G239" s="1">
        <v>10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04"/>
      <c r="W239" s="1"/>
      <c r="X239" s="104"/>
      <c r="Y239" s="104"/>
      <c r="Z239" s="6"/>
      <c r="AA239" s="108"/>
      <c r="AB239" s="6"/>
      <c r="AC239" s="124"/>
      <c r="AD239" s="108"/>
      <c r="AE239" s="108"/>
      <c r="AF239" s="108"/>
      <c r="AG239" s="108"/>
      <c r="AH239" s="108"/>
      <c r="AI239" s="108"/>
      <c r="AJ239" s="14" cm="1">
        <f t="array" ref="AJ239">IF(AK239&lt;6,SUM(E239:AI239),SUM(LARGE(E239:AI239,{1;2;3;4;5;6})))</f>
        <v>10</v>
      </c>
      <c r="AK239" s="26">
        <f t="shared" si="3"/>
        <v>1</v>
      </c>
    </row>
    <row r="240" spans="1:37" x14ac:dyDescent="0.3">
      <c r="A240" s="32">
        <f>RANK(AJ240,$AJ$2:AJ373)</f>
        <v>230</v>
      </c>
      <c r="B240" s="126" t="s">
        <v>44</v>
      </c>
      <c r="C240" s="6" t="s">
        <v>262</v>
      </c>
      <c r="D240" s="6" t="s">
        <v>529</v>
      </c>
      <c r="E240" s="1"/>
      <c r="F240" s="1"/>
      <c r="G240" s="1">
        <v>10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04"/>
      <c r="W240" s="1"/>
      <c r="X240" s="104"/>
      <c r="Y240" s="104"/>
      <c r="Z240" s="6"/>
      <c r="AA240" s="108"/>
      <c r="AB240" s="6"/>
      <c r="AC240" s="124"/>
      <c r="AD240" s="108"/>
      <c r="AE240" s="108"/>
      <c r="AF240" s="108"/>
      <c r="AG240" s="108"/>
      <c r="AH240" s="108"/>
      <c r="AI240" s="108"/>
      <c r="AJ240" s="14" cm="1">
        <f t="array" ref="AJ240">IF(AK240&lt;6,SUM(E240:AI240),SUM(LARGE(E240:AI240,{1;2;3;4;5;6})))</f>
        <v>10</v>
      </c>
      <c r="AK240" s="26">
        <f t="shared" si="3"/>
        <v>1</v>
      </c>
    </row>
    <row r="241" spans="1:37" x14ac:dyDescent="0.3">
      <c r="A241" s="32">
        <f>RANK(AJ241,$AJ$2:AJ374)</f>
        <v>240</v>
      </c>
      <c r="B241" s="126" t="s">
        <v>44</v>
      </c>
      <c r="C241" s="6" t="s">
        <v>46</v>
      </c>
      <c r="D241" s="1" t="s">
        <v>405</v>
      </c>
      <c r="E241" s="13"/>
      <c r="F241" s="13"/>
      <c r="G241" s="1">
        <v>8</v>
      </c>
      <c r="H241" s="13"/>
      <c r="I241" s="13"/>
      <c r="J241" s="1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04"/>
      <c r="W241" s="13"/>
      <c r="X241" s="104"/>
      <c r="Y241" s="104"/>
      <c r="Z241" s="6"/>
      <c r="AA241" s="108"/>
      <c r="AB241" s="6"/>
      <c r="AC241" s="124"/>
      <c r="AD241" s="108"/>
      <c r="AE241" s="108"/>
      <c r="AF241" s="108"/>
      <c r="AG241" s="108"/>
      <c r="AH241" s="108"/>
      <c r="AI241" s="108"/>
      <c r="AJ241" s="14" cm="1">
        <f t="array" ref="AJ241">IF(AK241&lt;6,SUM(E241:AI241),SUM(LARGE(E241:AI241,{1;2;3;4;5;6})))</f>
        <v>8</v>
      </c>
      <c r="AK241" s="26">
        <f t="shared" si="3"/>
        <v>1</v>
      </c>
    </row>
    <row r="242" spans="1:37" x14ac:dyDescent="0.3">
      <c r="A242" s="32">
        <f>RANK(AJ242,$AJ$2:AJ375)</f>
        <v>240</v>
      </c>
      <c r="B242" s="126" t="s">
        <v>44</v>
      </c>
      <c r="C242" s="6"/>
      <c r="D242" s="6" t="s">
        <v>662</v>
      </c>
      <c r="E242" s="1"/>
      <c r="F242" s="1"/>
      <c r="G242" s="1">
        <v>8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04"/>
      <c r="W242" s="1"/>
      <c r="X242" s="104"/>
      <c r="Y242" s="104"/>
      <c r="Z242" s="6"/>
      <c r="AA242" s="108"/>
      <c r="AB242" s="6"/>
      <c r="AC242" s="124"/>
      <c r="AD242" s="108"/>
      <c r="AE242" s="108"/>
      <c r="AF242" s="108"/>
      <c r="AG242" s="108"/>
      <c r="AH242" s="108"/>
      <c r="AI242" s="108"/>
      <c r="AJ242" s="14" cm="1">
        <f t="array" ref="AJ242">IF(AK242&lt;6,SUM(E242:AI242),SUM(LARGE(E242:AI242,{1;2;3;4;5;6})))</f>
        <v>8</v>
      </c>
      <c r="AK242" s="26">
        <f t="shared" si="3"/>
        <v>1</v>
      </c>
    </row>
    <row r="243" spans="1:37" x14ac:dyDescent="0.3">
      <c r="A243" s="32">
        <f>RANK(AJ243,$AJ$2:AJ376)</f>
        <v>240</v>
      </c>
      <c r="B243" s="126" t="s">
        <v>44</v>
      </c>
      <c r="C243" s="6"/>
      <c r="D243" s="6" t="s">
        <v>204</v>
      </c>
      <c r="E243" s="13"/>
      <c r="F243" s="13"/>
      <c r="G243" s="1">
        <v>8</v>
      </c>
      <c r="H243" s="13"/>
      <c r="I243" s="13"/>
      <c r="J243" s="1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04"/>
      <c r="W243" s="13"/>
      <c r="X243" s="104"/>
      <c r="Y243" s="104"/>
      <c r="Z243" s="6"/>
      <c r="AA243" s="108"/>
      <c r="AB243" s="6"/>
      <c r="AC243" s="124"/>
      <c r="AD243" s="108"/>
      <c r="AE243" s="108"/>
      <c r="AF243" s="108"/>
      <c r="AG243" s="108"/>
      <c r="AH243" s="108"/>
      <c r="AI243" s="108"/>
      <c r="AJ243" s="14" cm="1">
        <f t="array" ref="AJ243">IF(AK243&lt;6,SUM(E243:AI243),SUM(LARGE(E243:AI243,{1;2;3;4;5;6})))</f>
        <v>8</v>
      </c>
      <c r="AK243" s="26">
        <f t="shared" si="3"/>
        <v>1</v>
      </c>
    </row>
    <row r="244" spans="1:37" x14ac:dyDescent="0.3">
      <c r="A244" s="32">
        <f>RANK(AJ244,$AJ$2:AJ377)</f>
        <v>240</v>
      </c>
      <c r="B244" s="126" t="s">
        <v>44</v>
      </c>
      <c r="C244" s="6"/>
      <c r="D244" s="6" t="s">
        <v>274</v>
      </c>
      <c r="E244" s="1"/>
      <c r="F244" s="1"/>
      <c r="G244" s="1">
        <v>8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04"/>
      <c r="W244" s="1"/>
      <c r="X244" s="104"/>
      <c r="Y244" s="104"/>
      <c r="Z244" s="6"/>
      <c r="AA244" s="108"/>
      <c r="AB244" s="6"/>
      <c r="AC244" s="124"/>
      <c r="AD244" s="108"/>
      <c r="AE244" s="108"/>
      <c r="AF244" s="108"/>
      <c r="AG244" s="108"/>
      <c r="AH244" s="108"/>
      <c r="AI244" s="108"/>
      <c r="AJ244" s="14" cm="1">
        <f t="array" ref="AJ244">IF(AK244&lt;6,SUM(E244:AI244),SUM(LARGE(E244:AI244,{1;2;3;4;5;6})))</f>
        <v>8</v>
      </c>
      <c r="AK244" s="26">
        <f t="shared" si="3"/>
        <v>1</v>
      </c>
    </row>
    <row r="245" spans="1:37" x14ac:dyDescent="0.3">
      <c r="A245" s="32">
        <f>RANK(AJ245,$AJ$2:AJ378)</f>
        <v>240</v>
      </c>
      <c r="B245" s="126" t="s">
        <v>44</v>
      </c>
      <c r="C245" s="6" t="s">
        <v>46</v>
      </c>
      <c r="D245" s="6" t="s">
        <v>936</v>
      </c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108">
        <v>8</v>
      </c>
      <c r="AB245" s="6"/>
      <c r="AC245" s="124"/>
      <c r="AD245" s="108"/>
      <c r="AE245" s="108"/>
      <c r="AF245" s="108"/>
      <c r="AG245" s="108"/>
      <c r="AH245" s="108"/>
      <c r="AI245" s="108"/>
      <c r="AJ245" s="14" cm="1">
        <f t="array" ref="AJ245">IF(AK245&lt;6,SUM(E245:AI245),SUM(LARGE(E245:AI245,{1;2;3;4;5;6})))</f>
        <v>8</v>
      </c>
      <c r="AK245" s="26">
        <f t="shared" si="3"/>
        <v>1</v>
      </c>
    </row>
    <row r="246" spans="1:37" x14ac:dyDescent="0.3">
      <c r="A246" s="32">
        <f>RANK(AJ246,$AJ$2:AJ379)</f>
        <v>240</v>
      </c>
      <c r="B246" s="126" t="s">
        <v>44</v>
      </c>
      <c r="C246" s="6" t="s">
        <v>50</v>
      </c>
      <c r="D246" s="6" t="s">
        <v>436</v>
      </c>
      <c r="E246" s="1"/>
      <c r="F246" s="1"/>
      <c r="G246" s="1">
        <v>8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04"/>
      <c r="W246" s="1"/>
      <c r="X246" s="104"/>
      <c r="Y246" s="104"/>
      <c r="Z246" s="6"/>
      <c r="AA246" s="108"/>
      <c r="AB246" s="6"/>
      <c r="AC246" s="124"/>
      <c r="AD246" s="108"/>
      <c r="AE246" s="108"/>
      <c r="AF246" s="108"/>
      <c r="AG246" s="108"/>
      <c r="AH246" s="108"/>
      <c r="AI246" s="108"/>
      <c r="AJ246" s="14" cm="1">
        <f t="array" ref="AJ246">IF(AK246&lt;6,SUM(E246:AI246),SUM(LARGE(E246:AI246,{1;2;3;4;5;6})))</f>
        <v>8</v>
      </c>
      <c r="AK246" s="26">
        <f t="shared" si="3"/>
        <v>1</v>
      </c>
    </row>
    <row r="247" spans="1:37" x14ac:dyDescent="0.3">
      <c r="A247" s="32">
        <f>RANK(AJ247,$AJ$2:AJ380)</f>
        <v>240</v>
      </c>
      <c r="B247" s="126" t="s">
        <v>44</v>
      </c>
      <c r="C247" s="6" t="s">
        <v>52</v>
      </c>
      <c r="D247" s="6" t="s">
        <v>915</v>
      </c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108">
        <v>8</v>
      </c>
      <c r="AA247" s="108"/>
      <c r="AB247" s="6"/>
      <c r="AC247" s="124"/>
      <c r="AD247" s="108"/>
      <c r="AE247" s="108"/>
      <c r="AF247" s="108"/>
      <c r="AG247" s="108"/>
      <c r="AH247" s="108"/>
      <c r="AI247" s="108"/>
      <c r="AJ247" s="14" cm="1">
        <f t="array" ref="AJ247">IF(AK247&lt;6,SUM(E247:AI247),SUM(LARGE(E247:AI247,{1;2;3;4;5;6})))</f>
        <v>8</v>
      </c>
      <c r="AK247" s="26">
        <f t="shared" si="3"/>
        <v>1</v>
      </c>
    </row>
    <row r="248" spans="1:37" x14ac:dyDescent="0.3">
      <c r="A248" s="32">
        <f>RANK(AJ248,$AJ$2:AJ381)</f>
        <v>240</v>
      </c>
      <c r="B248" s="126" t="s">
        <v>44</v>
      </c>
      <c r="C248" s="6" t="s">
        <v>46</v>
      </c>
      <c r="D248" s="1" t="s">
        <v>602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04"/>
      <c r="W248" s="1"/>
      <c r="X248" s="104"/>
      <c r="Y248" s="104"/>
      <c r="Z248" s="6"/>
      <c r="AA248" s="108">
        <f>_xlfn.XLOOKUP(D248,'[1]ML Naispaarismäng - ML Naispaar'!$C:$C,'[1]ML Naispaarismäng - ML Naispaar'!$D:$D)</f>
        <v>8</v>
      </c>
      <c r="AB248" s="6"/>
      <c r="AC248" s="124"/>
      <c r="AD248" s="108"/>
      <c r="AE248" s="108"/>
      <c r="AF248" s="108"/>
      <c r="AG248" s="108"/>
      <c r="AH248" s="108"/>
      <c r="AI248" s="108"/>
      <c r="AJ248" s="14" cm="1">
        <f t="array" ref="AJ248">IF(AK248&lt;6,SUM(E248:AI248),SUM(LARGE(E248:AI248,{1;2;3;4;5;6})))</f>
        <v>8</v>
      </c>
      <c r="AK248" s="26">
        <f t="shared" si="3"/>
        <v>1</v>
      </c>
    </row>
    <row r="249" spans="1:37" x14ac:dyDescent="0.3">
      <c r="A249" s="32">
        <f>RANK(AJ249,$AJ$2:AJ382)</f>
        <v>248</v>
      </c>
      <c r="B249" s="126" t="s">
        <v>44</v>
      </c>
      <c r="C249" s="6" t="s">
        <v>460</v>
      </c>
      <c r="D249" s="6" t="s">
        <v>1019</v>
      </c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125"/>
      <c r="AD249" s="6"/>
      <c r="AE249" s="6"/>
      <c r="AF249" s="108">
        <v>7</v>
      </c>
      <c r="AG249" s="108"/>
      <c r="AH249" s="6"/>
      <c r="AI249" s="108"/>
      <c r="AJ249" s="14" cm="1">
        <f t="array" ref="AJ249">IF(AK249&lt;6,SUM(E249:AI249),SUM(LARGE(E249:AI249,{1;2;3;4;5;6})))</f>
        <v>7</v>
      </c>
      <c r="AK249" s="26">
        <f t="shared" si="3"/>
        <v>1</v>
      </c>
    </row>
    <row r="250" spans="1:37" x14ac:dyDescent="0.3">
      <c r="A250" s="32">
        <f>RANK(AJ250,$AJ$2:AJ383)</f>
        <v>248</v>
      </c>
      <c r="B250" s="126" t="s">
        <v>44</v>
      </c>
      <c r="C250" s="6" t="s">
        <v>460</v>
      </c>
      <c r="D250" s="6" t="s">
        <v>1020</v>
      </c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125"/>
      <c r="AD250" s="6"/>
      <c r="AE250" s="6"/>
      <c r="AF250" s="108">
        <v>7</v>
      </c>
      <c r="AG250" s="108"/>
      <c r="AH250" s="6"/>
      <c r="AI250" s="108"/>
      <c r="AJ250" s="14" cm="1">
        <f t="array" ref="AJ250">IF(AK250&lt;6,SUM(E250:AI250),SUM(LARGE(E250:AI250,{1;2;3;4;5;6})))</f>
        <v>7</v>
      </c>
      <c r="AK250" s="26">
        <f t="shared" si="3"/>
        <v>1</v>
      </c>
    </row>
    <row r="251" spans="1:37" x14ac:dyDescent="0.3">
      <c r="A251" s="32">
        <f>RANK(AJ251,$AJ$2:AJ384)</f>
        <v>248</v>
      </c>
      <c r="B251" s="126" t="s">
        <v>44</v>
      </c>
      <c r="C251" s="6" t="s">
        <v>45</v>
      </c>
      <c r="D251" s="6" t="s">
        <v>594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04"/>
      <c r="W251" s="1"/>
      <c r="X251" s="104"/>
      <c r="Y251" s="104">
        <v>7</v>
      </c>
      <c r="Z251" s="6"/>
      <c r="AA251" s="108"/>
      <c r="AB251" s="6"/>
      <c r="AC251" s="124"/>
      <c r="AD251" s="108"/>
      <c r="AE251" s="108"/>
      <c r="AF251" s="108"/>
      <c r="AG251" s="108"/>
      <c r="AH251" s="108"/>
      <c r="AI251" s="108"/>
      <c r="AJ251" s="14" cm="1">
        <f t="array" ref="AJ251">IF(AK251&lt;6,SUM(E251:AI251),SUM(LARGE(E251:AI251,{1;2;3;4;5;6})))</f>
        <v>7</v>
      </c>
      <c r="AK251" s="26">
        <f t="shared" si="3"/>
        <v>1</v>
      </c>
    </row>
    <row r="252" spans="1:37" x14ac:dyDescent="0.3">
      <c r="A252" s="32">
        <f>RANK(AJ252,$AJ$2:AJ385)</f>
        <v>248</v>
      </c>
      <c r="B252" s="126" t="s">
        <v>44</v>
      </c>
      <c r="C252" s="6" t="s">
        <v>52</v>
      </c>
      <c r="D252" s="6" t="s">
        <v>664</v>
      </c>
      <c r="E252" s="1"/>
      <c r="F252" s="1"/>
      <c r="G252" s="1">
        <v>7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04"/>
      <c r="W252" s="1"/>
      <c r="X252" s="104"/>
      <c r="Y252" s="104"/>
      <c r="Z252" s="6"/>
      <c r="AA252" s="108"/>
      <c r="AB252" s="6"/>
      <c r="AC252" s="124"/>
      <c r="AD252" s="108"/>
      <c r="AE252" s="108"/>
      <c r="AF252" s="108"/>
      <c r="AG252" s="108"/>
      <c r="AH252" s="108"/>
      <c r="AI252" s="108"/>
      <c r="AJ252" s="14" cm="1">
        <f t="array" ref="AJ252">IF(AK252&lt;6,SUM(E252:AI252),SUM(LARGE(E252:AI252,{1;2;3;4;5;6})))</f>
        <v>7</v>
      </c>
      <c r="AK252" s="26">
        <f t="shared" si="3"/>
        <v>1</v>
      </c>
    </row>
    <row r="253" spans="1:37" x14ac:dyDescent="0.3">
      <c r="A253" s="32">
        <f>RANK(AJ253,$AJ$2:AJ386)</f>
        <v>248</v>
      </c>
      <c r="B253" s="126" t="s">
        <v>44</v>
      </c>
      <c r="C253" s="6"/>
      <c r="D253" s="6" t="s">
        <v>932</v>
      </c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108">
        <v>7</v>
      </c>
      <c r="AB253" s="6"/>
      <c r="AC253" s="124"/>
      <c r="AD253" s="108"/>
      <c r="AE253" s="108"/>
      <c r="AF253" s="108"/>
      <c r="AG253" s="108"/>
      <c r="AH253" s="108"/>
      <c r="AI253" s="108"/>
      <c r="AJ253" s="14" cm="1">
        <f t="array" ref="AJ253">IF(AK253&lt;6,SUM(E253:AI253),SUM(LARGE(E253:AI253,{1;2;3;4;5;6})))</f>
        <v>7</v>
      </c>
      <c r="AK253" s="26">
        <f t="shared" si="3"/>
        <v>1</v>
      </c>
    </row>
    <row r="254" spans="1:37" x14ac:dyDescent="0.3">
      <c r="A254" s="32">
        <f>RANK(AJ254,$AJ$2:AJ387)</f>
        <v>248</v>
      </c>
      <c r="B254" s="126" t="s">
        <v>44</v>
      </c>
      <c r="C254" s="6"/>
      <c r="D254" s="6" t="s">
        <v>937</v>
      </c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108">
        <v>7</v>
      </c>
      <c r="AB254" s="6"/>
      <c r="AC254" s="124"/>
      <c r="AD254" s="108"/>
      <c r="AE254" s="108"/>
      <c r="AF254" s="108"/>
      <c r="AG254" s="108"/>
      <c r="AH254" s="108"/>
      <c r="AI254" s="108"/>
      <c r="AJ254" s="14" cm="1">
        <f t="array" ref="AJ254">IF(AK254&lt;6,SUM(E254:AI254),SUM(LARGE(E254:AI254,{1;2;3;4;5;6})))</f>
        <v>7</v>
      </c>
      <c r="AK254" s="26">
        <f t="shared" si="3"/>
        <v>1</v>
      </c>
    </row>
    <row r="255" spans="1:37" x14ac:dyDescent="0.3">
      <c r="A255" s="32">
        <f>RANK(AJ255,$AJ$2:AJ388)</f>
        <v>248</v>
      </c>
      <c r="B255" s="126" t="s">
        <v>44</v>
      </c>
      <c r="C255" s="6" t="s">
        <v>45</v>
      </c>
      <c r="D255" s="6" t="s">
        <v>396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04"/>
      <c r="W255" s="1"/>
      <c r="X255" s="104"/>
      <c r="Y255" s="104">
        <v>7</v>
      </c>
      <c r="Z255" s="6"/>
      <c r="AA255" s="108"/>
      <c r="AB255" s="6"/>
      <c r="AC255" s="124"/>
      <c r="AD255" s="108"/>
      <c r="AE255" s="108"/>
      <c r="AF255" s="108"/>
      <c r="AG255" s="108"/>
      <c r="AH255" s="108"/>
      <c r="AI255" s="108"/>
      <c r="AJ255" s="14" cm="1">
        <f t="array" ref="AJ255">IF(AK255&lt;6,SUM(E255:AI255),SUM(LARGE(E255:AI255,{1;2;3;4;5;6})))</f>
        <v>7</v>
      </c>
      <c r="AK255" s="26">
        <f t="shared" si="3"/>
        <v>1</v>
      </c>
    </row>
    <row r="256" spans="1:37" x14ac:dyDescent="0.3">
      <c r="A256" s="32">
        <f>RANK(AJ256,$AJ$2:AJ389)</f>
        <v>248</v>
      </c>
      <c r="B256" s="126" t="s">
        <v>44</v>
      </c>
      <c r="C256" s="6" t="s">
        <v>52</v>
      </c>
      <c r="D256" s="6" t="s">
        <v>669</v>
      </c>
      <c r="E256" s="1"/>
      <c r="F256" s="1"/>
      <c r="G256" s="1">
        <v>7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04"/>
      <c r="W256" s="1"/>
      <c r="X256" s="104"/>
      <c r="Y256" s="104"/>
      <c r="Z256" s="6"/>
      <c r="AA256" s="108"/>
      <c r="AB256" s="6"/>
      <c r="AC256" s="124"/>
      <c r="AD256" s="108"/>
      <c r="AE256" s="108"/>
      <c r="AF256" s="108"/>
      <c r="AG256" s="108"/>
      <c r="AH256" s="108"/>
      <c r="AI256" s="108"/>
      <c r="AJ256" s="14" cm="1">
        <f t="array" ref="AJ256">IF(AK256&lt;6,SUM(E256:AI256),SUM(LARGE(E256:AI256,{1;2;3;4;5;6})))</f>
        <v>7</v>
      </c>
      <c r="AK256" s="26">
        <f t="shared" si="3"/>
        <v>1</v>
      </c>
    </row>
    <row r="257" spans="1:37" x14ac:dyDescent="0.3">
      <c r="A257" s="32">
        <f>RANK(AJ257,$AJ$2:AJ390)</f>
        <v>256</v>
      </c>
      <c r="B257" s="126" t="s">
        <v>44</v>
      </c>
      <c r="C257" s="6"/>
      <c r="D257" s="6" t="s">
        <v>999</v>
      </c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125"/>
      <c r="AD257" s="6"/>
      <c r="AE257" s="108">
        <v>6</v>
      </c>
      <c r="AF257" s="6"/>
      <c r="AG257" s="108"/>
      <c r="AH257" s="6"/>
      <c r="AI257" s="108"/>
      <c r="AJ257" s="14" cm="1">
        <f t="array" ref="AJ257">IF(AK257&lt;6,SUM(E257:AI257),SUM(LARGE(E257:AI257,{1;2;3;4;5;6})))</f>
        <v>6</v>
      </c>
      <c r="AK257" s="26">
        <f t="shared" si="3"/>
        <v>1</v>
      </c>
    </row>
    <row r="258" spans="1:37" x14ac:dyDescent="0.3">
      <c r="A258" s="32">
        <f>RANK(AJ258,$AJ$2:AJ391)</f>
        <v>256</v>
      </c>
      <c r="B258" s="126" t="s">
        <v>44</v>
      </c>
      <c r="C258" s="6"/>
      <c r="D258" s="6" t="s">
        <v>670</v>
      </c>
      <c r="E258" s="1"/>
      <c r="F258" s="1"/>
      <c r="G258" s="1">
        <v>6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04"/>
      <c r="W258" s="1"/>
      <c r="X258" s="104"/>
      <c r="Y258" s="104"/>
      <c r="Z258" s="6"/>
      <c r="AA258" s="108"/>
      <c r="AB258" s="6"/>
      <c r="AC258" s="124"/>
      <c r="AD258" s="108"/>
      <c r="AE258" s="108"/>
      <c r="AF258" s="108"/>
      <c r="AG258" s="108"/>
      <c r="AH258" s="108"/>
      <c r="AI258" s="108"/>
      <c r="AJ258" s="14" cm="1">
        <f t="array" ref="AJ258">IF(AK258&lt;6,SUM(E258:AI258),SUM(LARGE(E258:AI258,{1;2;3;4;5;6})))</f>
        <v>6</v>
      </c>
      <c r="AK258" s="26">
        <f t="shared" ref="AK258:AK306" si="4">COUNT(E258:AI258)</f>
        <v>1</v>
      </c>
    </row>
    <row r="259" spans="1:37" x14ac:dyDescent="0.3">
      <c r="A259" s="32">
        <f>RANK(AJ259,$AJ$2:AJ392)</f>
        <v>256</v>
      </c>
      <c r="B259" s="126" t="s">
        <v>44</v>
      </c>
      <c r="C259" s="6"/>
      <c r="D259" s="6" t="s">
        <v>665</v>
      </c>
      <c r="E259" s="1"/>
      <c r="F259" s="1"/>
      <c r="G259" s="1">
        <v>6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04"/>
      <c r="W259" s="1"/>
      <c r="X259" s="104"/>
      <c r="Y259" s="104"/>
      <c r="Z259" s="6"/>
      <c r="AA259" s="108"/>
      <c r="AB259" s="6"/>
      <c r="AC259" s="124"/>
      <c r="AD259" s="108"/>
      <c r="AE259" s="108"/>
      <c r="AF259" s="108"/>
      <c r="AG259" s="108"/>
      <c r="AH259" s="108"/>
      <c r="AI259" s="108"/>
      <c r="AJ259" s="14" cm="1">
        <f t="array" ref="AJ259">IF(AK259&lt;6,SUM(E259:AI259),SUM(LARGE(E259:AI259,{1;2;3;4;5;6})))</f>
        <v>6</v>
      </c>
      <c r="AK259" s="26">
        <f t="shared" si="4"/>
        <v>1</v>
      </c>
    </row>
    <row r="260" spans="1:37" x14ac:dyDescent="0.3">
      <c r="A260" s="32">
        <f>RANK(AJ260,$AJ$2:AJ393)</f>
        <v>256</v>
      </c>
      <c r="B260" s="126" t="s">
        <v>44</v>
      </c>
      <c r="C260" s="6" t="s">
        <v>46</v>
      </c>
      <c r="D260" s="6" t="s">
        <v>938</v>
      </c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108">
        <v>6</v>
      </c>
      <c r="AB260" s="6"/>
      <c r="AC260" s="124"/>
      <c r="AD260" s="108"/>
      <c r="AE260" s="108"/>
      <c r="AF260" s="108"/>
      <c r="AG260" s="108"/>
      <c r="AH260" s="108"/>
      <c r="AI260" s="108"/>
      <c r="AJ260" s="14" cm="1">
        <f t="array" ref="AJ260">IF(AK260&lt;6,SUM(E260:AI260),SUM(LARGE(E260:AI260,{1;2;3;4;5;6})))</f>
        <v>6</v>
      </c>
      <c r="AK260" s="26">
        <f t="shared" si="4"/>
        <v>1</v>
      </c>
    </row>
    <row r="261" spans="1:37" x14ac:dyDescent="0.3">
      <c r="A261" s="32">
        <f>RANK(AJ261,$AJ$2:AJ394)</f>
        <v>256</v>
      </c>
      <c r="B261" s="126" t="s">
        <v>44</v>
      </c>
      <c r="C261" s="6" t="s">
        <v>162</v>
      </c>
      <c r="D261" s="6" t="s">
        <v>695</v>
      </c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108">
        <v>6</v>
      </c>
      <c r="AA261" s="108"/>
      <c r="AB261" s="6"/>
      <c r="AC261" s="124"/>
      <c r="AD261" s="108"/>
      <c r="AE261" s="108"/>
      <c r="AF261" s="108"/>
      <c r="AG261" s="108"/>
      <c r="AH261" s="108"/>
      <c r="AI261" s="108"/>
      <c r="AJ261" s="14" cm="1">
        <f t="array" ref="AJ261">IF(AK261&lt;6,SUM(E261:AI261),SUM(LARGE(E261:AI261,{1;2;3;4;5;6})))</f>
        <v>6</v>
      </c>
      <c r="AK261" s="26">
        <f t="shared" si="4"/>
        <v>1</v>
      </c>
    </row>
    <row r="262" spans="1:37" x14ac:dyDescent="0.3">
      <c r="A262" s="32">
        <f>RANK(AJ262,$AJ$2:AJ395)</f>
        <v>256</v>
      </c>
      <c r="B262" s="126" t="s">
        <v>44</v>
      </c>
      <c r="C262" s="6"/>
      <c r="D262" s="6" t="s">
        <v>596</v>
      </c>
      <c r="E262" s="13"/>
      <c r="F262" s="13"/>
      <c r="G262" s="13"/>
      <c r="H262" s="13"/>
      <c r="I262" s="13"/>
      <c r="J262" s="1"/>
      <c r="K262" s="13"/>
      <c r="L262" s="13"/>
      <c r="M262" s="13"/>
      <c r="N262" s="13"/>
      <c r="O262" s="13"/>
      <c r="P262" s="108">
        <v>6</v>
      </c>
      <c r="Q262" s="13"/>
      <c r="R262" s="13"/>
      <c r="S262" s="13"/>
      <c r="T262" s="13"/>
      <c r="U262" s="13"/>
      <c r="V262" s="104"/>
      <c r="W262" s="13"/>
      <c r="X262" s="104"/>
      <c r="Y262" s="104"/>
      <c r="Z262" s="6"/>
      <c r="AA262" s="108"/>
      <c r="AB262" s="6"/>
      <c r="AC262" s="124"/>
      <c r="AD262" s="108"/>
      <c r="AE262" s="108"/>
      <c r="AF262" s="108"/>
      <c r="AG262" s="108"/>
      <c r="AH262" s="108"/>
      <c r="AI262" s="108"/>
      <c r="AJ262" s="14" cm="1">
        <f t="array" ref="AJ262">IF(AK262&lt;6,SUM(E262:AI262),SUM(LARGE(E262:AI262,{1;2;3;4;5;6})))</f>
        <v>6</v>
      </c>
      <c r="AK262" s="26">
        <f t="shared" si="4"/>
        <v>1</v>
      </c>
    </row>
    <row r="263" spans="1:37" x14ac:dyDescent="0.3">
      <c r="A263" s="32">
        <f>RANK(AJ263,$AJ$2:AJ396)</f>
        <v>262</v>
      </c>
      <c r="B263" s="126" t="s">
        <v>44</v>
      </c>
      <c r="C263" s="140" t="s">
        <v>49</v>
      </c>
      <c r="D263" s="140" t="s">
        <v>1021</v>
      </c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125"/>
      <c r="AD263" s="6"/>
      <c r="AE263" s="6"/>
      <c r="AF263" s="108">
        <v>5</v>
      </c>
      <c r="AG263" s="108"/>
      <c r="AH263" s="6"/>
      <c r="AI263" s="108"/>
      <c r="AJ263" s="14" cm="1">
        <f t="array" ref="AJ263">IF(AK263&lt;6,SUM(E263:AI263),SUM(LARGE(E263:AI263,{1;2;3;4;5;6})))</f>
        <v>5</v>
      </c>
      <c r="AK263" s="26">
        <f t="shared" si="4"/>
        <v>1</v>
      </c>
    </row>
    <row r="264" spans="1:37" x14ac:dyDescent="0.3">
      <c r="A264" s="32">
        <f>RANK(AJ264,$AJ$2:AJ397)</f>
        <v>262</v>
      </c>
      <c r="B264" s="126" t="s">
        <v>44</v>
      </c>
      <c r="C264" s="139" t="s">
        <v>49</v>
      </c>
      <c r="D264" s="138" t="s">
        <v>1022</v>
      </c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125"/>
      <c r="AD264" s="6"/>
      <c r="AE264" s="6"/>
      <c r="AF264" s="108">
        <v>5</v>
      </c>
      <c r="AG264" s="108"/>
      <c r="AH264" s="6"/>
      <c r="AI264" s="108"/>
      <c r="AJ264" s="14" cm="1">
        <f t="array" ref="AJ264">IF(AK264&lt;6,SUM(E264:AI264),SUM(LARGE(E264:AI264,{1;2;3;4;5;6})))</f>
        <v>5</v>
      </c>
      <c r="AK264" s="26">
        <f t="shared" si="4"/>
        <v>1</v>
      </c>
    </row>
    <row r="265" spans="1:37" x14ac:dyDescent="0.3">
      <c r="A265" s="32">
        <f>RANK(AJ265,$AJ$2:AJ398)</f>
        <v>262</v>
      </c>
      <c r="B265" s="126" t="s">
        <v>44</v>
      </c>
      <c r="C265" s="6" t="s">
        <v>162</v>
      </c>
      <c r="D265" s="6" t="s">
        <v>820</v>
      </c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108">
        <v>5</v>
      </c>
      <c r="R265" s="6"/>
      <c r="S265" s="108"/>
      <c r="T265" s="108"/>
      <c r="U265" s="108"/>
      <c r="V265" s="104"/>
      <c r="W265" s="108"/>
      <c r="X265" s="104"/>
      <c r="Y265" s="104"/>
      <c r="Z265" s="6"/>
      <c r="AA265" s="108"/>
      <c r="AB265" s="6"/>
      <c r="AC265" s="124"/>
      <c r="AD265" s="108"/>
      <c r="AE265" s="108"/>
      <c r="AF265" s="108"/>
      <c r="AG265" s="108"/>
      <c r="AH265" s="108"/>
      <c r="AI265" s="108"/>
      <c r="AJ265" s="14" cm="1">
        <f t="array" ref="AJ265">IF(AK265&lt;6,SUM(E265:AI265),SUM(LARGE(E265:AI265,{1;2;3;4;5;6})))</f>
        <v>5</v>
      </c>
      <c r="AK265" s="26">
        <f t="shared" si="4"/>
        <v>1</v>
      </c>
    </row>
    <row r="266" spans="1:37" x14ac:dyDescent="0.3">
      <c r="A266" s="32">
        <f>RANK(AJ266,$AJ$2:AJ399)</f>
        <v>262</v>
      </c>
      <c r="B266" s="126" t="s">
        <v>44</v>
      </c>
      <c r="C266" s="6" t="s">
        <v>161</v>
      </c>
      <c r="D266" s="6" t="s">
        <v>722</v>
      </c>
      <c r="E266" s="6"/>
      <c r="F266" s="6"/>
      <c r="G266" s="6"/>
      <c r="H266" s="6"/>
      <c r="I266" s="6"/>
      <c r="J266" s="1">
        <v>5</v>
      </c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104"/>
      <c r="W266" s="6"/>
      <c r="X266" s="104"/>
      <c r="Y266" s="104"/>
      <c r="Z266" s="6"/>
      <c r="AA266" s="108"/>
      <c r="AB266" s="6"/>
      <c r="AC266" s="124"/>
      <c r="AD266" s="108"/>
      <c r="AE266" s="108"/>
      <c r="AF266" s="108"/>
      <c r="AG266" s="108"/>
      <c r="AH266" s="108"/>
      <c r="AI266" s="108"/>
      <c r="AJ266" s="14" cm="1">
        <f t="array" ref="AJ266">IF(AK266&lt;6,SUM(E266:AI266),SUM(LARGE(E266:AI266,{1;2;3;4;5;6})))</f>
        <v>5</v>
      </c>
      <c r="AK266" s="26">
        <f t="shared" si="4"/>
        <v>1</v>
      </c>
    </row>
    <row r="267" spans="1:37" x14ac:dyDescent="0.3">
      <c r="A267" s="32">
        <f>RANK(AJ267,$AJ$2:AJ400)</f>
        <v>262</v>
      </c>
      <c r="B267" s="126" t="s">
        <v>44</v>
      </c>
      <c r="C267" s="6"/>
      <c r="D267" s="6" t="s">
        <v>748</v>
      </c>
      <c r="E267" s="6"/>
      <c r="F267" s="6"/>
      <c r="G267" s="6"/>
      <c r="H267" s="6"/>
      <c r="I267" s="6"/>
      <c r="J267" s="6"/>
      <c r="K267" s="108">
        <v>5</v>
      </c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104"/>
      <c r="W267" s="6"/>
      <c r="X267" s="104"/>
      <c r="Y267" s="104"/>
      <c r="Z267" s="6"/>
      <c r="AA267" s="108"/>
      <c r="AB267" s="6"/>
      <c r="AC267" s="124"/>
      <c r="AD267" s="108"/>
      <c r="AE267" s="108"/>
      <c r="AF267" s="108"/>
      <c r="AG267" s="108"/>
      <c r="AH267" s="108"/>
      <c r="AI267" s="108"/>
      <c r="AJ267" s="14" cm="1">
        <f t="array" ref="AJ267">IF(AK267&lt;6,SUM(E267:AI267),SUM(LARGE(E267:AI267,{1;2;3;4;5;6})))</f>
        <v>5</v>
      </c>
      <c r="AK267" s="26">
        <f t="shared" si="4"/>
        <v>1</v>
      </c>
    </row>
    <row r="268" spans="1:37" x14ac:dyDescent="0.3">
      <c r="A268" s="32">
        <f>RANK(AJ268,$AJ$2:AJ401)</f>
        <v>262</v>
      </c>
      <c r="B268" s="126" t="s">
        <v>44</v>
      </c>
      <c r="C268" s="6"/>
      <c r="D268" s="6" t="s">
        <v>770</v>
      </c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108">
        <v>5</v>
      </c>
      <c r="Q268" s="6"/>
      <c r="R268" s="6"/>
      <c r="S268" s="6"/>
      <c r="T268" s="6"/>
      <c r="U268" s="6"/>
      <c r="V268" s="104"/>
      <c r="W268" s="6"/>
      <c r="X268" s="104"/>
      <c r="Y268" s="104"/>
      <c r="Z268" s="6"/>
      <c r="AA268" s="108"/>
      <c r="AB268" s="6"/>
      <c r="AC268" s="124"/>
      <c r="AD268" s="108"/>
      <c r="AE268" s="108"/>
      <c r="AF268" s="108"/>
      <c r="AG268" s="108"/>
      <c r="AH268" s="108"/>
      <c r="AI268" s="108"/>
      <c r="AJ268" s="14" cm="1">
        <f t="array" ref="AJ268">IF(AK268&lt;6,SUM(E268:AI268),SUM(LARGE(E268:AI268,{1;2;3;4;5;6})))</f>
        <v>5</v>
      </c>
      <c r="AK268" s="26">
        <f t="shared" si="4"/>
        <v>1</v>
      </c>
    </row>
    <row r="269" spans="1:37" x14ac:dyDescent="0.3">
      <c r="A269" s="32">
        <f>RANK(AJ269,$AJ$2:AJ402)</f>
        <v>268</v>
      </c>
      <c r="B269" s="126" t="s">
        <v>44</v>
      </c>
      <c r="C269" s="6" t="s">
        <v>52</v>
      </c>
      <c r="D269" s="6" t="s">
        <v>671</v>
      </c>
      <c r="E269" s="13"/>
      <c r="F269" s="13"/>
      <c r="G269" s="1">
        <v>4</v>
      </c>
      <c r="H269" s="13"/>
      <c r="I269" s="13"/>
      <c r="J269" s="1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04"/>
      <c r="W269" s="13"/>
      <c r="X269" s="104"/>
      <c r="Y269" s="104"/>
      <c r="Z269" s="6"/>
      <c r="AA269" s="108"/>
      <c r="AB269" s="6"/>
      <c r="AC269" s="124"/>
      <c r="AD269" s="108"/>
      <c r="AE269" s="108"/>
      <c r="AF269" s="108"/>
      <c r="AG269" s="108"/>
      <c r="AH269" s="108"/>
      <c r="AI269" s="108"/>
      <c r="AJ269" s="14" cm="1">
        <f t="array" ref="AJ269">IF(AK269&lt;6,SUM(E269:AI269),SUM(LARGE(E269:AI269,{1;2;3;4;5;6})))</f>
        <v>4</v>
      </c>
      <c r="AK269" s="26">
        <f t="shared" si="4"/>
        <v>1</v>
      </c>
    </row>
    <row r="270" spans="1:37" x14ac:dyDescent="0.3">
      <c r="A270" s="32">
        <f>RANK(AJ270,$AJ$2:AJ403)</f>
        <v>268</v>
      </c>
      <c r="B270" s="126" t="s">
        <v>44</v>
      </c>
      <c r="C270" s="6"/>
      <c r="D270" s="6" t="s">
        <v>672</v>
      </c>
      <c r="E270" s="13"/>
      <c r="F270" s="13"/>
      <c r="G270" s="1">
        <v>4</v>
      </c>
      <c r="H270" s="13"/>
      <c r="I270" s="13"/>
      <c r="J270" s="1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04"/>
      <c r="W270" s="13"/>
      <c r="X270" s="104"/>
      <c r="Y270" s="104"/>
      <c r="Z270" s="6"/>
      <c r="AA270" s="108"/>
      <c r="AB270" s="6"/>
      <c r="AC270" s="124"/>
      <c r="AD270" s="108"/>
      <c r="AE270" s="108"/>
      <c r="AF270" s="108"/>
      <c r="AG270" s="108"/>
      <c r="AH270" s="108"/>
      <c r="AI270" s="108"/>
      <c r="AJ270" s="14" cm="1">
        <f t="array" ref="AJ270">IF(AK270&lt;6,SUM(E270:AI270),SUM(LARGE(E270:AI270,{1;2;3;4;5;6})))</f>
        <v>4</v>
      </c>
      <c r="AK270" s="26">
        <f t="shared" si="4"/>
        <v>1</v>
      </c>
    </row>
    <row r="271" spans="1:37" x14ac:dyDescent="0.3">
      <c r="A271" s="32">
        <f>RANK(AJ271,$AJ$2:AJ404)</f>
        <v>268</v>
      </c>
      <c r="B271" s="126" t="s">
        <v>44</v>
      </c>
      <c r="C271" s="6" t="s">
        <v>46</v>
      </c>
      <c r="D271" s="6" t="s">
        <v>941</v>
      </c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108">
        <v>4</v>
      </c>
      <c r="AB271" s="6"/>
      <c r="AC271" s="124"/>
      <c r="AD271" s="108"/>
      <c r="AE271" s="108"/>
      <c r="AF271" s="108"/>
      <c r="AG271" s="108"/>
      <c r="AH271" s="108"/>
      <c r="AI271" s="108"/>
      <c r="AJ271" s="14" cm="1">
        <f t="array" ref="AJ271">IF(AK271&lt;6,SUM(E271:AI271),SUM(LARGE(E271:AI271,{1;2;3;4;5;6})))</f>
        <v>4</v>
      </c>
      <c r="AK271" s="26">
        <f t="shared" si="4"/>
        <v>1</v>
      </c>
    </row>
    <row r="272" spans="1:37" x14ac:dyDescent="0.3">
      <c r="A272" s="32">
        <f>RANK(AJ272,$AJ$2:AJ405)</f>
        <v>268</v>
      </c>
      <c r="B272" s="126" t="s">
        <v>44</v>
      </c>
      <c r="C272" s="6" t="s">
        <v>85</v>
      </c>
      <c r="D272" s="6" t="s">
        <v>721</v>
      </c>
      <c r="E272" s="6"/>
      <c r="F272" s="6"/>
      <c r="G272" s="6"/>
      <c r="H272" s="6"/>
      <c r="I272" s="6"/>
      <c r="J272" s="1">
        <v>4</v>
      </c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104"/>
      <c r="W272" s="6"/>
      <c r="X272" s="104"/>
      <c r="Y272" s="104"/>
      <c r="Z272" s="6"/>
      <c r="AA272" s="108"/>
      <c r="AB272" s="6"/>
      <c r="AC272" s="124"/>
      <c r="AD272" s="108"/>
      <c r="AE272" s="108"/>
      <c r="AF272" s="108"/>
      <c r="AG272" s="108"/>
      <c r="AH272" s="108"/>
      <c r="AI272" s="108"/>
      <c r="AJ272" s="14" cm="1">
        <f t="array" ref="AJ272">IF(AK272&lt;6,SUM(E272:AI272),SUM(LARGE(E272:AI272,{1;2;3;4;5;6})))</f>
        <v>4</v>
      </c>
      <c r="AK272" s="26">
        <f t="shared" si="4"/>
        <v>1</v>
      </c>
    </row>
    <row r="273" spans="1:37" x14ac:dyDescent="0.3">
      <c r="A273" s="32">
        <f>RANK(AJ273,$AJ$2:AJ406)</f>
        <v>268</v>
      </c>
      <c r="B273" s="126" t="s">
        <v>44</v>
      </c>
      <c r="C273" s="6" t="s">
        <v>49</v>
      </c>
      <c r="D273" s="6" t="s">
        <v>940</v>
      </c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108">
        <v>4</v>
      </c>
      <c r="AB273" s="6"/>
      <c r="AC273" s="124"/>
      <c r="AD273" s="108"/>
      <c r="AE273" s="108"/>
      <c r="AF273" s="108"/>
      <c r="AG273" s="108"/>
      <c r="AH273" s="108"/>
      <c r="AI273" s="108"/>
      <c r="AJ273" s="14" cm="1">
        <f t="array" ref="AJ273">IF(AK273&lt;6,SUM(E273:AI273),SUM(LARGE(E273:AI273,{1;2;3;4;5;6})))</f>
        <v>4</v>
      </c>
      <c r="AK273" s="26">
        <f t="shared" si="4"/>
        <v>1</v>
      </c>
    </row>
    <row r="274" spans="1:37" x14ac:dyDescent="0.3">
      <c r="A274" s="32">
        <f>RANK(AJ274,$AJ$2:AJ407)</f>
        <v>268</v>
      </c>
      <c r="B274" s="126" t="s">
        <v>44</v>
      </c>
      <c r="C274" s="6" t="s">
        <v>262</v>
      </c>
      <c r="D274" s="6" t="s">
        <v>489</v>
      </c>
      <c r="E274" s="13"/>
      <c r="F274" s="13"/>
      <c r="G274" s="1">
        <v>4</v>
      </c>
      <c r="H274" s="13"/>
      <c r="I274" s="13"/>
      <c r="J274" s="1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04"/>
      <c r="W274" s="13"/>
      <c r="X274" s="104"/>
      <c r="Y274" s="104"/>
      <c r="Z274" s="6"/>
      <c r="AA274" s="108"/>
      <c r="AB274" s="6"/>
      <c r="AC274" s="124"/>
      <c r="AD274" s="108"/>
      <c r="AE274" s="108"/>
      <c r="AF274" s="108"/>
      <c r="AG274" s="108"/>
      <c r="AH274" s="108"/>
      <c r="AI274" s="108"/>
      <c r="AJ274" s="14" cm="1">
        <f t="array" ref="AJ274">IF(AK274&lt;6,SUM(E274:AI274),SUM(LARGE(E274:AI274,{1;2;3;4;5;6})))</f>
        <v>4</v>
      </c>
      <c r="AK274" s="26">
        <f t="shared" si="4"/>
        <v>1</v>
      </c>
    </row>
    <row r="275" spans="1:37" x14ac:dyDescent="0.3">
      <c r="A275" s="32">
        <f>RANK(AJ275,$AJ$2:AJ408)</f>
        <v>268</v>
      </c>
      <c r="B275" s="126" t="s">
        <v>44</v>
      </c>
      <c r="C275" s="6" t="s">
        <v>161</v>
      </c>
      <c r="D275" s="6" t="s">
        <v>530</v>
      </c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108">
        <v>4</v>
      </c>
      <c r="W275" s="6"/>
      <c r="X275" s="104"/>
      <c r="Y275" s="104"/>
      <c r="Z275" s="6"/>
      <c r="AA275" s="108"/>
      <c r="AB275" s="6"/>
      <c r="AC275" s="124"/>
      <c r="AD275" s="108"/>
      <c r="AE275" s="108"/>
      <c r="AF275" s="108"/>
      <c r="AG275" s="108"/>
      <c r="AH275" s="108"/>
      <c r="AI275" s="108"/>
      <c r="AJ275" s="14" cm="1">
        <f t="array" ref="AJ275">IF(AK275&lt;6,SUM(E275:AI275),SUM(LARGE(E275:AI275,{1;2;3;4;5;6})))</f>
        <v>4</v>
      </c>
      <c r="AK275" s="26">
        <f t="shared" si="4"/>
        <v>1</v>
      </c>
    </row>
    <row r="276" spans="1:37" x14ac:dyDescent="0.3">
      <c r="A276" s="32">
        <f>RANK(AJ276,$AJ$2:AJ409)</f>
        <v>268</v>
      </c>
      <c r="B276" s="126" t="s">
        <v>44</v>
      </c>
      <c r="C276" s="6"/>
      <c r="D276" s="6" t="s">
        <v>935</v>
      </c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108">
        <v>4</v>
      </c>
      <c r="AB276" s="6"/>
      <c r="AC276" s="124"/>
      <c r="AD276" s="108"/>
      <c r="AE276" s="108"/>
      <c r="AF276" s="108"/>
      <c r="AG276" s="108"/>
      <c r="AH276" s="108"/>
      <c r="AI276" s="108"/>
      <c r="AJ276" s="14" cm="1">
        <f t="array" ref="AJ276">IF(AK276&lt;6,SUM(E276:AI276),SUM(LARGE(E276:AI276,{1;2;3;4;5;6})))</f>
        <v>4</v>
      </c>
      <c r="AK276" s="26">
        <f t="shared" si="4"/>
        <v>1</v>
      </c>
    </row>
    <row r="277" spans="1:37" x14ac:dyDescent="0.3">
      <c r="A277" s="32">
        <f>RANK(AJ277,$AJ$2:AJ410)</f>
        <v>268</v>
      </c>
      <c r="B277" s="126" t="s">
        <v>44</v>
      </c>
      <c r="C277" s="6"/>
      <c r="D277" s="6" t="s">
        <v>488</v>
      </c>
      <c r="E277" s="13"/>
      <c r="F277" s="13"/>
      <c r="G277" s="1">
        <v>4</v>
      </c>
      <c r="H277" s="13"/>
      <c r="I277" s="13"/>
      <c r="J277" s="1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04"/>
      <c r="W277" s="13"/>
      <c r="X277" s="104"/>
      <c r="Y277" s="104"/>
      <c r="Z277" s="6"/>
      <c r="AA277" s="108"/>
      <c r="AB277" s="6"/>
      <c r="AC277" s="124"/>
      <c r="AD277" s="108"/>
      <c r="AE277" s="108"/>
      <c r="AF277" s="108"/>
      <c r="AG277" s="108"/>
      <c r="AH277" s="108"/>
      <c r="AI277" s="108"/>
      <c r="AJ277" s="14" cm="1">
        <f t="array" ref="AJ277">IF(AK277&lt;6,SUM(E277:AI277),SUM(LARGE(E277:AI277,{1;2;3;4;5;6})))</f>
        <v>4</v>
      </c>
      <c r="AK277" s="26">
        <f t="shared" si="4"/>
        <v>1</v>
      </c>
    </row>
    <row r="278" spans="1:37" x14ac:dyDescent="0.3">
      <c r="A278" s="32">
        <f>RANK(AJ278,$AJ$2:AJ411)</f>
        <v>268</v>
      </c>
      <c r="B278" s="126" t="s">
        <v>44</v>
      </c>
      <c r="C278" s="6" t="s">
        <v>52</v>
      </c>
      <c r="D278" s="6" t="s">
        <v>666</v>
      </c>
      <c r="E278" s="13"/>
      <c r="F278" s="13"/>
      <c r="G278" s="1">
        <v>4</v>
      </c>
      <c r="H278" s="13"/>
      <c r="I278" s="13"/>
      <c r="J278" s="1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04"/>
      <c r="W278" s="13"/>
      <c r="X278" s="104"/>
      <c r="Y278" s="104"/>
      <c r="Z278" s="6"/>
      <c r="AA278" s="108"/>
      <c r="AB278" s="6"/>
      <c r="AC278" s="124"/>
      <c r="AD278" s="108"/>
      <c r="AE278" s="108"/>
      <c r="AF278" s="108"/>
      <c r="AG278" s="108"/>
      <c r="AH278" s="108"/>
      <c r="AI278" s="108"/>
      <c r="AJ278" s="14" cm="1">
        <f t="array" ref="AJ278">IF(AK278&lt;6,SUM(E278:AI278),SUM(LARGE(E278:AI278,{1;2;3;4;5;6})))</f>
        <v>4</v>
      </c>
      <c r="AK278" s="26">
        <f t="shared" si="4"/>
        <v>1</v>
      </c>
    </row>
    <row r="279" spans="1:37" x14ac:dyDescent="0.3">
      <c r="A279" s="32">
        <f>RANK(AJ279,$AJ$2:AJ412)</f>
        <v>268</v>
      </c>
      <c r="B279" s="126" t="s">
        <v>44</v>
      </c>
      <c r="C279" s="6" t="s">
        <v>85</v>
      </c>
      <c r="D279" s="6" t="s">
        <v>720</v>
      </c>
      <c r="E279" s="6"/>
      <c r="F279" s="6"/>
      <c r="G279" s="6"/>
      <c r="H279" s="6"/>
      <c r="I279" s="6"/>
      <c r="J279" s="1">
        <v>4</v>
      </c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104"/>
      <c r="W279" s="6"/>
      <c r="X279" s="104"/>
      <c r="Y279" s="104"/>
      <c r="Z279" s="6"/>
      <c r="AA279" s="108"/>
      <c r="AB279" s="6"/>
      <c r="AC279" s="124"/>
      <c r="AD279" s="108"/>
      <c r="AE279" s="108"/>
      <c r="AF279" s="108"/>
      <c r="AG279" s="108"/>
      <c r="AH279" s="108"/>
      <c r="AI279" s="108"/>
      <c r="AJ279" s="14" cm="1">
        <f t="array" ref="AJ279">IF(AK279&lt;6,SUM(E279:AI279),SUM(LARGE(E279:AI279,{1;2;3;4;5;6})))</f>
        <v>4</v>
      </c>
      <c r="AK279" s="26">
        <f t="shared" si="4"/>
        <v>1</v>
      </c>
    </row>
    <row r="280" spans="1:37" x14ac:dyDescent="0.3">
      <c r="A280" s="32">
        <f>RANK(AJ280,$AJ$2:AJ413)</f>
        <v>268</v>
      </c>
      <c r="B280" s="126" t="s">
        <v>44</v>
      </c>
      <c r="C280" s="6" t="s">
        <v>162</v>
      </c>
      <c r="D280" s="1" t="s">
        <v>342</v>
      </c>
      <c r="E280" s="13"/>
      <c r="F280" s="13"/>
      <c r="G280" s="13"/>
      <c r="H280" s="13"/>
      <c r="I280" s="13"/>
      <c r="J280" s="1"/>
      <c r="K280" s="13"/>
      <c r="L280" s="13"/>
      <c r="M280" s="13"/>
      <c r="N280" s="13"/>
      <c r="O280" s="13"/>
      <c r="P280" s="13"/>
      <c r="Q280" s="108">
        <v>4</v>
      </c>
      <c r="R280" s="13"/>
      <c r="S280" s="108"/>
      <c r="T280" s="108"/>
      <c r="U280" s="108"/>
      <c r="V280" s="104"/>
      <c r="W280" s="108"/>
      <c r="X280" s="104"/>
      <c r="Y280" s="104"/>
      <c r="Z280" s="6"/>
      <c r="AA280" s="108"/>
      <c r="AB280" s="6"/>
      <c r="AC280" s="124"/>
      <c r="AD280" s="108"/>
      <c r="AE280" s="108"/>
      <c r="AF280" s="108"/>
      <c r="AG280" s="108"/>
      <c r="AH280" s="108"/>
      <c r="AI280" s="108"/>
      <c r="AJ280" s="14" cm="1">
        <f t="array" ref="AJ280">IF(AK280&lt;6,SUM(E280:AI280),SUM(LARGE(E280:AI280,{1;2;3;4;5;6})))</f>
        <v>4</v>
      </c>
      <c r="AK280" s="26">
        <f t="shared" si="4"/>
        <v>1</v>
      </c>
    </row>
    <row r="281" spans="1:37" x14ac:dyDescent="0.3">
      <c r="A281" s="32">
        <f>RANK(AJ281,$AJ$2:AJ414)</f>
        <v>268</v>
      </c>
      <c r="B281" s="126" t="s">
        <v>44</v>
      </c>
      <c r="C281" s="6"/>
      <c r="D281" s="6" t="s">
        <v>667</v>
      </c>
      <c r="E281" s="1"/>
      <c r="F281" s="1"/>
      <c r="G281" s="1">
        <v>4</v>
      </c>
      <c r="H281" s="1"/>
      <c r="I281" s="1"/>
      <c r="J281" s="1"/>
      <c r="K281" s="1"/>
      <c r="L281" s="1"/>
      <c r="M281" s="1"/>
      <c r="N281" s="1"/>
      <c r="O281" s="1"/>
      <c r="P281" s="6"/>
      <c r="Q281" s="1"/>
      <c r="R281" s="1"/>
      <c r="S281" s="1"/>
      <c r="T281" s="1"/>
      <c r="U281" s="1"/>
      <c r="V281" s="104"/>
      <c r="W281" s="1"/>
      <c r="X281" s="104"/>
      <c r="Y281" s="104"/>
      <c r="Z281" s="6"/>
      <c r="AA281" s="108"/>
      <c r="AB281" s="6"/>
      <c r="AC281" s="124"/>
      <c r="AD281" s="108"/>
      <c r="AE281" s="108"/>
      <c r="AF281" s="108"/>
      <c r="AG281" s="108"/>
      <c r="AH281" s="108"/>
      <c r="AI281" s="108"/>
      <c r="AJ281" s="14" cm="1">
        <f t="array" ref="AJ281">IF(AK281&lt;6,SUM(E281:AI281),SUM(LARGE(E281:AI281,{1;2;3;4;5;6})))</f>
        <v>4</v>
      </c>
      <c r="AK281" s="26">
        <f t="shared" si="4"/>
        <v>1</v>
      </c>
    </row>
    <row r="282" spans="1:37" x14ac:dyDescent="0.3">
      <c r="A282" s="32">
        <f>RANK(AJ282,$AJ$2:AJ415)</f>
        <v>281</v>
      </c>
      <c r="B282" s="126" t="s">
        <v>44</v>
      </c>
      <c r="C282" s="6" t="s">
        <v>52</v>
      </c>
      <c r="D282" s="6" t="s">
        <v>673</v>
      </c>
      <c r="E282" s="13"/>
      <c r="F282" s="13"/>
      <c r="G282" s="1">
        <v>3</v>
      </c>
      <c r="H282" s="13"/>
      <c r="I282" s="13"/>
      <c r="J282" s="1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04"/>
      <c r="W282" s="13"/>
      <c r="X282" s="104"/>
      <c r="Y282" s="104"/>
      <c r="Z282" s="6"/>
      <c r="AA282" s="108"/>
      <c r="AB282" s="6"/>
      <c r="AC282" s="124"/>
      <c r="AD282" s="108"/>
      <c r="AE282" s="108"/>
      <c r="AF282" s="108"/>
      <c r="AG282" s="108"/>
      <c r="AH282" s="108"/>
      <c r="AI282" s="108"/>
      <c r="AJ282" s="14" cm="1">
        <f t="array" ref="AJ282">IF(AK282&lt;6,SUM(E282:AI282),SUM(LARGE(E282:AI282,{1;2;3;4;5;6})))</f>
        <v>3</v>
      </c>
      <c r="AK282" s="26">
        <f t="shared" si="4"/>
        <v>1</v>
      </c>
    </row>
    <row r="283" spans="1:37" x14ac:dyDescent="0.3">
      <c r="A283" s="32">
        <f>RANK(AJ283,$AJ$2:AJ416)</f>
        <v>281</v>
      </c>
      <c r="B283" s="126" t="s">
        <v>44</v>
      </c>
      <c r="C283" s="6" t="s">
        <v>52</v>
      </c>
      <c r="D283" s="6" t="s">
        <v>668</v>
      </c>
      <c r="E283" s="13"/>
      <c r="F283" s="13"/>
      <c r="G283" s="1">
        <v>3</v>
      </c>
      <c r="H283" s="13"/>
      <c r="I283" s="13"/>
      <c r="J283" s="1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04"/>
      <c r="W283" s="13"/>
      <c r="X283" s="104"/>
      <c r="Y283" s="104"/>
      <c r="Z283" s="6"/>
      <c r="AA283" s="108"/>
      <c r="AB283" s="6"/>
      <c r="AC283" s="124"/>
      <c r="AD283" s="108"/>
      <c r="AE283" s="108"/>
      <c r="AF283" s="108"/>
      <c r="AG283" s="108"/>
      <c r="AH283" s="108"/>
      <c r="AI283" s="108"/>
      <c r="AJ283" s="14" cm="1">
        <f t="array" ref="AJ283">IF(AK283&lt;6,SUM(E283:AI283),SUM(LARGE(E283:AI283,{1;2;3;4;5;6})))</f>
        <v>3</v>
      </c>
      <c r="AK283" s="26">
        <f t="shared" si="4"/>
        <v>1</v>
      </c>
    </row>
    <row r="284" spans="1:37" x14ac:dyDescent="0.3">
      <c r="A284" s="32">
        <f>RANK(AJ284,$AJ$2:AJ417)</f>
        <v>283</v>
      </c>
      <c r="B284" s="126" t="s">
        <v>44</v>
      </c>
      <c r="C284" s="6" t="s">
        <v>85</v>
      </c>
      <c r="D284" s="6" t="s">
        <v>187</v>
      </c>
      <c r="E284" s="1"/>
      <c r="F284" s="1"/>
      <c r="G284" s="1"/>
      <c r="H284" s="13">
        <v>0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3">
        <v>0</v>
      </c>
      <c r="U284" s="1"/>
      <c r="V284" s="13">
        <v>0</v>
      </c>
      <c r="W284" s="13"/>
      <c r="X284" s="104"/>
      <c r="Y284" s="104"/>
      <c r="Z284" s="6"/>
      <c r="AA284" s="108"/>
      <c r="AB284" s="6"/>
      <c r="AC284" s="124"/>
      <c r="AD284" s="108"/>
      <c r="AE284" s="108"/>
      <c r="AF284" s="108"/>
      <c r="AG284" s="108"/>
      <c r="AH284" s="108"/>
      <c r="AI284" s="108"/>
      <c r="AJ284" s="14" cm="1">
        <f t="array" ref="AJ284">IF(AK284&lt;6,SUM(E284:AI284),SUM(LARGE(E284:AI284,{1;2;3;4;5;6})))</f>
        <v>0</v>
      </c>
      <c r="AK284" s="26">
        <f t="shared" si="4"/>
        <v>3</v>
      </c>
    </row>
    <row r="285" spans="1:37" x14ac:dyDescent="0.3">
      <c r="A285" s="32">
        <f>RANK(AJ285,$AJ$2:AJ418)</f>
        <v>283</v>
      </c>
      <c r="B285" s="126" t="s">
        <v>44</v>
      </c>
      <c r="C285" s="6" t="s">
        <v>46</v>
      </c>
      <c r="D285" s="123" t="s">
        <v>845</v>
      </c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110">
        <v>0</v>
      </c>
      <c r="S285" s="6"/>
      <c r="T285" s="6"/>
      <c r="U285" s="6"/>
      <c r="V285" s="104"/>
      <c r="W285" s="6"/>
      <c r="X285" s="104"/>
      <c r="Y285" s="104"/>
      <c r="Z285" s="6"/>
      <c r="AA285" s="108"/>
      <c r="AB285" s="6"/>
      <c r="AC285" s="124"/>
      <c r="AD285" s="108"/>
      <c r="AE285" s="108"/>
      <c r="AF285" s="110">
        <v>0</v>
      </c>
      <c r="AG285" s="108"/>
      <c r="AH285" s="108"/>
      <c r="AI285" s="108"/>
      <c r="AJ285" s="14" cm="1">
        <f t="array" ref="AJ285">IF(AK285&lt;6,SUM(E285:AI285),SUM(LARGE(E285:AI285,{1;2;3;4;5;6})))</f>
        <v>0</v>
      </c>
      <c r="AK285" s="26">
        <f t="shared" si="4"/>
        <v>2</v>
      </c>
    </row>
    <row r="286" spans="1:37" x14ac:dyDescent="0.3">
      <c r="A286" s="32">
        <f>RANK(AJ286,$AJ$2:AJ419)</f>
        <v>283</v>
      </c>
      <c r="B286" s="126" t="s">
        <v>44</v>
      </c>
      <c r="C286" s="6" t="s">
        <v>460</v>
      </c>
      <c r="D286" s="1" t="s">
        <v>109</v>
      </c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04"/>
      <c r="W286" s="1"/>
      <c r="X286" s="104"/>
      <c r="Y286" s="104"/>
      <c r="Z286" s="6"/>
      <c r="AA286" s="108"/>
      <c r="AB286" s="6"/>
      <c r="AC286" s="124"/>
      <c r="AD286" s="108"/>
      <c r="AE286" s="108"/>
      <c r="AF286" s="110">
        <v>0</v>
      </c>
      <c r="AG286" s="108"/>
      <c r="AH286" s="108"/>
      <c r="AI286" s="108"/>
      <c r="AJ286" s="14" cm="1">
        <f t="array" ref="AJ286">IF(AK286&lt;6,SUM(E286:AI286),SUM(LARGE(E286:AI286,{1;2;3;4;5;6})))</f>
        <v>0</v>
      </c>
      <c r="AK286" s="26">
        <f t="shared" si="4"/>
        <v>1</v>
      </c>
    </row>
    <row r="287" spans="1:37" x14ac:dyDescent="0.3">
      <c r="A287" s="32">
        <f>RANK(AJ287,$AJ$2:AJ420)</f>
        <v>283</v>
      </c>
      <c r="B287" s="126" t="s">
        <v>44</v>
      </c>
      <c r="C287" s="6" t="s">
        <v>206</v>
      </c>
      <c r="D287" s="6" t="s">
        <v>425</v>
      </c>
      <c r="E287" s="6"/>
      <c r="F287" s="6"/>
      <c r="G287" s="6"/>
      <c r="H287" s="6"/>
      <c r="I287" s="6"/>
      <c r="J287" s="1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104"/>
      <c r="W287" s="6"/>
      <c r="X287" s="13">
        <v>0</v>
      </c>
      <c r="Y287" s="104"/>
      <c r="Z287" s="6"/>
      <c r="AA287" s="108"/>
      <c r="AB287" s="6"/>
      <c r="AC287" s="124"/>
      <c r="AD287" s="108"/>
      <c r="AE287" s="108"/>
      <c r="AF287" s="108"/>
      <c r="AG287" s="108"/>
      <c r="AH287" s="108"/>
      <c r="AI287" s="108"/>
      <c r="AJ287" s="14" cm="1">
        <f t="array" ref="AJ287">IF(AK287&lt;6,SUM(E287:AI287),SUM(LARGE(E287:AI287,{1;2;3;4;5;6})))</f>
        <v>0</v>
      </c>
      <c r="AK287" s="26">
        <f t="shared" si="4"/>
        <v>1</v>
      </c>
    </row>
    <row r="288" spans="1:37" x14ac:dyDescent="0.3">
      <c r="A288" s="32">
        <f>RANK(AJ288,$AJ$2:AJ421)</f>
        <v>283</v>
      </c>
      <c r="B288" s="126" t="s">
        <v>44</v>
      </c>
      <c r="C288" s="6"/>
      <c r="D288" s="6" t="s">
        <v>1030</v>
      </c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125"/>
      <c r="AD288" s="6"/>
      <c r="AE288" s="6"/>
      <c r="AF288" s="6"/>
      <c r="AG288" s="110">
        <v>0</v>
      </c>
      <c r="AH288" s="6"/>
      <c r="AI288" s="110"/>
      <c r="AJ288" s="14" cm="1">
        <f t="array" ref="AJ288">IF(AK288&lt;6,SUM(E288:AI288),SUM(LARGE(E288:AI288,{1;2;3;4;5;6})))</f>
        <v>0</v>
      </c>
      <c r="AK288" s="26">
        <f t="shared" si="4"/>
        <v>1</v>
      </c>
    </row>
    <row r="289" spans="1:37" x14ac:dyDescent="0.3">
      <c r="A289" s="32">
        <f>RANK(AJ289,$AJ$2:AJ422)</f>
        <v>283</v>
      </c>
      <c r="B289" s="126" t="s">
        <v>44</v>
      </c>
      <c r="C289" s="6" t="s">
        <v>460</v>
      </c>
      <c r="D289" s="1" t="s">
        <v>1012</v>
      </c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125"/>
      <c r="AD289" s="6"/>
      <c r="AE289" s="6"/>
      <c r="AF289" s="110">
        <v>0</v>
      </c>
      <c r="AG289" s="108"/>
      <c r="AH289" s="6"/>
      <c r="AI289" s="108"/>
      <c r="AJ289" s="14" cm="1">
        <f t="array" ref="AJ289">IF(AK289&lt;6,SUM(E289:AI289),SUM(LARGE(E289:AI289,{1;2;3;4;5;6})))</f>
        <v>0</v>
      </c>
      <c r="AK289" s="26">
        <f t="shared" si="4"/>
        <v>1</v>
      </c>
    </row>
    <row r="290" spans="1:37" x14ac:dyDescent="0.3">
      <c r="A290" s="32">
        <f>RANK(AJ290,$AJ$2:AJ423)</f>
        <v>283</v>
      </c>
      <c r="B290" s="126" t="s">
        <v>44</v>
      </c>
      <c r="C290" s="6" t="s">
        <v>106</v>
      </c>
      <c r="D290" s="138" t="s">
        <v>1018</v>
      </c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125"/>
      <c r="AD290" s="6"/>
      <c r="AE290" s="6"/>
      <c r="AF290" s="110">
        <v>0</v>
      </c>
      <c r="AG290" s="108"/>
      <c r="AH290" s="6"/>
      <c r="AI290" s="108"/>
      <c r="AJ290" s="14" cm="1">
        <f t="array" ref="AJ290">IF(AK290&lt;6,SUM(E290:AI290),SUM(LARGE(E290:AI290,{1;2;3;4;5;6})))</f>
        <v>0</v>
      </c>
      <c r="AK290" s="26">
        <f t="shared" si="4"/>
        <v>1</v>
      </c>
    </row>
    <row r="291" spans="1:37" x14ac:dyDescent="0.3">
      <c r="A291" s="32">
        <f>RANK(AJ291,$AJ$2:AJ424)</f>
        <v>283</v>
      </c>
      <c r="B291" s="126" t="s">
        <v>47</v>
      </c>
      <c r="C291" s="6"/>
      <c r="D291" s="6" t="s">
        <v>989</v>
      </c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125"/>
      <c r="AD291" s="110">
        <v>0</v>
      </c>
      <c r="AE291" s="108"/>
      <c r="AF291" s="110"/>
      <c r="AG291" s="108"/>
      <c r="AH291" s="110"/>
      <c r="AI291" s="108"/>
      <c r="AJ291" s="14" cm="1">
        <f t="array" ref="AJ291">IF(AK291&lt;6,SUM(E291:AI291),SUM(LARGE(E291:AI291,{1;2;3;4;5;6})))</f>
        <v>0</v>
      </c>
      <c r="AK291" s="26">
        <f t="shared" si="4"/>
        <v>1</v>
      </c>
    </row>
    <row r="292" spans="1:37" x14ac:dyDescent="0.3">
      <c r="A292" s="32">
        <f>RANK(AJ292,$AJ$2:AJ425)</f>
        <v>283</v>
      </c>
      <c r="B292" s="126" t="s">
        <v>47</v>
      </c>
      <c r="C292" s="6"/>
      <c r="D292" s="6" t="s">
        <v>986</v>
      </c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125"/>
      <c r="AD292" s="110">
        <v>0</v>
      </c>
      <c r="AE292" s="108"/>
      <c r="AF292" s="110"/>
      <c r="AG292" s="108"/>
      <c r="AH292" s="110"/>
      <c r="AI292" s="108"/>
      <c r="AJ292" s="14" cm="1">
        <f t="array" ref="AJ292">IF(AK292&lt;6,SUM(E292:AI292),SUM(LARGE(E292:AI292,{1;2;3;4;5;6})))</f>
        <v>0</v>
      </c>
      <c r="AK292" s="26">
        <f t="shared" si="4"/>
        <v>1</v>
      </c>
    </row>
    <row r="293" spans="1:37" x14ac:dyDescent="0.3">
      <c r="A293" s="32">
        <f>RANK(AJ293,$AJ$2:AJ426)</f>
        <v>283</v>
      </c>
      <c r="B293" s="126" t="s">
        <v>44</v>
      </c>
      <c r="C293" s="6"/>
      <c r="D293" s="6" t="s">
        <v>167</v>
      </c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3">
        <v>0</v>
      </c>
      <c r="R293" s="1"/>
      <c r="S293" s="13"/>
      <c r="T293" s="13"/>
      <c r="U293" s="13"/>
      <c r="V293" s="104"/>
      <c r="W293" s="13"/>
      <c r="X293" s="104"/>
      <c r="Y293" s="104"/>
      <c r="Z293" s="6"/>
      <c r="AA293" s="108"/>
      <c r="AB293" s="6"/>
      <c r="AC293" s="124"/>
      <c r="AD293" s="108"/>
      <c r="AE293" s="108"/>
      <c r="AF293" s="108"/>
      <c r="AG293" s="108"/>
      <c r="AH293" s="108"/>
      <c r="AI293" s="108"/>
      <c r="AJ293" s="14" cm="1">
        <f t="array" ref="AJ293">IF(AK293&lt;6,SUM(E293:AI293),SUM(LARGE(E293:AI293,{1;2;3;4;5;6})))</f>
        <v>0</v>
      </c>
      <c r="AK293" s="26">
        <f t="shared" si="4"/>
        <v>1</v>
      </c>
    </row>
    <row r="294" spans="1:37" x14ac:dyDescent="0.3">
      <c r="A294" s="32">
        <f>RANK(AJ294,$AJ$2:AJ427)</f>
        <v>283</v>
      </c>
      <c r="B294" s="126" t="s">
        <v>44</v>
      </c>
      <c r="C294" s="6" t="s">
        <v>46</v>
      </c>
      <c r="D294" s="6" t="s">
        <v>929</v>
      </c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110">
        <v>0</v>
      </c>
      <c r="AB294" s="6"/>
      <c r="AC294" s="137"/>
      <c r="AD294" s="108"/>
      <c r="AE294" s="108"/>
      <c r="AF294" s="108"/>
      <c r="AG294" s="108"/>
      <c r="AH294" s="108"/>
      <c r="AI294" s="108"/>
      <c r="AJ294" s="14" cm="1">
        <f t="array" ref="AJ294">IF(AK294&lt;6,SUM(E294:AI294),SUM(LARGE(E294:AI294,{1;2;3;4;5;6})))</f>
        <v>0</v>
      </c>
      <c r="AK294" s="26">
        <f t="shared" si="4"/>
        <v>1</v>
      </c>
    </row>
    <row r="295" spans="1:37" x14ac:dyDescent="0.3">
      <c r="A295" s="32">
        <f>RANK(AJ295,$AJ$2:AJ428)</f>
        <v>283</v>
      </c>
      <c r="B295" s="126" t="s">
        <v>44</v>
      </c>
      <c r="C295" s="6" t="s">
        <v>46</v>
      </c>
      <c r="D295" s="1" t="s">
        <v>95</v>
      </c>
      <c r="E295" s="13"/>
      <c r="F295" s="13"/>
      <c r="G295" s="13"/>
      <c r="H295" s="13"/>
      <c r="I295" s="13"/>
      <c r="J295" s="1"/>
      <c r="K295" s="13"/>
      <c r="L295" s="13"/>
      <c r="M295" s="110">
        <v>0</v>
      </c>
      <c r="N295" s="110"/>
      <c r="O295" s="110"/>
      <c r="P295" s="110"/>
      <c r="Q295" s="110"/>
      <c r="R295" s="110"/>
      <c r="S295" s="110"/>
      <c r="T295" s="110"/>
      <c r="U295" s="110"/>
      <c r="V295" s="104"/>
      <c r="W295" s="110"/>
      <c r="X295" s="104"/>
      <c r="Y295" s="104"/>
      <c r="Z295" s="6"/>
      <c r="AA295" s="108"/>
      <c r="AB295" s="6"/>
      <c r="AC295" s="124"/>
      <c r="AD295" s="108"/>
      <c r="AE295" s="108"/>
      <c r="AF295" s="108"/>
      <c r="AG295" s="108"/>
      <c r="AH295" s="108"/>
      <c r="AI295" s="108"/>
      <c r="AJ295" s="14" cm="1">
        <f t="array" ref="AJ295">IF(AK295&lt;6,SUM(E295:AI295),SUM(LARGE(E295:AI295,{1;2;3;4;5;6})))</f>
        <v>0</v>
      </c>
      <c r="AK295" s="26">
        <f t="shared" si="4"/>
        <v>1</v>
      </c>
    </row>
    <row r="296" spans="1:37" x14ac:dyDescent="0.3">
      <c r="A296" s="32">
        <f>RANK(AJ296,$AJ$2:AJ429)</f>
        <v>283</v>
      </c>
      <c r="B296" s="126" t="s">
        <v>44</v>
      </c>
      <c r="C296" s="6" t="s">
        <v>46</v>
      </c>
      <c r="D296" s="6" t="s">
        <v>931</v>
      </c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110">
        <v>0</v>
      </c>
      <c r="AB296" s="6"/>
      <c r="AC296" s="137"/>
      <c r="AD296" s="108"/>
      <c r="AE296" s="108"/>
      <c r="AF296" s="108"/>
      <c r="AG296" s="108"/>
      <c r="AH296" s="108"/>
      <c r="AI296" s="108"/>
      <c r="AJ296" s="14" cm="1">
        <f t="array" ref="AJ296">IF(AK296&lt;6,SUM(E296:AI296),SUM(LARGE(E296:AI296,{1;2;3;4;5;6})))</f>
        <v>0</v>
      </c>
      <c r="AK296" s="26">
        <f t="shared" si="4"/>
        <v>1</v>
      </c>
    </row>
    <row r="297" spans="1:37" x14ac:dyDescent="0.3">
      <c r="A297" s="32">
        <f>RANK(AJ297,$AJ$2:AJ430)</f>
        <v>283</v>
      </c>
      <c r="B297" s="126" t="s">
        <v>44</v>
      </c>
      <c r="C297" s="6" t="s">
        <v>53</v>
      </c>
      <c r="D297" s="6" t="s">
        <v>208</v>
      </c>
      <c r="E297" s="6"/>
      <c r="F297" s="6"/>
      <c r="G297" s="6"/>
      <c r="H297" s="6"/>
      <c r="I297" s="6"/>
      <c r="J297" s="6"/>
      <c r="K297" s="6"/>
      <c r="L297" s="6"/>
      <c r="M297" s="110">
        <v>0</v>
      </c>
      <c r="N297" s="110"/>
      <c r="O297" s="110"/>
      <c r="P297" s="110"/>
      <c r="Q297" s="110"/>
      <c r="R297" s="110"/>
      <c r="S297" s="110"/>
      <c r="T297" s="110"/>
      <c r="U297" s="110"/>
      <c r="V297" s="104"/>
      <c r="W297" s="110"/>
      <c r="X297" s="104"/>
      <c r="Y297" s="104"/>
      <c r="Z297" s="6"/>
      <c r="AA297" s="108"/>
      <c r="AB297" s="6"/>
      <c r="AC297" s="124"/>
      <c r="AD297" s="108"/>
      <c r="AE297" s="108"/>
      <c r="AF297" s="108"/>
      <c r="AG297" s="108"/>
      <c r="AH297" s="108"/>
      <c r="AI297" s="108"/>
      <c r="AJ297" s="14" cm="1">
        <f t="array" ref="AJ297">IF(AK297&lt;6,SUM(E297:AI297),SUM(LARGE(E297:AI297,{1;2;3;4;5;6})))</f>
        <v>0</v>
      </c>
      <c r="AK297" s="26">
        <f t="shared" si="4"/>
        <v>1</v>
      </c>
    </row>
    <row r="298" spans="1:37" x14ac:dyDescent="0.3">
      <c r="A298" s="32">
        <f>RANK(AJ298,$AJ$2:AJ431)</f>
        <v>283</v>
      </c>
      <c r="B298" s="126" t="s">
        <v>44</v>
      </c>
      <c r="C298" s="6"/>
      <c r="D298" s="6" t="s">
        <v>747</v>
      </c>
      <c r="E298" s="6"/>
      <c r="F298" s="6"/>
      <c r="G298" s="6"/>
      <c r="H298" s="6"/>
      <c r="I298" s="6"/>
      <c r="J298" s="6"/>
      <c r="K298" s="110">
        <v>0</v>
      </c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104"/>
      <c r="W298" s="6"/>
      <c r="X298" s="104"/>
      <c r="Y298" s="104"/>
      <c r="Z298" s="6"/>
      <c r="AA298" s="108"/>
      <c r="AB298" s="6"/>
      <c r="AC298" s="124"/>
      <c r="AD298" s="108"/>
      <c r="AE298" s="108"/>
      <c r="AF298" s="108"/>
      <c r="AG298" s="108"/>
      <c r="AH298" s="108"/>
      <c r="AI298" s="108"/>
      <c r="AJ298" s="14" cm="1">
        <f t="array" ref="AJ298">IF(AK298&lt;6,SUM(E298:AI298),SUM(LARGE(E298:AI298,{1;2;3;4;5;6})))</f>
        <v>0</v>
      </c>
      <c r="AK298" s="26">
        <f t="shared" si="4"/>
        <v>1</v>
      </c>
    </row>
    <row r="299" spans="1:37" x14ac:dyDescent="0.3">
      <c r="A299" s="32">
        <f>RANK(AJ299,$AJ$2:AJ432)</f>
        <v>283</v>
      </c>
      <c r="B299" s="126" t="s">
        <v>44</v>
      </c>
      <c r="C299" s="6" t="s">
        <v>121</v>
      </c>
      <c r="D299" s="6" t="s">
        <v>661</v>
      </c>
      <c r="E299" s="6"/>
      <c r="F299" s="6"/>
      <c r="G299" s="13">
        <v>0</v>
      </c>
      <c r="H299" s="6"/>
      <c r="I299" s="6"/>
      <c r="J299" s="1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104"/>
      <c r="W299" s="6"/>
      <c r="X299" s="104"/>
      <c r="Y299" s="104"/>
      <c r="Z299" s="6"/>
      <c r="AA299" s="108"/>
      <c r="AB299" s="6"/>
      <c r="AC299" s="124"/>
      <c r="AD299" s="108"/>
      <c r="AE299" s="108"/>
      <c r="AF299" s="108"/>
      <c r="AG299" s="108"/>
      <c r="AH299" s="108"/>
      <c r="AI299" s="108"/>
      <c r="AJ299" s="14" cm="1">
        <f t="array" ref="AJ299">IF(AK299&lt;6,SUM(E299:AI299),SUM(LARGE(E299:AI299,{1;2;3;4;5;6})))</f>
        <v>0</v>
      </c>
      <c r="AK299" s="26">
        <f t="shared" si="4"/>
        <v>1</v>
      </c>
    </row>
    <row r="300" spans="1:37" x14ac:dyDescent="0.3">
      <c r="A300" s="32">
        <f>RANK(AJ300,$AJ$2:AJ433)</f>
        <v>283</v>
      </c>
      <c r="B300" s="126" t="s">
        <v>44</v>
      </c>
      <c r="C300" s="6" t="s">
        <v>85</v>
      </c>
      <c r="D300" s="1" t="s">
        <v>590</v>
      </c>
      <c r="E300" s="1"/>
      <c r="F300" s="1"/>
      <c r="G300" s="1"/>
      <c r="H300" s="1"/>
      <c r="I300" s="1"/>
      <c r="J300" s="13">
        <v>0</v>
      </c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04"/>
      <c r="W300" s="1"/>
      <c r="X300" s="104"/>
      <c r="Y300" s="104"/>
      <c r="Z300" s="6"/>
      <c r="AA300" s="108"/>
      <c r="AB300" s="6"/>
      <c r="AC300" s="124"/>
      <c r="AD300" s="108"/>
      <c r="AE300" s="108"/>
      <c r="AF300" s="108"/>
      <c r="AG300" s="108"/>
      <c r="AH300" s="108"/>
      <c r="AI300" s="108"/>
      <c r="AJ300" s="14" cm="1">
        <f t="array" ref="AJ300">IF(AK300&lt;6,SUM(E300:AI300),SUM(LARGE(E300:AI300,{1;2;3;4;5;6})))</f>
        <v>0</v>
      </c>
      <c r="AK300" s="26">
        <f t="shared" si="4"/>
        <v>1</v>
      </c>
    </row>
    <row r="301" spans="1:37" x14ac:dyDescent="0.3">
      <c r="A301" s="32">
        <f>RANK(AJ301,$AJ$2:AJ434)</f>
        <v>283</v>
      </c>
      <c r="B301" s="126" t="s">
        <v>44</v>
      </c>
      <c r="C301" s="6" t="s">
        <v>50</v>
      </c>
      <c r="D301" s="6" t="s">
        <v>663</v>
      </c>
      <c r="E301" s="1"/>
      <c r="F301" s="1"/>
      <c r="G301" s="13">
        <v>0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04"/>
      <c r="W301" s="1"/>
      <c r="X301" s="104"/>
      <c r="Y301" s="104"/>
      <c r="Z301" s="6"/>
      <c r="AA301" s="108"/>
      <c r="AB301" s="6"/>
      <c r="AC301" s="124"/>
      <c r="AD301" s="108"/>
      <c r="AE301" s="108"/>
      <c r="AF301" s="108"/>
      <c r="AG301" s="108"/>
      <c r="AH301" s="108"/>
      <c r="AI301" s="108"/>
      <c r="AJ301" s="14" cm="1">
        <f t="array" ref="AJ301">IF(AK301&lt;6,SUM(E301:AI301),SUM(LARGE(E301:AI301,{1;2;3;4;5;6})))</f>
        <v>0</v>
      </c>
      <c r="AK301" s="26">
        <f t="shared" si="4"/>
        <v>1</v>
      </c>
    </row>
    <row r="302" spans="1:37" x14ac:dyDescent="0.3">
      <c r="A302" s="32">
        <f>RANK(AJ302,$AJ$2:AJ435)</f>
        <v>283</v>
      </c>
      <c r="B302" s="126" t="s">
        <v>44</v>
      </c>
      <c r="C302" s="6" t="s">
        <v>476</v>
      </c>
      <c r="D302" s="6" t="s">
        <v>746</v>
      </c>
      <c r="E302" s="6"/>
      <c r="F302" s="6"/>
      <c r="G302" s="6"/>
      <c r="H302" s="6"/>
      <c r="I302" s="6"/>
      <c r="J302" s="6"/>
      <c r="K302" s="110">
        <v>0</v>
      </c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104"/>
      <c r="W302" s="6"/>
      <c r="X302" s="104"/>
      <c r="Y302" s="104"/>
      <c r="Z302" s="6"/>
      <c r="AA302" s="108"/>
      <c r="AB302" s="6"/>
      <c r="AC302" s="124"/>
      <c r="AD302" s="108"/>
      <c r="AE302" s="108"/>
      <c r="AF302" s="108"/>
      <c r="AG302" s="108"/>
      <c r="AH302" s="108"/>
      <c r="AI302" s="108"/>
      <c r="AJ302" s="14" cm="1">
        <f t="array" ref="AJ302">IF(AK302&lt;6,SUM(E302:AI302),SUM(LARGE(E302:AI302,{1;2;3;4;5;6})))</f>
        <v>0</v>
      </c>
      <c r="AK302" s="26">
        <f t="shared" si="4"/>
        <v>1</v>
      </c>
    </row>
    <row r="303" spans="1:37" x14ac:dyDescent="0.3">
      <c r="A303" s="32">
        <f>RANK(AJ303,$AJ$2:AJ436)</f>
        <v>283</v>
      </c>
      <c r="B303" s="126" t="s">
        <v>44</v>
      </c>
      <c r="C303" s="6" t="s">
        <v>46</v>
      </c>
      <c r="D303" s="6" t="s">
        <v>96</v>
      </c>
      <c r="E303" s="13"/>
      <c r="F303" s="13"/>
      <c r="G303" s="13"/>
      <c r="H303" s="13"/>
      <c r="I303" s="13"/>
      <c r="J303" s="1"/>
      <c r="K303" s="13"/>
      <c r="L303" s="13"/>
      <c r="M303" s="110">
        <v>0</v>
      </c>
      <c r="N303" s="110"/>
      <c r="O303" s="110"/>
      <c r="P303" s="110"/>
      <c r="Q303" s="110"/>
      <c r="R303" s="110"/>
      <c r="S303" s="110"/>
      <c r="T303" s="110"/>
      <c r="U303" s="110"/>
      <c r="V303" s="104"/>
      <c r="W303" s="110"/>
      <c r="X303" s="104"/>
      <c r="Y303" s="104"/>
      <c r="Z303" s="6"/>
      <c r="AA303" s="108"/>
      <c r="AB303" s="6"/>
      <c r="AC303" s="124"/>
      <c r="AD303" s="108"/>
      <c r="AE303" s="108"/>
      <c r="AF303" s="108"/>
      <c r="AG303" s="108"/>
      <c r="AH303" s="108"/>
      <c r="AI303" s="108"/>
      <c r="AJ303" s="14" cm="1">
        <f t="array" ref="AJ303">IF(AK303&lt;6,SUM(E303:AI303),SUM(LARGE(E303:AI303,{1;2;3;4;5;6})))</f>
        <v>0</v>
      </c>
      <c r="AK303" s="26">
        <f t="shared" si="4"/>
        <v>1</v>
      </c>
    </row>
    <row r="304" spans="1:37" x14ac:dyDescent="0.3">
      <c r="A304" s="32">
        <f>RANK(AJ304,$AJ$2:AJ437)</f>
        <v>283</v>
      </c>
      <c r="B304" s="126" t="s">
        <v>44</v>
      </c>
      <c r="C304" s="6"/>
      <c r="D304" s="6" t="s">
        <v>599</v>
      </c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110">
        <v>0</v>
      </c>
      <c r="AA304" s="108"/>
      <c r="AB304" s="6"/>
      <c r="AC304" s="124"/>
      <c r="AD304" s="108"/>
      <c r="AE304" s="108"/>
      <c r="AF304" s="108"/>
      <c r="AG304" s="108"/>
      <c r="AH304" s="108"/>
      <c r="AI304" s="108"/>
      <c r="AJ304" s="14" cm="1">
        <f t="array" ref="AJ304">IF(AK304&lt;6,SUM(E304:AI304),SUM(LARGE(E304:AI304,{1;2;3;4;5;6})))</f>
        <v>0</v>
      </c>
      <c r="AK304" s="26">
        <f t="shared" si="4"/>
        <v>1</v>
      </c>
    </row>
    <row r="305" spans="1:37" x14ac:dyDescent="0.3">
      <c r="A305" s="32">
        <f>RANK(AJ305,$AJ$2:AJ438)</f>
        <v>283</v>
      </c>
      <c r="B305" s="126" t="s">
        <v>44</v>
      </c>
      <c r="C305" s="6"/>
      <c r="D305" s="6" t="s">
        <v>818</v>
      </c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13">
        <v>0</v>
      </c>
      <c r="R305" s="6"/>
      <c r="S305" s="13"/>
      <c r="T305" s="13"/>
      <c r="U305" s="13"/>
      <c r="V305" s="104"/>
      <c r="W305" s="13"/>
      <c r="X305" s="104"/>
      <c r="Y305" s="104"/>
      <c r="Z305" s="6"/>
      <c r="AA305" s="108"/>
      <c r="AB305" s="6"/>
      <c r="AC305" s="124"/>
      <c r="AD305" s="108"/>
      <c r="AE305" s="108"/>
      <c r="AF305" s="108"/>
      <c r="AG305" s="108"/>
      <c r="AH305" s="108"/>
      <c r="AI305" s="108"/>
      <c r="AJ305" s="14" cm="1">
        <f t="array" ref="AJ305">IF(AK305&lt;6,SUM(E305:AI305),SUM(LARGE(E305:AI305,{1;2;3;4;5;6})))</f>
        <v>0</v>
      </c>
      <c r="AK305" s="26">
        <f t="shared" si="4"/>
        <v>1</v>
      </c>
    </row>
    <row r="306" spans="1:37" x14ac:dyDescent="0.3">
      <c r="A306" s="32">
        <f>RANK(AJ306,$AJ$2:AJ439)</f>
        <v>283</v>
      </c>
      <c r="B306" s="126" t="s">
        <v>916</v>
      </c>
      <c r="C306" s="6"/>
      <c r="D306" s="6" t="s">
        <v>914</v>
      </c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110">
        <v>0</v>
      </c>
      <c r="AA306" s="108"/>
      <c r="AB306" s="6"/>
      <c r="AC306" s="124"/>
      <c r="AD306" s="108"/>
      <c r="AE306" s="108"/>
      <c r="AF306" s="108"/>
      <c r="AG306" s="108"/>
      <c r="AH306" s="108"/>
      <c r="AI306" s="108"/>
      <c r="AJ306" s="14" cm="1">
        <f t="array" ref="AJ306">IF(AK306&lt;6,SUM(E306:AI306),SUM(LARGE(E306:AI306,{1;2;3;4;5;6})))</f>
        <v>0</v>
      </c>
      <c r="AK306" s="26">
        <f t="shared" si="4"/>
        <v>1</v>
      </c>
    </row>
  </sheetData>
  <autoFilter ref="A1:AK1" xr:uid="{00000000-0001-0000-0300-000000000000}">
    <sortState xmlns:xlrd2="http://schemas.microsoft.com/office/spreadsheetml/2017/richdata2" ref="A2:AK321">
      <sortCondition descending="1" ref="AJ1"/>
    </sortState>
  </autoFilter>
  <conditionalFormatting sqref="D1:D1048576">
    <cfRule type="duplicateValues" dxfId="25" priority="43"/>
  </conditionalFormatting>
  <conditionalFormatting sqref="D256:D64807 D1:D254">
    <cfRule type="duplicateValues" dxfId="24" priority="670" stopIfTrue="1"/>
    <cfRule type="duplicateValues" dxfId="23" priority="671" stopIfTrue="1"/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T257"/>
  <sheetViews>
    <sheetView zoomScaleNormal="100" workbookViewId="0">
      <pane xSplit="1" ySplit="1" topLeftCell="B2" activePane="bottomRight" state="frozen"/>
      <selection activeCell="D139" sqref="D139"/>
      <selection pane="topRight" activeCell="D139" sqref="D139"/>
      <selection pane="bottomLeft" activeCell="D139" sqref="D139"/>
      <selection pane="bottomRight"/>
    </sheetView>
  </sheetViews>
  <sheetFormatPr defaultColWidth="9.109375" defaultRowHeight="13.8" outlineLevelCol="1" x14ac:dyDescent="0.3"/>
  <cols>
    <col min="1" max="1" width="5.109375" style="101" bestFit="1" customWidth="1"/>
    <col min="2" max="2" width="6.77734375" style="128" customWidth="1"/>
    <col min="3" max="3" width="16" style="3" customWidth="1"/>
    <col min="4" max="4" width="24.109375" style="3" customWidth="1"/>
    <col min="5" max="5" width="10.44140625" style="3" hidden="1" customWidth="1" outlineLevel="1" collapsed="1"/>
    <col min="6" max="6" width="12.109375" style="3" hidden="1" customWidth="1" outlineLevel="1"/>
    <col min="7" max="7" width="10.44140625" style="3" hidden="1" customWidth="1" outlineLevel="1" collapsed="1"/>
    <col min="8" max="8" width="11" style="3" hidden="1" customWidth="1" outlineLevel="1" collapsed="1"/>
    <col min="9" max="9" width="11.109375" style="3" hidden="1" customWidth="1" outlineLevel="1" collapsed="1"/>
    <col min="10" max="10" width="9.21875" style="3" hidden="1" customWidth="1" outlineLevel="1" collapsed="1"/>
    <col min="11" max="11" width="11.21875" style="3" hidden="1" customWidth="1" outlineLevel="1" collapsed="1"/>
    <col min="12" max="12" width="11" style="3" hidden="1" customWidth="1" outlineLevel="1" collapsed="1"/>
    <col min="13" max="13" width="11.109375" style="3" hidden="1" customWidth="1" outlineLevel="1" collapsed="1"/>
    <col min="14" max="14" width="10.44140625" style="3" hidden="1" customWidth="1" outlineLevel="1" collapsed="1"/>
    <col min="15" max="15" width="10.33203125" style="3" hidden="1" customWidth="1" outlineLevel="1"/>
    <col min="16" max="16" width="12.5546875" style="3" hidden="1" customWidth="1" outlineLevel="1"/>
    <col min="17" max="17" width="11.44140625" style="3" hidden="1" customWidth="1" outlineLevel="1" collapsed="1"/>
    <col min="18" max="18" width="11" style="3" hidden="1" customWidth="1" outlineLevel="1" collapsed="1"/>
    <col min="19" max="19" width="9.21875" style="3" hidden="1" customWidth="1" outlineLevel="1" collapsed="1"/>
    <col min="20" max="20" width="10.33203125" style="3" hidden="1" customWidth="1" outlineLevel="1" collapsed="1"/>
    <col min="21" max="21" width="8.88671875" style="3" hidden="1" customWidth="1" outlineLevel="1" collapsed="1"/>
    <col min="22" max="22" width="11" style="3" hidden="1" customWidth="1" outlineLevel="1" collapsed="1"/>
    <col min="23" max="23" width="10.33203125" style="3" hidden="1" customWidth="1" outlineLevel="1" collapsed="1"/>
    <col min="24" max="24" width="10.6640625" style="3" hidden="1" customWidth="1" outlineLevel="1" collapsed="1"/>
    <col min="25" max="25" width="10.6640625" style="3" hidden="1" customWidth="1" outlineLevel="1"/>
    <col min="26" max="27" width="8.88671875" style="3" hidden="1" customWidth="1" outlineLevel="1" collapsed="1"/>
    <col min="28" max="28" width="10.6640625" style="3" hidden="1" customWidth="1" outlineLevel="1" collapsed="1"/>
    <col min="29" max="29" width="10.33203125" style="3" hidden="1" customWidth="1" outlineLevel="1" collapsed="1"/>
    <col min="30" max="30" width="11.33203125" style="3" hidden="1" customWidth="1" outlineLevel="1" collapsed="1"/>
    <col min="31" max="31" width="9.88671875" style="3" hidden="1" customWidth="1" outlineLevel="1" collapsed="1"/>
    <col min="32" max="32" width="10.5546875" style="3" hidden="1" customWidth="1" outlineLevel="1"/>
    <col min="33" max="33" width="10.77734375" style="3" hidden="1" customWidth="1" outlineLevel="1" collapsed="1"/>
    <col min="34" max="34" width="10.88671875" style="3" hidden="1" customWidth="1" outlineLevel="1" collapsed="1"/>
    <col min="35" max="35" width="11.33203125" style="3" hidden="1" customWidth="1" outlineLevel="1" collapsed="1"/>
    <col min="36" max="36" width="12.77734375" style="3" hidden="1" customWidth="1" outlineLevel="1" collapsed="1"/>
    <col min="37" max="37" width="11.33203125" style="5" hidden="1" customWidth="1" outlineLevel="1" collapsed="1"/>
    <col min="38" max="40" width="11.33203125" style="3" hidden="1" customWidth="1" outlineLevel="1" collapsed="1"/>
    <col min="41" max="41" width="12.109375" style="3" hidden="1" customWidth="1" outlineLevel="1"/>
    <col min="42" max="43" width="11.33203125" style="3" hidden="1" customWidth="1" outlineLevel="1" collapsed="1"/>
    <col min="44" max="44" width="8" style="12" customWidth="1" collapsed="1"/>
    <col min="45" max="45" width="8.77734375" style="3" customWidth="1"/>
    <col min="46" max="46" width="8.109375" style="3" customWidth="1"/>
    <col min="47" max="62" width="9.109375" style="3" customWidth="1"/>
    <col min="63" max="66" width="6.5546875" style="3" customWidth="1"/>
    <col min="67" max="16384" width="9.109375" style="3"/>
  </cols>
  <sheetData>
    <row r="1" spans="1:72" s="12" customFormat="1" ht="55.2" x14ac:dyDescent="0.3">
      <c r="A1" s="131" t="s">
        <v>8</v>
      </c>
      <c r="B1" s="97" t="s">
        <v>43</v>
      </c>
      <c r="C1" s="97" t="s">
        <v>42</v>
      </c>
      <c r="D1" s="25" t="s">
        <v>0</v>
      </c>
      <c r="E1" s="97" t="s">
        <v>750</v>
      </c>
      <c r="F1" s="106" t="s">
        <v>635</v>
      </c>
      <c r="G1" s="97" t="s">
        <v>636</v>
      </c>
      <c r="H1" s="97" t="s">
        <v>640</v>
      </c>
      <c r="I1" s="97" t="s">
        <v>634</v>
      </c>
      <c r="J1" s="97" t="s">
        <v>692</v>
      </c>
      <c r="K1" s="97" t="s">
        <v>687</v>
      </c>
      <c r="L1" s="115" t="s">
        <v>683</v>
      </c>
      <c r="M1" s="115" t="s">
        <v>684</v>
      </c>
      <c r="N1" s="97" t="s">
        <v>686</v>
      </c>
      <c r="O1" s="115" t="s">
        <v>726</v>
      </c>
      <c r="P1" s="17" t="s">
        <v>729</v>
      </c>
      <c r="Q1" s="97" t="s">
        <v>727</v>
      </c>
      <c r="R1" s="97" t="s">
        <v>753</v>
      </c>
      <c r="S1" s="97" t="s">
        <v>754</v>
      </c>
      <c r="T1" s="17" t="s">
        <v>774</v>
      </c>
      <c r="U1" s="97" t="s">
        <v>775</v>
      </c>
      <c r="V1" s="17" t="s">
        <v>854</v>
      </c>
      <c r="W1" s="17" t="s">
        <v>849</v>
      </c>
      <c r="X1" s="97" t="s">
        <v>853</v>
      </c>
      <c r="Y1" s="97" t="s">
        <v>852</v>
      </c>
      <c r="Z1" s="17" t="s">
        <v>850</v>
      </c>
      <c r="AA1" s="17" t="s">
        <v>851</v>
      </c>
      <c r="AB1" s="97" t="s">
        <v>875</v>
      </c>
      <c r="AC1" s="17" t="s">
        <v>878</v>
      </c>
      <c r="AD1" s="97" t="s">
        <v>876</v>
      </c>
      <c r="AE1" s="97" t="s">
        <v>877</v>
      </c>
      <c r="AF1" s="97" t="s">
        <v>874</v>
      </c>
      <c r="AG1" s="17" t="s">
        <v>948</v>
      </c>
      <c r="AH1" s="97" t="s">
        <v>949</v>
      </c>
      <c r="AI1" s="97" t="s">
        <v>951</v>
      </c>
      <c r="AJ1" s="17" t="s">
        <v>952</v>
      </c>
      <c r="AK1" s="113" t="s">
        <v>971</v>
      </c>
      <c r="AL1" s="136" t="s">
        <v>968</v>
      </c>
      <c r="AM1" s="136" t="s">
        <v>972</v>
      </c>
      <c r="AN1" s="97" t="s">
        <v>1006</v>
      </c>
      <c r="AO1" s="136" t="s">
        <v>1003</v>
      </c>
      <c r="AP1" s="97" t="s">
        <v>1005</v>
      </c>
      <c r="AQ1" s="17" t="s">
        <v>1002</v>
      </c>
      <c r="AR1" s="97" t="s">
        <v>1037</v>
      </c>
      <c r="AS1" s="97" t="s">
        <v>26</v>
      </c>
      <c r="BM1" s="102"/>
      <c r="BO1" s="102"/>
      <c r="BP1" s="103"/>
      <c r="BQ1" s="103"/>
      <c r="BR1" s="103"/>
      <c r="BS1" s="103"/>
      <c r="BT1" s="103"/>
    </row>
    <row r="2" spans="1:72" x14ac:dyDescent="0.3">
      <c r="A2" s="15">
        <f>RANK(AR2,$AR$2:AR257)</f>
        <v>1</v>
      </c>
      <c r="B2" s="126" t="s">
        <v>44</v>
      </c>
      <c r="C2" s="6" t="s">
        <v>106</v>
      </c>
      <c r="D2" s="6" t="s">
        <v>13</v>
      </c>
      <c r="E2" s="1"/>
      <c r="F2" s="1">
        <v>920</v>
      </c>
      <c r="G2" s="1"/>
      <c r="H2" s="1"/>
      <c r="I2" s="1">
        <v>1370</v>
      </c>
      <c r="J2" s="1"/>
      <c r="K2" s="1"/>
      <c r="L2" s="104">
        <v>2220</v>
      </c>
      <c r="M2" s="104">
        <v>920</v>
      </c>
      <c r="N2" s="1"/>
      <c r="O2" s="104">
        <v>880</v>
      </c>
      <c r="P2" s="116">
        <v>1370</v>
      </c>
      <c r="Q2" s="104"/>
      <c r="R2" s="116"/>
      <c r="S2" s="116"/>
      <c r="T2" s="116"/>
      <c r="U2" s="116"/>
      <c r="V2" s="108">
        <v>660</v>
      </c>
      <c r="W2" s="1">
        <v>920</v>
      </c>
      <c r="X2" s="116"/>
      <c r="Y2" s="116">
        <v>1370</v>
      </c>
      <c r="Z2" s="116"/>
      <c r="AA2" s="108">
        <v>1020</v>
      </c>
      <c r="AB2" s="116"/>
      <c r="AC2" s="116"/>
      <c r="AD2" s="116"/>
      <c r="AE2" s="1"/>
      <c r="AF2" s="132">
        <v>550</v>
      </c>
      <c r="AG2" s="1"/>
      <c r="AH2" s="8">
        <v>920</v>
      </c>
      <c r="AI2" s="1"/>
      <c r="AJ2" s="8">
        <v>2220</v>
      </c>
      <c r="AK2" s="8">
        <v>350</v>
      </c>
      <c r="AL2" s="1"/>
      <c r="AM2" s="1"/>
      <c r="AN2" s="1"/>
      <c r="AO2" s="1">
        <v>1370</v>
      </c>
      <c r="AP2" s="1"/>
      <c r="AQ2" s="1">
        <v>1170</v>
      </c>
      <c r="AR2" s="14" cm="1">
        <f t="array" ref="AR2">IF(AS2&lt;6,SUM(E2:AQ2),SUM(LARGE(E2:AQ2,{1;2;3;4;5;6})))</f>
        <v>9920</v>
      </c>
      <c r="AS2" s="26">
        <f t="shared" ref="AS2:AS65" si="0">COUNT(E2:AQ2)</f>
        <v>16</v>
      </c>
    </row>
    <row r="3" spans="1:72" s="10" customFormat="1" x14ac:dyDescent="0.3">
      <c r="A3" s="15">
        <f>RANK(AR3,$AR$2:AR257)</f>
        <v>2</v>
      </c>
      <c r="B3" s="126" t="s">
        <v>44</v>
      </c>
      <c r="C3" s="6" t="s">
        <v>46</v>
      </c>
      <c r="D3" s="6" t="s">
        <v>163</v>
      </c>
      <c r="E3" s="1"/>
      <c r="F3" s="1"/>
      <c r="G3" s="1"/>
      <c r="H3" s="1"/>
      <c r="I3" s="1"/>
      <c r="J3" s="1"/>
      <c r="K3" s="1">
        <v>660</v>
      </c>
      <c r="L3" s="1"/>
      <c r="M3" s="1"/>
      <c r="N3" s="1"/>
      <c r="O3" s="1"/>
      <c r="P3" s="1"/>
      <c r="Q3" s="1"/>
      <c r="R3" s="1"/>
      <c r="S3" s="1"/>
      <c r="T3" s="1"/>
      <c r="U3" s="1"/>
      <c r="V3" s="108">
        <v>500</v>
      </c>
      <c r="W3" s="1">
        <v>550</v>
      </c>
      <c r="X3" s="1"/>
      <c r="Y3" s="1"/>
      <c r="Z3" s="1"/>
      <c r="AA3" s="108">
        <v>840</v>
      </c>
      <c r="AB3" s="116"/>
      <c r="AC3" s="116">
        <v>660</v>
      </c>
      <c r="AD3" s="116"/>
      <c r="AE3" s="1"/>
      <c r="AF3" s="1"/>
      <c r="AG3" s="1"/>
      <c r="AH3" s="1"/>
      <c r="AI3" s="1"/>
      <c r="AJ3" s="1"/>
      <c r="AK3" s="8">
        <v>1170</v>
      </c>
      <c r="AL3" s="1"/>
      <c r="AM3" s="1"/>
      <c r="AN3" s="1"/>
      <c r="AO3" s="1"/>
      <c r="AP3" s="1"/>
      <c r="AQ3" s="1"/>
      <c r="AR3" s="14" cm="1">
        <f t="array" ref="AR3">IF(AS3&lt;6,SUM(E3:AQ3),SUM(LARGE(E3:AQ3,{1;2;3;4;5;6})))</f>
        <v>4380</v>
      </c>
      <c r="AS3" s="26">
        <f t="shared" si="0"/>
        <v>6</v>
      </c>
    </row>
    <row r="4" spans="1:72" x14ac:dyDescent="0.3">
      <c r="A4" s="15">
        <f>RANK(AR4,$AR$2:AR257)</f>
        <v>3</v>
      </c>
      <c r="B4" s="126" t="s">
        <v>44</v>
      </c>
      <c r="C4" s="6" t="s">
        <v>46</v>
      </c>
      <c r="D4" s="6" t="s">
        <v>94</v>
      </c>
      <c r="E4" s="1"/>
      <c r="F4" s="1">
        <v>920</v>
      </c>
      <c r="G4" s="1"/>
      <c r="H4" s="1"/>
      <c r="I4" s="1"/>
      <c r="J4" s="1"/>
      <c r="K4" s="1">
        <v>560</v>
      </c>
      <c r="L4" s="1"/>
      <c r="M4" s="1"/>
      <c r="N4" s="1"/>
      <c r="O4" s="1"/>
      <c r="P4" s="1"/>
      <c r="Q4" s="108">
        <v>560</v>
      </c>
      <c r="R4" s="1"/>
      <c r="S4" s="1"/>
      <c r="T4" s="1"/>
      <c r="U4" s="1"/>
      <c r="V4" s="108">
        <v>560</v>
      </c>
      <c r="W4" s="1">
        <v>550</v>
      </c>
      <c r="X4" s="1"/>
      <c r="Y4" s="1"/>
      <c r="Z4" s="1"/>
      <c r="AA4" s="108">
        <v>660</v>
      </c>
      <c r="AB4" s="116"/>
      <c r="AC4" s="116"/>
      <c r="AD4" s="116"/>
      <c r="AE4" s="1"/>
      <c r="AF4" s="1"/>
      <c r="AG4" s="1"/>
      <c r="AH4" s="1"/>
      <c r="AI4" s="1"/>
      <c r="AJ4" s="1"/>
      <c r="AK4" s="8"/>
      <c r="AL4" s="1"/>
      <c r="AM4" s="1"/>
      <c r="AN4" s="1"/>
      <c r="AO4" s="1"/>
      <c r="AP4" s="1"/>
      <c r="AQ4" s="1"/>
      <c r="AR4" s="14" cm="1">
        <f t="array" ref="AR4">IF(AS4&lt;6,SUM(E4:AQ4),SUM(LARGE(E4:AQ4,{1;2;3;4;5;6})))</f>
        <v>3810</v>
      </c>
      <c r="AS4" s="26">
        <f t="shared" si="0"/>
        <v>6</v>
      </c>
    </row>
    <row r="5" spans="1:72" x14ac:dyDescent="0.3">
      <c r="A5" s="15">
        <f>RANK(AR5,$AR$2:AR257)</f>
        <v>4</v>
      </c>
      <c r="B5" s="126" t="s">
        <v>44</v>
      </c>
      <c r="C5" s="6" t="s">
        <v>50</v>
      </c>
      <c r="D5" s="6" t="s">
        <v>84</v>
      </c>
      <c r="E5" s="1"/>
      <c r="F5" s="1"/>
      <c r="G5" s="1"/>
      <c r="H5" s="1">
        <v>130</v>
      </c>
      <c r="I5" s="1"/>
      <c r="J5" s="1"/>
      <c r="K5" s="1">
        <v>326.5</v>
      </c>
      <c r="L5" s="1"/>
      <c r="M5" s="1"/>
      <c r="N5" s="1"/>
      <c r="O5" s="1"/>
      <c r="P5" s="1"/>
      <c r="Q5" s="108">
        <v>500</v>
      </c>
      <c r="R5" s="1"/>
      <c r="S5" s="1"/>
      <c r="T5" s="1"/>
      <c r="U5" s="1"/>
      <c r="V5" s="108">
        <v>393.5</v>
      </c>
      <c r="W5" s="108">
        <v>100</v>
      </c>
      <c r="X5" s="1"/>
      <c r="Y5" s="1"/>
      <c r="Z5" s="1"/>
      <c r="AA5" s="108">
        <v>660</v>
      </c>
      <c r="AB5" s="116"/>
      <c r="AC5" s="116">
        <v>560</v>
      </c>
      <c r="AD5" s="116"/>
      <c r="AE5" s="1"/>
      <c r="AF5" s="1"/>
      <c r="AG5" s="1"/>
      <c r="AH5" s="1"/>
      <c r="AI5" s="1"/>
      <c r="AJ5" s="1"/>
      <c r="AK5" s="8"/>
      <c r="AL5" s="1">
        <v>660</v>
      </c>
      <c r="AM5" s="1"/>
      <c r="AN5" s="1"/>
      <c r="AO5" s="1"/>
      <c r="AP5" s="1"/>
      <c r="AQ5" s="1"/>
      <c r="AR5" s="14" cm="1">
        <f t="array" ref="AR5">IF(AS5&lt;6,SUM(E5:AQ5),SUM(LARGE(E5:AQ5,{1;2;3;4;5;6})))</f>
        <v>3100</v>
      </c>
      <c r="AS5" s="26">
        <f t="shared" si="0"/>
        <v>8</v>
      </c>
    </row>
    <row r="6" spans="1:72" x14ac:dyDescent="0.3">
      <c r="A6" s="15">
        <f>RANK(AR6,$AR$2:AR257)</f>
        <v>5</v>
      </c>
      <c r="B6" s="126" t="s">
        <v>44</v>
      </c>
      <c r="C6" s="6" t="s">
        <v>49</v>
      </c>
      <c r="D6" s="6" t="s">
        <v>3</v>
      </c>
      <c r="E6" s="1"/>
      <c r="F6" s="1"/>
      <c r="G6" s="1"/>
      <c r="H6" s="1"/>
      <c r="I6" s="1"/>
      <c r="J6" s="1"/>
      <c r="K6" s="1">
        <v>393.5</v>
      </c>
      <c r="L6" s="1"/>
      <c r="M6" s="1"/>
      <c r="N6" s="1"/>
      <c r="O6" s="1"/>
      <c r="P6" s="1"/>
      <c r="Q6" s="108">
        <v>660</v>
      </c>
      <c r="R6" s="1"/>
      <c r="S6" s="1"/>
      <c r="T6" s="1"/>
      <c r="U6" s="1"/>
      <c r="V6" s="1"/>
      <c r="W6" s="1">
        <v>920</v>
      </c>
      <c r="X6" s="1"/>
      <c r="Y6" s="1"/>
      <c r="Z6" s="1"/>
      <c r="AA6" s="108">
        <v>920</v>
      </c>
      <c r="AB6" s="116"/>
      <c r="AC6" s="116"/>
      <c r="AD6" s="116"/>
      <c r="AE6" s="1"/>
      <c r="AF6" s="1"/>
      <c r="AG6" s="1"/>
      <c r="AH6" s="1"/>
      <c r="AI6" s="1"/>
      <c r="AJ6" s="1"/>
      <c r="AK6" s="8"/>
      <c r="AL6" s="1"/>
      <c r="AM6" s="1"/>
      <c r="AN6" s="1"/>
      <c r="AO6" s="1"/>
      <c r="AP6" s="1"/>
      <c r="AQ6" s="1"/>
      <c r="AR6" s="14" cm="1">
        <f t="array" ref="AR6">IF(AS6&lt;6,SUM(E6:AQ6),SUM(LARGE(E6:AQ6,{1;2;3;4;5;6})))</f>
        <v>2893.5</v>
      </c>
      <c r="AS6" s="26">
        <f t="shared" si="0"/>
        <v>4</v>
      </c>
    </row>
    <row r="7" spans="1:72" x14ac:dyDescent="0.3">
      <c r="A7" s="15">
        <f>RANK(AR7,$AR$2:AR257)</f>
        <v>6</v>
      </c>
      <c r="B7" s="126" t="s">
        <v>44</v>
      </c>
      <c r="C7" s="6" t="s">
        <v>51</v>
      </c>
      <c r="D7" s="6" t="s">
        <v>18</v>
      </c>
      <c r="E7" s="1"/>
      <c r="F7" s="1"/>
      <c r="G7" s="1"/>
      <c r="H7" s="1"/>
      <c r="I7" s="1"/>
      <c r="J7" s="1">
        <v>300</v>
      </c>
      <c r="K7" s="1">
        <v>500</v>
      </c>
      <c r="L7" s="1"/>
      <c r="M7" s="1"/>
      <c r="N7" s="1"/>
      <c r="O7" s="1"/>
      <c r="P7" s="1"/>
      <c r="Q7" s="108">
        <v>360</v>
      </c>
      <c r="R7" s="1"/>
      <c r="S7" s="108">
        <v>300</v>
      </c>
      <c r="T7" s="1"/>
      <c r="U7" s="1"/>
      <c r="V7" s="108">
        <v>393.5</v>
      </c>
      <c r="W7" s="1"/>
      <c r="X7" s="1"/>
      <c r="Y7" s="1"/>
      <c r="Z7" s="1"/>
      <c r="AA7" s="108">
        <v>660</v>
      </c>
      <c r="AB7" s="116"/>
      <c r="AC7" s="116">
        <v>460</v>
      </c>
      <c r="AD7" s="116"/>
      <c r="AE7" s="1"/>
      <c r="AF7" s="1"/>
      <c r="AG7" s="1"/>
      <c r="AH7" s="1"/>
      <c r="AI7" s="1"/>
      <c r="AJ7" s="1"/>
      <c r="AK7" s="8"/>
      <c r="AL7" s="1">
        <v>460</v>
      </c>
      <c r="AM7" s="1"/>
      <c r="AN7" s="1"/>
      <c r="AO7" s="1"/>
      <c r="AP7" s="1"/>
      <c r="AQ7" s="1"/>
      <c r="AR7" s="14" cm="1">
        <f t="array" ref="AR7">IF(AS7&lt;6,SUM(E7:AQ7),SUM(LARGE(E7:AQ7,{1;2;3;4;5;6})))</f>
        <v>2833.5</v>
      </c>
      <c r="AS7" s="26">
        <f t="shared" si="0"/>
        <v>8</v>
      </c>
    </row>
    <row r="8" spans="1:72" s="10" customFormat="1" x14ac:dyDescent="0.3">
      <c r="A8" s="15">
        <f>RANK(AR8,$AR$2:AR257)</f>
        <v>7</v>
      </c>
      <c r="B8" s="126" t="s">
        <v>44</v>
      </c>
      <c r="C8" s="6" t="s">
        <v>45</v>
      </c>
      <c r="D8" s="6" t="s">
        <v>415</v>
      </c>
      <c r="E8" s="1"/>
      <c r="F8" s="1"/>
      <c r="G8" s="1"/>
      <c r="H8" s="1"/>
      <c r="I8" s="1"/>
      <c r="J8" s="1"/>
      <c r="K8" s="1">
        <v>393.5</v>
      </c>
      <c r="L8" s="1"/>
      <c r="M8" s="1"/>
      <c r="N8" s="1"/>
      <c r="O8" s="1"/>
      <c r="P8" s="1"/>
      <c r="Q8" s="108">
        <v>360</v>
      </c>
      <c r="R8" s="1"/>
      <c r="S8" s="108">
        <v>160</v>
      </c>
      <c r="T8" s="1"/>
      <c r="U8" s="1"/>
      <c r="V8" s="108">
        <v>326.5</v>
      </c>
      <c r="W8" s="1"/>
      <c r="X8" s="1"/>
      <c r="Y8" s="1"/>
      <c r="Z8" s="1"/>
      <c r="AA8" s="108">
        <v>480</v>
      </c>
      <c r="AB8" s="116"/>
      <c r="AC8" s="116">
        <v>360</v>
      </c>
      <c r="AD8" s="116"/>
      <c r="AE8" s="1"/>
      <c r="AF8" s="1"/>
      <c r="AG8" s="1"/>
      <c r="AH8" s="1"/>
      <c r="AI8" s="1"/>
      <c r="AJ8" s="1"/>
      <c r="AK8" s="8"/>
      <c r="AL8" s="1">
        <v>460</v>
      </c>
      <c r="AM8" s="1"/>
      <c r="AN8" s="1"/>
      <c r="AO8" s="1"/>
      <c r="AP8" s="1"/>
      <c r="AQ8" s="1"/>
      <c r="AR8" s="14" cm="1">
        <f t="array" ref="AR8">IF(AS8&lt;6,SUM(E8:AQ8),SUM(LARGE(E8:AQ8,{1;2;3;4;5;6})))</f>
        <v>2380</v>
      </c>
      <c r="AS8" s="26">
        <f t="shared" si="0"/>
        <v>7</v>
      </c>
    </row>
    <row r="9" spans="1:72" x14ac:dyDescent="0.3">
      <c r="A9" s="15">
        <f>RANK(AR9,$AR$2:AR257)</f>
        <v>8</v>
      </c>
      <c r="B9" s="126" t="s">
        <v>44</v>
      </c>
      <c r="C9" s="6" t="s">
        <v>46</v>
      </c>
      <c r="D9" s="6" t="s">
        <v>174</v>
      </c>
      <c r="E9" s="13"/>
      <c r="F9" s="13"/>
      <c r="G9" s="13"/>
      <c r="H9" s="13"/>
      <c r="I9" s="13"/>
      <c r="J9" s="13"/>
      <c r="K9" s="1">
        <v>326.5</v>
      </c>
      <c r="L9" s="13"/>
      <c r="M9" s="13"/>
      <c r="N9" s="1"/>
      <c r="O9" s="13"/>
      <c r="P9" s="13"/>
      <c r="Q9" s="108">
        <v>460</v>
      </c>
      <c r="R9" s="13"/>
      <c r="S9" s="13"/>
      <c r="T9" s="13"/>
      <c r="U9" s="13"/>
      <c r="V9" s="13"/>
      <c r="W9" s="13"/>
      <c r="X9" s="13"/>
      <c r="Y9" s="13"/>
      <c r="Z9" s="13"/>
      <c r="AA9" s="108">
        <v>660</v>
      </c>
      <c r="AB9" s="116"/>
      <c r="AC9" s="116">
        <v>360</v>
      </c>
      <c r="AD9" s="116"/>
      <c r="AE9" s="1">
        <v>190</v>
      </c>
      <c r="AF9" s="13"/>
      <c r="AG9" s="1"/>
      <c r="AH9" s="1"/>
      <c r="AI9" s="1"/>
      <c r="AJ9" s="1"/>
      <c r="AK9" s="8">
        <v>350</v>
      </c>
      <c r="AL9" s="1"/>
      <c r="AM9" s="1"/>
      <c r="AN9" s="1"/>
      <c r="AO9" s="1"/>
      <c r="AP9" s="1"/>
      <c r="AQ9" s="1"/>
      <c r="AR9" s="14" cm="1">
        <f t="array" ref="AR9">IF(AS9&lt;6,SUM(E9:AQ9),SUM(LARGE(E9:AQ9,{1;2;3;4;5;6})))</f>
        <v>2346.5</v>
      </c>
      <c r="AS9" s="26">
        <f t="shared" si="0"/>
        <v>6</v>
      </c>
    </row>
    <row r="10" spans="1:72" x14ac:dyDescent="0.3">
      <c r="A10" s="15">
        <f>RANK(AR10,$AR$2:AR257)</f>
        <v>9</v>
      </c>
      <c r="B10" s="126" t="s">
        <v>44</v>
      </c>
      <c r="C10" s="6" t="s">
        <v>45</v>
      </c>
      <c r="D10" s="6" t="s">
        <v>124</v>
      </c>
      <c r="E10" s="1"/>
      <c r="F10" s="1"/>
      <c r="G10" s="1"/>
      <c r="H10" s="1"/>
      <c r="I10" s="1"/>
      <c r="J10" s="1">
        <v>215</v>
      </c>
      <c r="K10" s="1">
        <v>300</v>
      </c>
      <c r="L10" s="1"/>
      <c r="M10" s="1"/>
      <c r="N10" s="1"/>
      <c r="O10" s="1"/>
      <c r="P10" s="1"/>
      <c r="Q10" s="1"/>
      <c r="R10" s="1"/>
      <c r="S10" s="110">
        <v>0</v>
      </c>
      <c r="T10" s="1"/>
      <c r="U10" s="1"/>
      <c r="V10" s="108">
        <v>393.5</v>
      </c>
      <c r="W10" s="1"/>
      <c r="X10" s="1"/>
      <c r="Y10" s="1"/>
      <c r="Z10" s="1"/>
      <c r="AA10" s="108">
        <v>480</v>
      </c>
      <c r="AB10" s="116"/>
      <c r="AC10" s="116">
        <v>260</v>
      </c>
      <c r="AD10" s="116"/>
      <c r="AE10" s="1"/>
      <c r="AF10" s="1"/>
      <c r="AG10" s="1"/>
      <c r="AH10" s="1"/>
      <c r="AI10" s="1"/>
      <c r="AJ10" s="1"/>
      <c r="AK10" s="8"/>
      <c r="AL10" s="1">
        <v>360</v>
      </c>
      <c r="AM10" s="1"/>
      <c r="AN10" s="1"/>
      <c r="AO10" s="1"/>
      <c r="AP10" s="1"/>
      <c r="AQ10" s="1"/>
      <c r="AR10" s="14" cm="1">
        <f t="array" ref="AR10">IF(AS10&lt;6,SUM(E10:AQ10),SUM(LARGE(E10:AQ10,{1;2;3;4;5;6})))</f>
        <v>2008.5</v>
      </c>
      <c r="AS10" s="26">
        <f t="shared" si="0"/>
        <v>7</v>
      </c>
    </row>
    <row r="11" spans="1:72" x14ac:dyDescent="0.3">
      <c r="A11" s="15">
        <f>RANK(AR11,$AR$2:AR257)</f>
        <v>10</v>
      </c>
      <c r="B11" s="126" t="s">
        <v>44</v>
      </c>
      <c r="C11" s="6" t="s">
        <v>50</v>
      </c>
      <c r="D11" s="6" t="s">
        <v>178</v>
      </c>
      <c r="E11" s="1"/>
      <c r="F11" s="1"/>
      <c r="G11" s="1">
        <v>190</v>
      </c>
      <c r="H11" s="1"/>
      <c r="I11" s="1"/>
      <c r="J11" s="1">
        <v>190</v>
      </c>
      <c r="K11" s="1">
        <v>215</v>
      </c>
      <c r="L11" s="1"/>
      <c r="M11" s="1"/>
      <c r="N11" s="1"/>
      <c r="O11" s="1"/>
      <c r="P11" s="1"/>
      <c r="Q11" s="108">
        <v>300</v>
      </c>
      <c r="R11" s="108">
        <v>300</v>
      </c>
      <c r="S11" s="1"/>
      <c r="T11" s="108"/>
      <c r="U11" s="108"/>
      <c r="V11" s="110">
        <v>0</v>
      </c>
      <c r="W11" s="108">
        <v>100</v>
      </c>
      <c r="X11" s="108"/>
      <c r="Y11" s="108"/>
      <c r="Z11" s="108"/>
      <c r="AA11" s="108">
        <v>480</v>
      </c>
      <c r="AB11" s="116">
        <v>250</v>
      </c>
      <c r="AC11" s="110">
        <v>0</v>
      </c>
      <c r="AD11" s="116"/>
      <c r="AE11" s="1"/>
      <c r="AF11" s="108"/>
      <c r="AG11" s="1"/>
      <c r="AH11" s="1"/>
      <c r="AI11" s="1"/>
      <c r="AJ11" s="1"/>
      <c r="AK11" s="8"/>
      <c r="AL11" s="13">
        <v>0</v>
      </c>
      <c r="AM11" s="1"/>
      <c r="AN11" s="13"/>
      <c r="AO11" s="13"/>
      <c r="AP11" s="1"/>
      <c r="AQ11" s="1">
        <v>350</v>
      </c>
      <c r="AR11" s="14" cm="1">
        <f t="array" ref="AR11">IF(AS11&lt;6,SUM(E11:AQ11),SUM(LARGE(E11:AQ11,{1;2;3;4;5;6})))</f>
        <v>1895</v>
      </c>
      <c r="AS11" s="26">
        <f t="shared" si="0"/>
        <v>12</v>
      </c>
    </row>
    <row r="12" spans="1:72" x14ac:dyDescent="0.3">
      <c r="A12" s="28">
        <f>RANK(AR12,$AR$2:AR257)</f>
        <v>11</v>
      </c>
      <c r="B12" s="126" t="s">
        <v>44</v>
      </c>
      <c r="C12" s="6" t="s">
        <v>45</v>
      </c>
      <c r="D12" s="6" t="s">
        <v>766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108">
        <v>250</v>
      </c>
      <c r="T12" s="6"/>
      <c r="U12" s="6"/>
      <c r="V12" s="6"/>
      <c r="W12" s="6"/>
      <c r="X12" s="6"/>
      <c r="Y12" s="6"/>
      <c r="Z12" s="6"/>
      <c r="AA12" s="108">
        <v>480</v>
      </c>
      <c r="AB12" s="116"/>
      <c r="AC12" s="116">
        <v>460</v>
      </c>
      <c r="AD12" s="116"/>
      <c r="AE12" s="1"/>
      <c r="AF12" s="6"/>
      <c r="AG12" s="1"/>
      <c r="AH12" s="1"/>
      <c r="AI12" s="1"/>
      <c r="AJ12" s="1"/>
      <c r="AK12" s="8"/>
      <c r="AL12" s="1">
        <v>560</v>
      </c>
      <c r="AM12" s="1"/>
      <c r="AN12" s="1"/>
      <c r="AO12" s="1"/>
      <c r="AP12" s="1"/>
      <c r="AQ12" s="1"/>
      <c r="AR12" s="14" cm="1">
        <f t="array" ref="AR12">IF(AS12&lt;6,SUM(E12:AQ12),SUM(LARGE(E12:AQ12,{1;2;3;4;5;6})))</f>
        <v>1750</v>
      </c>
      <c r="AS12" s="26">
        <f t="shared" si="0"/>
        <v>4</v>
      </c>
    </row>
    <row r="13" spans="1:72" x14ac:dyDescent="0.3">
      <c r="A13" s="28">
        <f>RANK(AR13,$AR$2:AR258)</f>
        <v>12</v>
      </c>
      <c r="B13" s="126" t="s">
        <v>44</v>
      </c>
      <c r="C13" s="6" t="s">
        <v>106</v>
      </c>
      <c r="D13" s="6" t="s">
        <v>733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108">
        <v>160</v>
      </c>
      <c r="R13" s="6"/>
      <c r="S13" s="6"/>
      <c r="T13" s="6"/>
      <c r="U13" s="6"/>
      <c r="V13" s="108">
        <v>250</v>
      </c>
      <c r="W13" s="6"/>
      <c r="X13" s="6"/>
      <c r="Y13" s="6"/>
      <c r="Z13" s="6"/>
      <c r="AA13" s="108">
        <v>480</v>
      </c>
      <c r="AB13" s="116"/>
      <c r="AC13" s="116">
        <v>250</v>
      </c>
      <c r="AD13" s="116"/>
      <c r="AE13" s="1"/>
      <c r="AF13" s="6"/>
      <c r="AG13" s="1"/>
      <c r="AH13" s="1"/>
      <c r="AI13" s="1"/>
      <c r="AJ13" s="1"/>
      <c r="AK13" s="8"/>
      <c r="AL13" s="1">
        <v>125</v>
      </c>
      <c r="AM13" s="1"/>
      <c r="AN13" s="1"/>
      <c r="AO13" s="1"/>
      <c r="AP13" s="1"/>
      <c r="AQ13" s="1"/>
      <c r="AR13" s="14" cm="1">
        <f t="array" ref="AR13">IF(AS13&lt;6,SUM(E13:AQ13),SUM(LARGE(E13:AQ13,{1;2;3;4;5;6})))</f>
        <v>1265</v>
      </c>
      <c r="AS13" s="26">
        <f t="shared" si="0"/>
        <v>5</v>
      </c>
    </row>
    <row r="14" spans="1:72" x14ac:dyDescent="0.3">
      <c r="A14" s="28">
        <f>RANK(AR14,$AR$2:AR259)</f>
        <v>13</v>
      </c>
      <c r="B14" s="126" t="s">
        <v>44</v>
      </c>
      <c r="C14" s="6" t="s">
        <v>50</v>
      </c>
      <c r="D14" s="6" t="s">
        <v>108</v>
      </c>
      <c r="E14" s="1"/>
      <c r="F14" s="1"/>
      <c r="G14" s="1"/>
      <c r="H14" s="1"/>
      <c r="I14" s="1"/>
      <c r="J14" s="1"/>
      <c r="K14" s="1">
        <v>393.5</v>
      </c>
      <c r="L14" s="1"/>
      <c r="M14" s="1"/>
      <c r="N14" s="1"/>
      <c r="O14" s="1"/>
      <c r="P14" s="1"/>
      <c r="Q14" s="108">
        <v>360</v>
      </c>
      <c r="R14" s="1"/>
      <c r="S14" s="1"/>
      <c r="T14" s="1"/>
      <c r="U14" s="1"/>
      <c r="V14" s="1"/>
      <c r="W14" s="108">
        <v>100</v>
      </c>
      <c r="X14" s="1"/>
      <c r="Y14" s="1"/>
      <c r="Z14" s="1"/>
      <c r="AA14" s="1"/>
      <c r="AB14" s="116"/>
      <c r="AC14" s="116">
        <v>360</v>
      </c>
      <c r="AD14" s="116"/>
      <c r="AE14" s="1"/>
      <c r="AF14" s="1"/>
      <c r="AG14" s="1"/>
      <c r="AH14" s="1"/>
      <c r="AI14" s="1"/>
      <c r="AJ14" s="1"/>
      <c r="AK14" s="8"/>
      <c r="AL14" s="1"/>
      <c r="AM14" s="1"/>
      <c r="AN14" s="1"/>
      <c r="AO14" s="1"/>
      <c r="AP14" s="1"/>
      <c r="AQ14" s="1"/>
      <c r="AR14" s="14" cm="1">
        <f t="array" ref="AR14">IF(AS14&lt;6,SUM(E14:AQ14),SUM(LARGE(E14:AQ14,{1;2;3;4;5;6})))</f>
        <v>1213.5</v>
      </c>
      <c r="AS14" s="26">
        <f t="shared" si="0"/>
        <v>4</v>
      </c>
    </row>
    <row r="15" spans="1:72" s="10" customFormat="1" x14ac:dyDescent="0.3">
      <c r="A15" s="28">
        <f>RANK(AR15,$AR$2:AR260)</f>
        <v>14</v>
      </c>
      <c r="B15" s="126" t="s">
        <v>44</v>
      </c>
      <c r="C15" s="6" t="s">
        <v>46</v>
      </c>
      <c r="D15" s="6" t="s">
        <v>25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108">
        <v>1200</v>
      </c>
      <c r="AB15" s="116"/>
      <c r="AC15" s="116"/>
      <c r="AD15" s="116"/>
      <c r="AE15" s="1"/>
      <c r="AF15" s="6"/>
      <c r="AG15" s="1"/>
      <c r="AH15" s="1"/>
      <c r="AI15" s="1"/>
      <c r="AJ15" s="1"/>
      <c r="AK15" s="8"/>
      <c r="AL15" s="1"/>
      <c r="AM15" s="1"/>
      <c r="AN15" s="1"/>
      <c r="AO15" s="1"/>
      <c r="AP15" s="1"/>
      <c r="AQ15" s="1"/>
      <c r="AR15" s="14" cm="1">
        <f t="array" ref="AR15">IF(AS15&lt;6,SUM(E15:AQ15),SUM(LARGE(E15:AQ15,{1;2;3;4;5;6})))</f>
        <v>1200</v>
      </c>
      <c r="AS15" s="26">
        <f t="shared" si="0"/>
        <v>1</v>
      </c>
    </row>
    <row r="16" spans="1:72" x14ac:dyDescent="0.3">
      <c r="A16" s="28">
        <f>RANK(AR16,$AR$2:AR261)</f>
        <v>15</v>
      </c>
      <c r="B16" s="126" t="s">
        <v>44</v>
      </c>
      <c r="C16" s="6" t="s">
        <v>45</v>
      </c>
      <c r="D16" s="6" t="s">
        <v>252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08">
        <v>360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16"/>
      <c r="AC16" s="116">
        <v>360</v>
      </c>
      <c r="AD16" s="116"/>
      <c r="AE16" s="1"/>
      <c r="AF16" s="1"/>
      <c r="AG16" s="1"/>
      <c r="AH16" s="1"/>
      <c r="AI16" s="1"/>
      <c r="AJ16" s="1"/>
      <c r="AK16" s="8"/>
      <c r="AL16" s="1">
        <v>360</v>
      </c>
      <c r="AM16" s="1"/>
      <c r="AN16" s="1"/>
      <c r="AO16" s="1"/>
      <c r="AP16" s="1"/>
      <c r="AQ16" s="1"/>
      <c r="AR16" s="14" cm="1">
        <f t="array" ref="AR16">IF(AS16&lt;6,SUM(E16:AQ16),SUM(LARGE(E16:AQ16,{1;2;3;4;5;6})))</f>
        <v>1080</v>
      </c>
      <c r="AS16" s="26">
        <f t="shared" si="0"/>
        <v>3</v>
      </c>
    </row>
    <row r="17" spans="1:45" x14ac:dyDescent="0.3">
      <c r="A17" s="28">
        <f>RANK(AR17,$AR$2:AR262)</f>
        <v>16</v>
      </c>
      <c r="B17" s="127" t="s">
        <v>67</v>
      </c>
      <c r="C17" s="1" t="s">
        <v>85</v>
      </c>
      <c r="D17" s="1" t="s">
        <v>81</v>
      </c>
      <c r="E17" s="1"/>
      <c r="F17" s="1"/>
      <c r="G17" s="1">
        <v>300</v>
      </c>
      <c r="H17" s="1"/>
      <c r="I17" s="1"/>
      <c r="J17" s="1"/>
      <c r="K17" s="1"/>
      <c r="L17" s="1"/>
      <c r="M17" s="1"/>
      <c r="N17" s="1"/>
      <c r="O17" s="1"/>
      <c r="P17" s="1"/>
      <c r="Q17" s="108">
        <v>360</v>
      </c>
      <c r="R17" s="1"/>
      <c r="S17" s="108">
        <v>215</v>
      </c>
      <c r="T17" s="1"/>
      <c r="U17" s="1"/>
      <c r="V17" s="108">
        <v>170</v>
      </c>
      <c r="W17" s="1"/>
      <c r="X17" s="1"/>
      <c r="Y17" s="1"/>
      <c r="Z17" s="1"/>
      <c r="AA17" s="1"/>
      <c r="AB17" s="116"/>
      <c r="AC17" s="116"/>
      <c r="AD17" s="116"/>
      <c r="AE17" s="1"/>
      <c r="AF17" s="1"/>
      <c r="AG17" s="1"/>
      <c r="AH17" s="1"/>
      <c r="AI17" s="1"/>
      <c r="AJ17" s="1"/>
      <c r="AK17" s="8"/>
      <c r="AL17" s="1"/>
      <c r="AM17" s="1"/>
      <c r="AN17" s="1"/>
      <c r="AO17" s="1"/>
      <c r="AP17" s="1"/>
      <c r="AQ17" s="1"/>
      <c r="AR17" s="14" cm="1">
        <f t="array" ref="AR17">IF(AS17&lt;6,SUM(E17:AQ17),SUM(LARGE(E17:AQ17,{1;2;3;4;5;6})))</f>
        <v>1045</v>
      </c>
      <c r="AS17" s="26">
        <f t="shared" si="0"/>
        <v>4</v>
      </c>
    </row>
    <row r="18" spans="1:45" x14ac:dyDescent="0.3">
      <c r="A18" s="28">
        <f>RANK(AR18,$AR$2:AR263)</f>
        <v>17</v>
      </c>
      <c r="B18" s="126" t="s">
        <v>44</v>
      </c>
      <c r="C18" s="6" t="s">
        <v>45</v>
      </c>
      <c r="D18" s="6" t="s">
        <v>195</v>
      </c>
      <c r="E18" s="1"/>
      <c r="F18" s="1"/>
      <c r="G18" s="1"/>
      <c r="H18" s="1"/>
      <c r="I18" s="1"/>
      <c r="J18" s="1">
        <v>250</v>
      </c>
      <c r="K18" s="1"/>
      <c r="L18" s="1"/>
      <c r="M18" s="1"/>
      <c r="N18" s="1"/>
      <c r="O18" s="1"/>
      <c r="P18" s="1"/>
      <c r="Q18" s="110">
        <v>0</v>
      </c>
      <c r="R18" s="1"/>
      <c r="S18" s="1"/>
      <c r="T18" s="1"/>
      <c r="U18" s="1"/>
      <c r="V18" s="110">
        <v>0</v>
      </c>
      <c r="W18" s="1"/>
      <c r="X18" s="1"/>
      <c r="Y18" s="1"/>
      <c r="Z18" s="1"/>
      <c r="AA18" s="8"/>
      <c r="AB18" s="116"/>
      <c r="AC18" s="110">
        <v>0</v>
      </c>
      <c r="AD18" s="116"/>
      <c r="AE18" s="1"/>
      <c r="AF18" s="1"/>
      <c r="AG18" s="1"/>
      <c r="AH18" s="1"/>
      <c r="AI18" s="1"/>
      <c r="AJ18" s="1"/>
      <c r="AK18" s="8"/>
      <c r="AL18" s="1">
        <v>360</v>
      </c>
      <c r="AM18" s="1"/>
      <c r="AN18" s="1"/>
      <c r="AO18" s="1"/>
      <c r="AP18" s="1"/>
      <c r="AQ18" s="1">
        <v>350</v>
      </c>
      <c r="AR18" s="14" cm="1">
        <f t="array" ref="AR18">IF(AS18&lt;6,SUM(E18:AQ18),SUM(LARGE(E18:AQ18,{1;2;3;4;5;6})))</f>
        <v>960</v>
      </c>
      <c r="AS18" s="26">
        <f t="shared" si="0"/>
        <v>6</v>
      </c>
    </row>
    <row r="19" spans="1:45" ht="13.5" customHeight="1" x14ac:dyDescent="0.3">
      <c r="A19" s="28">
        <f>RANK(AR19,$AR$2:AR264)</f>
        <v>18</v>
      </c>
      <c r="B19" s="126" t="s">
        <v>44</v>
      </c>
      <c r="C19" s="6" t="s">
        <v>106</v>
      </c>
      <c r="D19" s="6" t="s">
        <v>707</v>
      </c>
      <c r="E19" s="6"/>
      <c r="F19" s="6"/>
      <c r="G19" s="6"/>
      <c r="H19" s="6"/>
      <c r="I19" s="6"/>
      <c r="J19" s="6"/>
      <c r="K19" s="1">
        <v>326.5</v>
      </c>
      <c r="L19" s="6"/>
      <c r="M19" s="6"/>
      <c r="N19" s="1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108">
        <v>480</v>
      </c>
      <c r="AB19" s="116"/>
      <c r="AC19" s="116"/>
      <c r="AD19" s="116"/>
      <c r="AE19" s="1"/>
      <c r="AF19" s="6"/>
      <c r="AG19" s="1"/>
      <c r="AH19" s="1"/>
      <c r="AI19" s="1"/>
      <c r="AJ19" s="1"/>
      <c r="AK19" s="8"/>
      <c r="AL19" s="1"/>
      <c r="AM19" s="1"/>
      <c r="AN19" s="1"/>
      <c r="AO19" s="1"/>
      <c r="AP19" s="1"/>
      <c r="AQ19" s="1"/>
      <c r="AR19" s="14" cm="1">
        <f t="array" ref="AR19">IF(AS19&lt;6,SUM(E19:AQ19),SUM(LARGE(E19:AQ19,{1;2;3;4;5;6})))</f>
        <v>806.5</v>
      </c>
      <c r="AS19" s="26">
        <f t="shared" si="0"/>
        <v>2</v>
      </c>
    </row>
    <row r="20" spans="1:45" x14ac:dyDescent="0.3">
      <c r="A20" s="28">
        <f>RANK(AR20,$AR$2:AR265)</f>
        <v>19</v>
      </c>
      <c r="B20" s="126" t="s">
        <v>44</v>
      </c>
      <c r="C20" s="6" t="s">
        <v>49</v>
      </c>
      <c r="D20" s="6" t="s">
        <v>139</v>
      </c>
      <c r="E20" s="1"/>
      <c r="F20" s="1"/>
      <c r="G20" s="1"/>
      <c r="H20" s="1"/>
      <c r="I20" s="1"/>
      <c r="J20" s="1"/>
      <c r="K20" s="1">
        <v>55</v>
      </c>
      <c r="L20" s="1"/>
      <c r="M20" s="1"/>
      <c r="N20" s="1"/>
      <c r="O20" s="1"/>
      <c r="P20" s="1"/>
      <c r="Q20" s="108">
        <v>60</v>
      </c>
      <c r="R20" s="1"/>
      <c r="S20" s="1"/>
      <c r="T20" s="1"/>
      <c r="U20" s="1"/>
      <c r="V20" s="108">
        <v>130</v>
      </c>
      <c r="W20" s="1"/>
      <c r="X20" s="108">
        <v>130</v>
      </c>
      <c r="Y20" s="1"/>
      <c r="Z20" s="1"/>
      <c r="AA20" s="1"/>
      <c r="AB20" s="116"/>
      <c r="AC20" s="116">
        <v>148.5</v>
      </c>
      <c r="AD20" s="116"/>
      <c r="AE20" s="1">
        <v>70</v>
      </c>
      <c r="AF20" s="1"/>
      <c r="AG20" s="1"/>
      <c r="AH20" s="1"/>
      <c r="AI20" s="1"/>
      <c r="AJ20" s="1"/>
      <c r="AK20" s="8"/>
      <c r="AL20" s="1">
        <v>160</v>
      </c>
      <c r="AM20" s="1"/>
      <c r="AN20" s="1"/>
      <c r="AO20" s="1"/>
      <c r="AP20" s="1">
        <v>130</v>
      </c>
      <c r="AQ20" s="1"/>
      <c r="AR20" s="14" cm="1">
        <f t="array" ref="AR20">IF(AS20&lt;6,SUM(E20:AQ20),SUM(LARGE(E20:AQ20,{1;2;3;4;5;6})))</f>
        <v>768.5</v>
      </c>
      <c r="AS20" s="26">
        <f t="shared" si="0"/>
        <v>8</v>
      </c>
    </row>
    <row r="21" spans="1:45" x14ac:dyDescent="0.3">
      <c r="A21" s="28">
        <f>RANK(AR21,$AR$2:AR266)</f>
        <v>20</v>
      </c>
      <c r="B21" s="126" t="s">
        <v>44</v>
      </c>
      <c r="C21" s="6" t="s">
        <v>46</v>
      </c>
      <c r="D21" s="6" t="s">
        <v>150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108">
        <v>480</v>
      </c>
      <c r="AB21" s="116"/>
      <c r="AC21" s="110">
        <v>0</v>
      </c>
      <c r="AD21" s="116"/>
      <c r="AE21" s="1">
        <v>215</v>
      </c>
      <c r="AF21" s="6"/>
      <c r="AG21" s="1"/>
      <c r="AH21" s="1"/>
      <c r="AI21" s="1"/>
      <c r="AJ21" s="1"/>
      <c r="AK21" s="8"/>
      <c r="AL21" s="1"/>
      <c r="AM21" s="1"/>
      <c r="AN21" s="1"/>
      <c r="AO21" s="1"/>
      <c r="AP21" s="1"/>
      <c r="AQ21" s="1"/>
      <c r="AR21" s="14" cm="1">
        <f t="array" ref="AR21">IF(AS21&lt;6,SUM(E21:AQ21),SUM(LARGE(E21:AQ21,{1;2;3;4;5;6})))</f>
        <v>695</v>
      </c>
      <c r="AS21" s="26">
        <f t="shared" si="0"/>
        <v>3</v>
      </c>
    </row>
    <row r="22" spans="1:45" x14ac:dyDescent="0.3">
      <c r="A22" s="28">
        <f>RANK(AR22,$AR$2:AR267)</f>
        <v>21</v>
      </c>
      <c r="B22" s="126" t="s">
        <v>44</v>
      </c>
      <c r="C22" s="6" t="s">
        <v>53</v>
      </c>
      <c r="D22" s="6" t="s">
        <v>240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108">
        <v>300</v>
      </c>
      <c r="AC22" s="116">
        <v>170</v>
      </c>
      <c r="AD22" s="116"/>
      <c r="AE22" s="1"/>
      <c r="AF22" s="6"/>
      <c r="AG22" s="1"/>
      <c r="AH22" s="1"/>
      <c r="AI22" s="1"/>
      <c r="AJ22" s="1"/>
      <c r="AK22" s="8"/>
      <c r="AL22" s="1">
        <v>215</v>
      </c>
      <c r="AM22" s="1"/>
      <c r="AN22" s="1"/>
      <c r="AO22" s="1"/>
      <c r="AP22" s="1"/>
      <c r="AQ22" s="1"/>
      <c r="AR22" s="14" cm="1">
        <f t="array" ref="AR22">IF(AS22&lt;6,SUM(E22:AQ22),SUM(LARGE(E22:AQ22,{1;2;3;4;5;6})))</f>
        <v>685</v>
      </c>
      <c r="AS22" s="26">
        <f t="shared" si="0"/>
        <v>3</v>
      </c>
    </row>
    <row r="23" spans="1:45" x14ac:dyDescent="0.3">
      <c r="A23" s="28">
        <f>RANK(AR23,$AR$2:AR268)</f>
        <v>22</v>
      </c>
      <c r="B23" s="126" t="s">
        <v>67</v>
      </c>
      <c r="C23" s="6" t="s">
        <v>85</v>
      </c>
      <c r="D23" s="6" t="s">
        <v>129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08">
        <v>250</v>
      </c>
      <c r="R23" s="1"/>
      <c r="S23" s="108">
        <v>190</v>
      </c>
      <c r="T23" s="1"/>
      <c r="U23" s="108">
        <v>130</v>
      </c>
      <c r="V23" s="1"/>
      <c r="W23" s="108"/>
      <c r="X23" s="108"/>
      <c r="Y23" s="108"/>
      <c r="Z23" s="108"/>
      <c r="AA23" s="108"/>
      <c r="AB23" s="116"/>
      <c r="AC23" s="116"/>
      <c r="AD23" s="116"/>
      <c r="AE23" s="1"/>
      <c r="AF23" s="108"/>
      <c r="AG23" s="1"/>
      <c r="AH23" s="1"/>
      <c r="AI23" s="1"/>
      <c r="AJ23" s="1"/>
      <c r="AK23" s="8"/>
      <c r="AL23" s="1"/>
      <c r="AM23" s="1"/>
      <c r="AN23" s="1"/>
      <c r="AO23" s="1"/>
      <c r="AP23" s="1"/>
      <c r="AQ23" s="1"/>
      <c r="AR23" s="14" cm="1">
        <f t="array" ref="AR23">IF(AS23&lt;6,SUM(E23:AQ23),SUM(LARGE(E23:AQ23,{1;2;3;4;5;6})))</f>
        <v>570</v>
      </c>
      <c r="AS23" s="26">
        <f t="shared" si="0"/>
        <v>3</v>
      </c>
    </row>
    <row r="24" spans="1:45" x14ac:dyDescent="0.3">
      <c r="A24" s="28">
        <f>RANK(AR24,$AR$2:AR269)</f>
        <v>23</v>
      </c>
      <c r="B24" s="126" t="s">
        <v>44</v>
      </c>
      <c r="C24" s="6" t="s">
        <v>476</v>
      </c>
      <c r="D24" s="6" t="s">
        <v>473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108">
        <v>130</v>
      </c>
      <c r="AA24" s="6"/>
      <c r="AB24" s="110">
        <v>0</v>
      </c>
      <c r="AC24" s="116"/>
      <c r="AD24" s="116"/>
      <c r="AE24" s="1"/>
      <c r="AF24" s="108"/>
      <c r="AG24" s="1"/>
      <c r="AH24" s="1"/>
      <c r="AI24" s="1">
        <v>130</v>
      </c>
      <c r="AJ24" s="1"/>
      <c r="AK24" s="8"/>
      <c r="AL24" s="1">
        <v>160</v>
      </c>
      <c r="AM24" s="1">
        <v>130</v>
      </c>
      <c r="AN24" s="1"/>
      <c r="AO24" s="1"/>
      <c r="AP24" s="1"/>
      <c r="AQ24" s="1"/>
      <c r="AR24" s="14" cm="1">
        <f t="array" ref="AR24">IF(AS24&lt;6,SUM(E24:AQ24),SUM(LARGE(E24:AQ24,{1;2;3;4;5;6})))</f>
        <v>550</v>
      </c>
      <c r="AS24" s="26">
        <f t="shared" si="0"/>
        <v>5</v>
      </c>
    </row>
    <row r="25" spans="1:45" x14ac:dyDescent="0.3">
      <c r="A25" s="28">
        <f>RANK(AR25,$AR$2:AR270)</f>
        <v>24</v>
      </c>
      <c r="B25" s="126" t="s">
        <v>44</v>
      </c>
      <c r="C25" s="6" t="s">
        <v>45</v>
      </c>
      <c r="D25" s="6" t="s">
        <v>231</v>
      </c>
      <c r="E25" s="1"/>
      <c r="F25" s="1"/>
      <c r="G25" s="1">
        <v>250</v>
      </c>
      <c r="H25" s="1"/>
      <c r="I25" s="1"/>
      <c r="J25" s="13">
        <v>0</v>
      </c>
      <c r="K25" s="1"/>
      <c r="L25" s="1"/>
      <c r="M25" s="1"/>
      <c r="N25" s="1"/>
      <c r="O25" s="1"/>
      <c r="P25" s="1"/>
      <c r="Q25" s="1"/>
      <c r="R25" s="108">
        <v>250</v>
      </c>
      <c r="S25" s="1"/>
      <c r="T25" s="108"/>
      <c r="U25" s="108"/>
      <c r="V25" s="108"/>
      <c r="W25" s="108"/>
      <c r="X25" s="108"/>
      <c r="Y25" s="108"/>
      <c r="Z25" s="108"/>
      <c r="AA25" s="108"/>
      <c r="AB25" s="116"/>
      <c r="AC25" s="116"/>
      <c r="AD25" s="116"/>
      <c r="AE25" s="1"/>
      <c r="AF25" s="108"/>
      <c r="AG25" s="1"/>
      <c r="AH25" s="1"/>
      <c r="AI25" s="1"/>
      <c r="AJ25" s="1"/>
      <c r="AK25" s="8"/>
      <c r="AL25" s="1"/>
      <c r="AM25" s="1"/>
      <c r="AN25" s="1"/>
      <c r="AO25" s="1"/>
      <c r="AP25" s="1"/>
      <c r="AQ25" s="1"/>
      <c r="AR25" s="14" cm="1">
        <f t="array" ref="AR25">IF(AS25&lt;6,SUM(E25:AQ25),SUM(LARGE(E25:AQ25,{1;2;3;4;5;6})))</f>
        <v>500</v>
      </c>
      <c r="AS25" s="26">
        <f t="shared" si="0"/>
        <v>3</v>
      </c>
    </row>
    <row r="26" spans="1:45" x14ac:dyDescent="0.3">
      <c r="A26" s="28">
        <f>RANK(AR26,$AR$2:AR271)</f>
        <v>25</v>
      </c>
      <c r="B26" s="126" t="s">
        <v>44</v>
      </c>
      <c r="C26" s="6" t="s">
        <v>106</v>
      </c>
      <c r="D26" s="6" t="s">
        <v>712</v>
      </c>
      <c r="E26" s="6"/>
      <c r="F26" s="6"/>
      <c r="G26" s="6"/>
      <c r="H26" s="6"/>
      <c r="I26" s="6"/>
      <c r="J26" s="6"/>
      <c r="K26" s="1">
        <v>190</v>
      </c>
      <c r="L26" s="6"/>
      <c r="M26" s="6"/>
      <c r="N26" s="1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116"/>
      <c r="AC26" s="116"/>
      <c r="AD26" s="116"/>
      <c r="AE26" s="1"/>
      <c r="AF26" s="6"/>
      <c r="AG26" s="1"/>
      <c r="AH26" s="1"/>
      <c r="AI26" s="1"/>
      <c r="AJ26" s="1"/>
      <c r="AK26" s="8"/>
      <c r="AL26" s="1">
        <v>300</v>
      </c>
      <c r="AM26" s="1"/>
      <c r="AN26" s="1"/>
      <c r="AO26" s="1"/>
      <c r="AP26" s="1"/>
      <c r="AQ26" s="1"/>
      <c r="AR26" s="14" cm="1">
        <f t="array" ref="AR26">IF(AS26&lt;6,SUM(E26:AQ26),SUM(LARGE(E26:AQ26,{1;2;3;4;5;6})))</f>
        <v>490</v>
      </c>
      <c r="AS26" s="26">
        <f t="shared" si="0"/>
        <v>2</v>
      </c>
    </row>
    <row r="27" spans="1:45" x14ac:dyDescent="0.3">
      <c r="A27" s="28">
        <f>RANK(AR27,$AR$2:AR272)</f>
        <v>26</v>
      </c>
      <c r="B27" s="126" t="s">
        <v>44</v>
      </c>
      <c r="C27" s="6" t="s">
        <v>106</v>
      </c>
      <c r="D27" s="6" t="s">
        <v>422</v>
      </c>
      <c r="E27" s="1"/>
      <c r="F27" s="1"/>
      <c r="G27" s="1"/>
      <c r="H27" s="1">
        <v>100</v>
      </c>
      <c r="I27" s="1"/>
      <c r="J27" s="1"/>
      <c r="K27" s="1"/>
      <c r="L27" s="1"/>
      <c r="M27" s="1"/>
      <c r="N27" s="1"/>
      <c r="O27" s="1"/>
      <c r="P27" s="1"/>
      <c r="Q27" s="108">
        <v>215</v>
      </c>
      <c r="R27" s="1"/>
      <c r="S27" s="1"/>
      <c r="T27" s="1"/>
      <c r="U27" s="1"/>
      <c r="V27" s="108">
        <v>170</v>
      </c>
      <c r="W27" s="1"/>
      <c r="X27" s="1"/>
      <c r="Y27" s="1"/>
      <c r="Z27" s="1"/>
      <c r="AA27" s="1"/>
      <c r="AB27" s="116"/>
      <c r="AC27" s="116"/>
      <c r="AD27" s="116"/>
      <c r="AE27" s="1"/>
      <c r="AF27" s="1"/>
      <c r="AG27" s="1"/>
      <c r="AH27" s="1"/>
      <c r="AI27" s="1"/>
      <c r="AJ27" s="1"/>
      <c r="AK27" s="8"/>
      <c r="AL27" s="1"/>
      <c r="AM27" s="1"/>
      <c r="AN27" s="1"/>
      <c r="AO27" s="1"/>
      <c r="AP27" s="1"/>
      <c r="AQ27" s="1"/>
      <c r="AR27" s="14" cm="1">
        <f t="array" ref="AR27">IF(AS27&lt;6,SUM(E27:AQ27),SUM(LARGE(E27:AQ27,{1;2;3;4;5;6})))</f>
        <v>485</v>
      </c>
      <c r="AS27" s="26">
        <f t="shared" si="0"/>
        <v>3</v>
      </c>
    </row>
    <row r="28" spans="1:45" x14ac:dyDescent="0.3">
      <c r="A28" s="28">
        <f>RANK(AR28,$AR$2:AR273)</f>
        <v>27</v>
      </c>
      <c r="B28" s="126" t="s">
        <v>44</v>
      </c>
      <c r="C28" s="6" t="s">
        <v>45</v>
      </c>
      <c r="D28" s="6" t="s">
        <v>132</v>
      </c>
      <c r="E28" s="1"/>
      <c r="F28" s="1"/>
      <c r="G28" s="1"/>
      <c r="H28" s="1">
        <v>30</v>
      </c>
      <c r="I28" s="1"/>
      <c r="J28" s="1"/>
      <c r="K28" s="1"/>
      <c r="L28" s="1"/>
      <c r="M28" s="1"/>
      <c r="N28" s="1"/>
      <c r="O28" s="1"/>
      <c r="P28" s="1"/>
      <c r="Q28" s="1"/>
      <c r="R28" s="110">
        <v>0</v>
      </c>
      <c r="S28" s="1"/>
      <c r="T28" s="110"/>
      <c r="U28" s="110"/>
      <c r="V28" s="110"/>
      <c r="W28" s="110"/>
      <c r="X28" s="108">
        <v>100</v>
      </c>
      <c r="Y28" s="110"/>
      <c r="Z28" s="108">
        <v>100</v>
      </c>
      <c r="AA28" s="110"/>
      <c r="AB28" s="116"/>
      <c r="AC28" s="116">
        <v>55</v>
      </c>
      <c r="AD28" s="116"/>
      <c r="AE28" s="1"/>
      <c r="AF28" s="108"/>
      <c r="AG28" s="1"/>
      <c r="AH28" s="1"/>
      <c r="AI28" s="1"/>
      <c r="AJ28" s="1"/>
      <c r="AK28" s="8"/>
      <c r="AL28" s="1">
        <v>55</v>
      </c>
      <c r="AM28" s="1"/>
      <c r="AN28" s="1"/>
      <c r="AO28" s="1"/>
      <c r="AP28" s="1">
        <v>100</v>
      </c>
      <c r="AQ28" s="1"/>
      <c r="AR28" s="14" cm="1">
        <f t="array" ref="AR28">IF(AS28&lt;6,SUM(E28:AQ28),SUM(LARGE(E28:AQ28,{1;2;3;4;5;6})))</f>
        <v>440</v>
      </c>
      <c r="AS28" s="26">
        <f t="shared" si="0"/>
        <v>7</v>
      </c>
    </row>
    <row r="29" spans="1:45" x14ac:dyDescent="0.3">
      <c r="A29" s="28">
        <f>RANK(AR29,$AR$2:AR274)</f>
        <v>28</v>
      </c>
      <c r="B29" s="126" t="s">
        <v>44</v>
      </c>
      <c r="C29" s="6" t="s">
        <v>46</v>
      </c>
      <c r="D29" s="6" t="s">
        <v>192</v>
      </c>
      <c r="E29" s="13"/>
      <c r="F29" s="13"/>
      <c r="G29" s="13"/>
      <c r="H29" s="13"/>
      <c r="I29" s="13"/>
      <c r="J29" s="13"/>
      <c r="K29" s="13">
        <v>0</v>
      </c>
      <c r="L29" s="13"/>
      <c r="M29" s="13"/>
      <c r="N29" s="1"/>
      <c r="O29" s="13"/>
      <c r="P29" s="13"/>
      <c r="Q29" s="13"/>
      <c r="R29" s="13"/>
      <c r="S29" s="13"/>
      <c r="T29" s="13"/>
      <c r="U29" s="13"/>
      <c r="V29" s="108">
        <v>300</v>
      </c>
      <c r="W29" s="13"/>
      <c r="X29" s="13"/>
      <c r="Y29" s="13"/>
      <c r="Z29" s="13"/>
      <c r="AA29" s="108">
        <v>120</v>
      </c>
      <c r="AB29" s="116"/>
      <c r="AC29" s="116"/>
      <c r="AD29" s="116"/>
      <c r="AE29" s="1"/>
      <c r="AF29" s="13"/>
      <c r="AG29" s="1"/>
      <c r="AH29" s="1"/>
      <c r="AI29" s="1"/>
      <c r="AJ29" s="1"/>
      <c r="AK29" s="8"/>
      <c r="AL29" s="1"/>
      <c r="AM29" s="1"/>
      <c r="AN29" s="1"/>
      <c r="AO29" s="1"/>
      <c r="AP29" s="1"/>
      <c r="AQ29" s="1"/>
      <c r="AR29" s="14" cm="1">
        <f t="array" ref="AR29">IF(AS29&lt;6,SUM(E29:AQ29),SUM(LARGE(E29:AQ29,{1;2;3;4;5;6})))</f>
        <v>420</v>
      </c>
      <c r="AS29" s="26">
        <f t="shared" si="0"/>
        <v>3</v>
      </c>
    </row>
    <row r="30" spans="1:45" x14ac:dyDescent="0.3">
      <c r="A30" s="28">
        <f>RANK(AR30,$AR$2:AR275)</f>
        <v>29</v>
      </c>
      <c r="B30" s="127" t="s">
        <v>47</v>
      </c>
      <c r="C30" s="1" t="s">
        <v>262</v>
      </c>
      <c r="D30" s="1" t="s">
        <v>99</v>
      </c>
      <c r="E30" s="13"/>
      <c r="F30" s="13"/>
      <c r="G30" s="13"/>
      <c r="H30" s="13"/>
      <c r="I30" s="13"/>
      <c r="J30" s="13"/>
      <c r="K30" s="13"/>
      <c r="L30" s="13"/>
      <c r="M30" s="13"/>
      <c r="N30" s="1"/>
      <c r="O30" s="13"/>
      <c r="P30" s="13"/>
      <c r="Q30" s="13"/>
      <c r="R30" s="108">
        <v>215</v>
      </c>
      <c r="S30" s="13"/>
      <c r="T30" s="108"/>
      <c r="U30" s="108"/>
      <c r="V30" s="108"/>
      <c r="W30" s="108"/>
      <c r="X30" s="108"/>
      <c r="Y30" s="108"/>
      <c r="Z30" s="108"/>
      <c r="AA30" s="108"/>
      <c r="AB30" s="116"/>
      <c r="AC30" s="116"/>
      <c r="AD30" s="116"/>
      <c r="AE30" s="1"/>
      <c r="AF30" s="108"/>
      <c r="AG30" s="1"/>
      <c r="AH30" s="1"/>
      <c r="AI30" s="1"/>
      <c r="AJ30" s="1"/>
      <c r="AK30" s="8"/>
      <c r="AL30" s="1">
        <v>190</v>
      </c>
      <c r="AM30" s="1"/>
      <c r="AN30" s="1"/>
      <c r="AO30" s="1"/>
      <c r="AP30" s="1"/>
      <c r="AQ30" s="1"/>
      <c r="AR30" s="14" cm="1">
        <f t="array" ref="AR30">IF(AS30&lt;6,SUM(E30:AQ30),SUM(LARGE(E30:AQ30,{1;2;3;4;5;6})))</f>
        <v>405</v>
      </c>
      <c r="AS30" s="26">
        <f t="shared" si="0"/>
        <v>2</v>
      </c>
    </row>
    <row r="31" spans="1:45" x14ac:dyDescent="0.3">
      <c r="A31" s="28">
        <f>RANK(AR31,$AR$2:AR276)</f>
        <v>30</v>
      </c>
      <c r="B31" s="126" t="s">
        <v>44</v>
      </c>
      <c r="C31" s="6" t="s">
        <v>50</v>
      </c>
      <c r="D31" s="6" t="s">
        <v>324</v>
      </c>
      <c r="E31" s="1"/>
      <c r="F31" s="1"/>
      <c r="G31" s="1"/>
      <c r="H31" s="1"/>
      <c r="I31" s="1"/>
      <c r="J31" s="1">
        <v>25</v>
      </c>
      <c r="K31" s="1"/>
      <c r="L31" s="1"/>
      <c r="M31" s="1"/>
      <c r="N31" s="1"/>
      <c r="O31" s="1"/>
      <c r="P31" s="1"/>
      <c r="Q31" s="108">
        <v>51.5</v>
      </c>
      <c r="R31" s="1"/>
      <c r="S31" s="108">
        <v>35</v>
      </c>
      <c r="T31" s="108">
        <v>130</v>
      </c>
      <c r="U31" s="1"/>
      <c r="V31" s="1"/>
      <c r="W31" s="1"/>
      <c r="X31" s="13">
        <v>0</v>
      </c>
      <c r="Y31" s="1"/>
      <c r="Z31" s="108">
        <v>70</v>
      </c>
      <c r="AA31" s="1"/>
      <c r="AB31" s="116"/>
      <c r="AC31" s="116"/>
      <c r="AD31" s="116"/>
      <c r="AE31" s="1"/>
      <c r="AF31" s="108"/>
      <c r="AG31" s="1"/>
      <c r="AH31" s="1"/>
      <c r="AI31" s="13">
        <v>0</v>
      </c>
      <c r="AJ31" s="1"/>
      <c r="AK31" s="105"/>
      <c r="AL31" s="1">
        <v>55</v>
      </c>
      <c r="AM31" s="13">
        <v>0</v>
      </c>
      <c r="AN31" s="1"/>
      <c r="AO31" s="1"/>
      <c r="AP31" s="1"/>
      <c r="AQ31" s="1"/>
      <c r="AR31" s="14" cm="1">
        <f t="array" ref="AR31">IF(AS31&lt;6,SUM(E31:AQ31),SUM(LARGE(E31:AQ31,{1;2;3;4;5;6})))</f>
        <v>366.5</v>
      </c>
      <c r="AS31" s="26">
        <f t="shared" si="0"/>
        <v>9</v>
      </c>
    </row>
    <row r="32" spans="1:45" s="10" customFormat="1" x14ac:dyDescent="0.3">
      <c r="A32" s="28">
        <f>RANK(AR32,$AR$2:AR277)</f>
        <v>31</v>
      </c>
      <c r="B32" s="126" t="s">
        <v>44</v>
      </c>
      <c r="C32" s="6" t="s">
        <v>106</v>
      </c>
      <c r="D32" s="6" t="s">
        <v>519</v>
      </c>
      <c r="E32" s="13"/>
      <c r="F32" s="13"/>
      <c r="G32" s="13"/>
      <c r="H32" s="13"/>
      <c r="I32" s="13"/>
      <c r="J32" s="13"/>
      <c r="K32" s="13">
        <v>0</v>
      </c>
      <c r="L32" s="13"/>
      <c r="M32" s="13"/>
      <c r="N32" s="1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16"/>
      <c r="AC32" s="110">
        <v>0</v>
      </c>
      <c r="AD32" s="116"/>
      <c r="AE32" s="1"/>
      <c r="AF32" s="13"/>
      <c r="AG32" s="1"/>
      <c r="AH32" s="1"/>
      <c r="AI32" s="1"/>
      <c r="AJ32" s="1"/>
      <c r="AK32" s="8"/>
      <c r="AL32" s="1"/>
      <c r="AM32" s="1"/>
      <c r="AN32" s="1"/>
      <c r="AO32" s="1"/>
      <c r="AP32" s="1"/>
      <c r="AQ32" s="1">
        <v>350</v>
      </c>
      <c r="AR32" s="14" cm="1">
        <f t="array" ref="AR32">IF(AS32&lt;6,SUM(E32:AQ32),SUM(LARGE(E32:AQ32,{1;2;3;4;5;6})))</f>
        <v>350</v>
      </c>
      <c r="AS32" s="26">
        <f t="shared" si="0"/>
        <v>3</v>
      </c>
    </row>
    <row r="33" spans="1:45" x14ac:dyDescent="0.3">
      <c r="A33" s="28">
        <f>RANK(AR33,$AR$2:AR278)</f>
        <v>32</v>
      </c>
      <c r="B33" s="126" t="s">
        <v>44</v>
      </c>
      <c r="C33" s="6" t="s">
        <v>50</v>
      </c>
      <c r="D33" s="6" t="s">
        <v>320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08">
        <v>51.5</v>
      </c>
      <c r="R33" s="1"/>
      <c r="S33" s="1"/>
      <c r="T33" s="1"/>
      <c r="U33" s="1"/>
      <c r="V33" s="108">
        <v>70</v>
      </c>
      <c r="W33" s="1"/>
      <c r="X33" s="1"/>
      <c r="Y33" s="1"/>
      <c r="Z33" s="1"/>
      <c r="AA33" s="1"/>
      <c r="AB33" s="116"/>
      <c r="AC33" s="116"/>
      <c r="AD33" s="116"/>
      <c r="AE33" s="1"/>
      <c r="AF33" s="1"/>
      <c r="AG33" s="1"/>
      <c r="AH33" s="1"/>
      <c r="AI33" s="1">
        <v>55</v>
      </c>
      <c r="AJ33" s="1"/>
      <c r="AK33" s="8"/>
      <c r="AL33" s="1">
        <v>160</v>
      </c>
      <c r="AM33" s="1"/>
      <c r="AN33" s="1"/>
      <c r="AO33" s="1"/>
      <c r="AP33" s="1"/>
      <c r="AQ33" s="1"/>
      <c r="AR33" s="14" cm="1">
        <f t="array" ref="AR33">IF(AS33&lt;6,SUM(E33:AQ33),SUM(LARGE(E33:AQ33,{1;2;3;4;5;6})))</f>
        <v>336.5</v>
      </c>
      <c r="AS33" s="26">
        <f t="shared" si="0"/>
        <v>4</v>
      </c>
    </row>
    <row r="34" spans="1:45" x14ac:dyDescent="0.3">
      <c r="A34" s="28">
        <f>RANK(AR34,$AR$2:AR279)</f>
        <v>33</v>
      </c>
      <c r="B34" s="126" t="s">
        <v>44</v>
      </c>
      <c r="C34" s="6" t="s">
        <v>50</v>
      </c>
      <c r="D34" s="6" t="s">
        <v>295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16"/>
      <c r="AC34" s="110">
        <v>0</v>
      </c>
      <c r="AD34" s="116"/>
      <c r="AE34" s="1"/>
      <c r="AF34" s="1"/>
      <c r="AG34" s="1"/>
      <c r="AH34" s="1"/>
      <c r="AI34" s="1">
        <v>80</v>
      </c>
      <c r="AJ34" s="1"/>
      <c r="AK34" s="8"/>
      <c r="AL34" s="1">
        <v>250</v>
      </c>
      <c r="AM34" s="1"/>
      <c r="AN34" s="1"/>
      <c r="AO34" s="1"/>
      <c r="AP34" s="1"/>
      <c r="AQ34" s="1"/>
      <c r="AR34" s="14" cm="1">
        <f t="array" ref="AR34">IF(AS34&lt;6,SUM(E34:AQ34),SUM(LARGE(E34:AQ34,{1;2;3;4;5;6})))</f>
        <v>330</v>
      </c>
      <c r="AS34" s="26">
        <f t="shared" si="0"/>
        <v>3</v>
      </c>
    </row>
    <row r="35" spans="1:45" x14ac:dyDescent="0.3">
      <c r="A35" s="28">
        <f>RANK(AR35,$AR$2:AR280)</f>
        <v>33</v>
      </c>
      <c r="B35" s="126" t="s">
        <v>44</v>
      </c>
      <c r="C35" s="6" t="s">
        <v>48</v>
      </c>
      <c r="D35" s="6" t="s">
        <v>92</v>
      </c>
      <c r="E35" s="6"/>
      <c r="F35" s="6"/>
      <c r="G35" s="6"/>
      <c r="H35" s="6"/>
      <c r="I35" s="6"/>
      <c r="J35" s="6"/>
      <c r="K35" s="1">
        <v>160</v>
      </c>
      <c r="L35" s="6"/>
      <c r="M35" s="6"/>
      <c r="N35" s="1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116"/>
      <c r="AC35" s="116">
        <v>170</v>
      </c>
      <c r="AD35" s="116"/>
      <c r="AE35" s="1"/>
      <c r="AF35" s="6"/>
      <c r="AG35" s="1"/>
      <c r="AH35" s="1"/>
      <c r="AI35" s="1"/>
      <c r="AJ35" s="1"/>
      <c r="AK35" s="8"/>
      <c r="AL35" s="1"/>
      <c r="AM35" s="1"/>
      <c r="AN35" s="1"/>
      <c r="AO35" s="1"/>
      <c r="AP35" s="1"/>
      <c r="AQ35" s="1"/>
      <c r="AR35" s="14" cm="1">
        <f t="array" ref="AR35">IF(AS35&lt;6,SUM(E35:AQ35),SUM(LARGE(E35:AQ35,{1;2;3;4;5;6})))</f>
        <v>330</v>
      </c>
      <c r="AS35" s="26">
        <f t="shared" si="0"/>
        <v>2</v>
      </c>
    </row>
    <row r="36" spans="1:45" x14ac:dyDescent="0.3">
      <c r="A36" s="29">
        <f>RANK(AR36,$AR$2:AR257)</f>
        <v>35</v>
      </c>
      <c r="B36" s="126" t="s">
        <v>44</v>
      </c>
      <c r="C36" s="6" t="s">
        <v>50</v>
      </c>
      <c r="D36" s="6" t="s">
        <v>247</v>
      </c>
      <c r="E36" s="13"/>
      <c r="F36" s="13"/>
      <c r="G36" s="13"/>
      <c r="H36" s="13"/>
      <c r="I36" s="13"/>
      <c r="J36" s="1">
        <v>20</v>
      </c>
      <c r="K36" s="13">
        <v>0</v>
      </c>
      <c r="L36" s="13"/>
      <c r="M36" s="13"/>
      <c r="N36" s="1"/>
      <c r="O36" s="13"/>
      <c r="P36" s="13"/>
      <c r="Q36" s="108">
        <v>60</v>
      </c>
      <c r="R36" s="13"/>
      <c r="S36" s="13"/>
      <c r="T36" s="13"/>
      <c r="U36" s="13"/>
      <c r="V36" s="108">
        <v>45</v>
      </c>
      <c r="W36" s="13"/>
      <c r="X36" s="13"/>
      <c r="Y36" s="13"/>
      <c r="Z36" s="13"/>
      <c r="AA36" s="13"/>
      <c r="AB36" s="116">
        <v>30</v>
      </c>
      <c r="AC36" s="116">
        <v>130</v>
      </c>
      <c r="AD36" s="116">
        <f>_xlfn.XLOOKUP(D36,'[2]SP 2. liiga - SP 2. liiga'!$C$2:$C$23,'[2]SP 2. liiga - SP 2. liiga'!$D$2:$D$23)</f>
        <v>35</v>
      </c>
      <c r="AE36" s="1"/>
      <c r="AF36" s="13"/>
      <c r="AG36" s="1"/>
      <c r="AH36" s="1"/>
      <c r="AI36" s="1"/>
      <c r="AJ36" s="1"/>
      <c r="AK36" s="8"/>
      <c r="AL36" s="1"/>
      <c r="AM36" s="1"/>
      <c r="AN36" s="1"/>
      <c r="AO36" s="1"/>
      <c r="AP36" s="1"/>
      <c r="AQ36" s="1"/>
      <c r="AR36" s="14" cm="1">
        <f t="array" ref="AR36">IF(AS36&lt;6,SUM(E36:AQ36),SUM(LARGE(E36:AQ36,{1;2;3;4;5;6})))</f>
        <v>320</v>
      </c>
      <c r="AS36" s="26">
        <f t="shared" si="0"/>
        <v>7</v>
      </c>
    </row>
    <row r="37" spans="1:45" x14ac:dyDescent="0.3">
      <c r="A37" s="29">
        <f>RANK(AR37,$AR$2:AR257)</f>
        <v>36</v>
      </c>
      <c r="B37" s="126" t="s">
        <v>44</v>
      </c>
      <c r="C37" s="6" t="s">
        <v>50</v>
      </c>
      <c r="D37" s="6" t="s">
        <v>317</v>
      </c>
      <c r="E37" s="1"/>
      <c r="F37" s="1"/>
      <c r="G37" s="1"/>
      <c r="H37" s="1"/>
      <c r="I37" s="1"/>
      <c r="J37" s="1"/>
      <c r="K37" s="1">
        <v>55</v>
      </c>
      <c r="L37" s="1"/>
      <c r="M37" s="1"/>
      <c r="N37" s="1"/>
      <c r="O37" s="1"/>
      <c r="P37" s="1"/>
      <c r="Q37" s="108">
        <v>100</v>
      </c>
      <c r="R37" s="1"/>
      <c r="S37" s="1"/>
      <c r="T37" s="1"/>
      <c r="U37" s="1"/>
      <c r="V37" s="1"/>
      <c r="W37" s="1"/>
      <c r="X37" s="1"/>
      <c r="Y37" s="1"/>
      <c r="Z37" s="1"/>
      <c r="AA37" s="1"/>
      <c r="AB37" s="116"/>
      <c r="AC37" s="116">
        <v>148.5</v>
      </c>
      <c r="AD37" s="116"/>
      <c r="AE37" s="1"/>
      <c r="AF37" s="1"/>
      <c r="AG37" s="1"/>
      <c r="AH37" s="1"/>
      <c r="AI37" s="1"/>
      <c r="AJ37" s="1"/>
      <c r="AK37" s="8"/>
      <c r="AL37" s="1"/>
      <c r="AM37" s="1"/>
      <c r="AN37" s="1"/>
      <c r="AO37" s="1"/>
      <c r="AP37" s="1"/>
      <c r="AQ37" s="1"/>
      <c r="AR37" s="14" cm="1">
        <f t="array" ref="AR37">IF(AS37&lt;6,SUM(E37:AQ37),SUM(LARGE(E37:AQ37,{1;2;3;4;5;6})))</f>
        <v>303.5</v>
      </c>
      <c r="AS37" s="26">
        <f t="shared" si="0"/>
        <v>3</v>
      </c>
    </row>
    <row r="38" spans="1:45" x14ac:dyDescent="0.3">
      <c r="A38" s="29">
        <f>RANK(AR38,$AR$2:AR257)</f>
        <v>37</v>
      </c>
      <c r="B38" s="126" t="s">
        <v>44</v>
      </c>
      <c r="C38" s="6" t="s">
        <v>45</v>
      </c>
      <c r="D38" s="6" t="s">
        <v>74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108">
        <v>300</v>
      </c>
      <c r="AD38" s="116"/>
      <c r="AE38" s="1"/>
      <c r="AF38" s="6"/>
      <c r="AG38" s="1"/>
      <c r="AH38" s="1"/>
      <c r="AI38" s="1"/>
      <c r="AJ38" s="1"/>
      <c r="AK38" s="8"/>
      <c r="AL38" s="1"/>
      <c r="AM38" s="1"/>
      <c r="AN38" s="1"/>
      <c r="AO38" s="1"/>
      <c r="AP38" s="1"/>
      <c r="AQ38" s="1"/>
      <c r="AR38" s="14" cm="1">
        <f t="array" ref="AR38">IF(AS38&lt;6,SUM(E38:AQ38),SUM(LARGE(E38:AQ38,{1;2;3;4;5;6})))</f>
        <v>300</v>
      </c>
      <c r="AS38" s="26">
        <f t="shared" si="0"/>
        <v>1</v>
      </c>
    </row>
    <row r="39" spans="1:45" x14ac:dyDescent="0.3">
      <c r="A39" s="29">
        <f>RANK(AR39,$AR$2:AR257)</f>
        <v>37</v>
      </c>
      <c r="B39" s="126" t="s">
        <v>44</v>
      </c>
      <c r="C39" s="6" t="s">
        <v>46</v>
      </c>
      <c r="D39" s="6" t="s">
        <v>291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8">
        <v>300</v>
      </c>
      <c r="AF39" s="6"/>
      <c r="AG39" s="1"/>
      <c r="AH39" s="108"/>
      <c r="AI39" s="1"/>
      <c r="AJ39" s="108"/>
      <c r="AK39" s="8"/>
      <c r="AL39" s="1"/>
      <c r="AM39" s="1"/>
      <c r="AN39" s="1"/>
      <c r="AO39" s="1"/>
      <c r="AP39" s="1"/>
      <c r="AQ39" s="1"/>
      <c r="AR39" s="14" cm="1">
        <f t="array" ref="AR39">IF(AS39&lt;6,SUM(E39:AQ39),SUM(LARGE(E39:AQ39,{1;2;3;4;5;6})))</f>
        <v>300</v>
      </c>
      <c r="AS39" s="26">
        <f t="shared" si="0"/>
        <v>1</v>
      </c>
    </row>
    <row r="40" spans="1:45" x14ac:dyDescent="0.3">
      <c r="A40" s="29">
        <f>RANK(AR40,$AR$2:AR257)</f>
        <v>39</v>
      </c>
      <c r="B40" s="126" t="s">
        <v>44</v>
      </c>
      <c r="C40" s="6" t="s">
        <v>46</v>
      </c>
      <c r="D40" s="6" t="s">
        <v>194</v>
      </c>
      <c r="E40" s="13"/>
      <c r="F40" s="13"/>
      <c r="G40" s="13"/>
      <c r="H40" s="13"/>
      <c r="I40" s="13"/>
      <c r="J40" s="13"/>
      <c r="K40" s="13"/>
      <c r="L40" s="13"/>
      <c r="M40" s="13"/>
      <c r="N40" s="1"/>
      <c r="O40" s="13"/>
      <c r="P40" s="13"/>
      <c r="Q40" s="13"/>
      <c r="R40" s="13"/>
      <c r="S40" s="13"/>
      <c r="T40" s="13"/>
      <c r="U40" s="13"/>
      <c r="V40" s="108">
        <v>148.5</v>
      </c>
      <c r="W40" s="13"/>
      <c r="X40" s="13"/>
      <c r="Y40" s="13"/>
      <c r="Z40" s="13"/>
      <c r="AA40" s="13"/>
      <c r="AB40" s="116"/>
      <c r="AC40" s="116">
        <v>148.5</v>
      </c>
      <c r="AD40" s="116"/>
      <c r="AE40" s="1"/>
      <c r="AF40" s="13"/>
      <c r="AG40" s="1"/>
      <c r="AH40" s="1"/>
      <c r="AI40" s="1"/>
      <c r="AJ40" s="1"/>
      <c r="AK40" s="8"/>
      <c r="AL40" s="1"/>
      <c r="AM40" s="1"/>
      <c r="AN40" s="1"/>
      <c r="AO40" s="1"/>
      <c r="AP40" s="1"/>
      <c r="AQ40" s="1"/>
      <c r="AR40" s="14" cm="1">
        <f t="array" ref="AR40">IF(AS40&lt;6,SUM(E40:AQ40),SUM(LARGE(E40:AQ40,{1;2;3;4;5;6})))</f>
        <v>297</v>
      </c>
      <c r="AS40" s="26">
        <f t="shared" si="0"/>
        <v>2</v>
      </c>
    </row>
    <row r="41" spans="1:45" x14ac:dyDescent="0.3">
      <c r="A41" s="29">
        <f>RANK(AR41,$AR$2:AR257)</f>
        <v>40</v>
      </c>
      <c r="B41" s="126" t="s">
        <v>245</v>
      </c>
      <c r="C41" s="6" t="s">
        <v>162</v>
      </c>
      <c r="D41" s="6" t="s">
        <v>400</v>
      </c>
      <c r="E41" s="1">
        <v>30</v>
      </c>
      <c r="F41" s="1"/>
      <c r="G41" s="1">
        <v>25</v>
      </c>
      <c r="H41" s="1">
        <v>25</v>
      </c>
      <c r="I41" s="1"/>
      <c r="J41" s="1"/>
      <c r="K41" s="1">
        <v>70</v>
      </c>
      <c r="L41" s="1"/>
      <c r="M41" s="1"/>
      <c r="N41" s="1"/>
      <c r="O41" s="1"/>
      <c r="P41" s="1"/>
      <c r="Q41" s="108">
        <v>45</v>
      </c>
      <c r="R41" s="1"/>
      <c r="S41" s="1"/>
      <c r="T41" s="1"/>
      <c r="U41" s="1"/>
      <c r="V41" s="1"/>
      <c r="W41" s="1"/>
      <c r="X41" s="1"/>
      <c r="Y41" s="1"/>
      <c r="Z41" s="1"/>
      <c r="AA41" s="1"/>
      <c r="AB41" s="116"/>
      <c r="AC41" s="116">
        <v>45</v>
      </c>
      <c r="AD41" s="116"/>
      <c r="AE41" s="1"/>
      <c r="AF41" s="1"/>
      <c r="AG41" s="1"/>
      <c r="AH41" s="1"/>
      <c r="AI41" s="1"/>
      <c r="AJ41" s="1"/>
      <c r="AK41" s="8"/>
      <c r="AL41" s="1">
        <v>55</v>
      </c>
      <c r="AM41" s="1"/>
      <c r="AN41" s="1"/>
      <c r="AO41" s="1"/>
      <c r="AP41" s="1">
        <v>25</v>
      </c>
      <c r="AQ41" s="1"/>
      <c r="AR41" s="14" cm="1">
        <f t="array" ref="AR41">IF(AS41&lt;6,SUM(E41:AQ41),SUM(LARGE(E41:AQ41,{1;2;3;4;5;6})))</f>
        <v>270</v>
      </c>
      <c r="AS41" s="26">
        <f t="shared" si="0"/>
        <v>8</v>
      </c>
    </row>
    <row r="42" spans="1:45" x14ac:dyDescent="0.3">
      <c r="A42" s="29">
        <f>RANK(AR42,$AR$2:AR257)</f>
        <v>41</v>
      </c>
      <c r="B42" s="126" t="s">
        <v>44</v>
      </c>
      <c r="C42" s="6" t="s">
        <v>106</v>
      </c>
      <c r="D42" s="6" t="s">
        <v>256</v>
      </c>
      <c r="E42" s="1"/>
      <c r="F42" s="1"/>
      <c r="G42" s="1"/>
      <c r="H42" s="1"/>
      <c r="I42" s="1"/>
      <c r="J42" s="1"/>
      <c r="K42" s="1">
        <v>130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10">
        <v>0</v>
      </c>
      <c r="W42" s="1"/>
      <c r="X42" s="1"/>
      <c r="Y42" s="1"/>
      <c r="Z42" s="1"/>
      <c r="AA42" s="1"/>
      <c r="AB42" s="116"/>
      <c r="AC42" s="116"/>
      <c r="AD42" s="116"/>
      <c r="AE42" s="1">
        <v>130</v>
      </c>
      <c r="AF42" s="1"/>
      <c r="AG42" s="1"/>
      <c r="AH42" s="1"/>
      <c r="AI42" s="1"/>
      <c r="AJ42" s="1"/>
      <c r="AK42" s="8"/>
      <c r="AL42" s="1"/>
      <c r="AM42" s="1"/>
      <c r="AN42" s="1"/>
      <c r="AO42" s="1"/>
      <c r="AP42" s="1"/>
      <c r="AQ42" s="1"/>
      <c r="AR42" s="14" cm="1">
        <f t="array" ref="AR42">IF(AS42&lt;6,SUM(E42:AQ42),SUM(LARGE(E42:AQ42,{1;2;3;4;5;6})))</f>
        <v>260</v>
      </c>
      <c r="AS42" s="26">
        <f t="shared" si="0"/>
        <v>3</v>
      </c>
    </row>
    <row r="43" spans="1:45" x14ac:dyDescent="0.3">
      <c r="A43" s="29">
        <f>RANK(AR43,$AR$2:AR257)</f>
        <v>41</v>
      </c>
      <c r="B43" s="126" t="s">
        <v>553</v>
      </c>
      <c r="C43" s="6"/>
      <c r="D43" s="6" t="s">
        <v>961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1">
        <v>100</v>
      </c>
      <c r="AJ43" s="6"/>
      <c r="AK43" s="8"/>
      <c r="AL43" s="1">
        <v>160</v>
      </c>
      <c r="AM43" s="1"/>
      <c r="AN43" s="1"/>
      <c r="AO43" s="1"/>
      <c r="AP43" s="1"/>
      <c r="AQ43" s="1"/>
      <c r="AR43" s="14" cm="1">
        <f t="array" ref="AR43">IF(AS43&lt;6,SUM(E43:AQ43),SUM(LARGE(E43:AQ43,{1;2;3;4;5;6})))</f>
        <v>260</v>
      </c>
      <c r="AS43" s="26">
        <f t="shared" si="0"/>
        <v>2</v>
      </c>
    </row>
    <row r="44" spans="1:45" x14ac:dyDescent="0.3">
      <c r="A44" s="29">
        <f>RANK(AR44,$AR$2:AR258)</f>
        <v>43</v>
      </c>
      <c r="B44" s="127" t="s">
        <v>44</v>
      </c>
      <c r="C44" s="1" t="s">
        <v>46</v>
      </c>
      <c r="D44" s="1" t="s">
        <v>93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16"/>
      <c r="AC44" s="116"/>
      <c r="AD44" s="116"/>
      <c r="AE44" s="1">
        <v>250</v>
      </c>
      <c r="AF44" s="1"/>
      <c r="AG44" s="1"/>
      <c r="AH44" s="1"/>
      <c r="AI44" s="1"/>
      <c r="AJ44" s="1"/>
      <c r="AK44" s="8"/>
      <c r="AL44" s="1"/>
      <c r="AM44" s="1"/>
      <c r="AN44" s="1"/>
      <c r="AO44" s="1"/>
      <c r="AP44" s="1"/>
      <c r="AQ44" s="1"/>
      <c r="AR44" s="14" cm="1">
        <f t="array" ref="AR44">IF(AS44&lt;6,SUM(E44:AQ44),SUM(LARGE(E44:AQ44,{1;2;3;4;5;6})))</f>
        <v>250</v>
      </c>
      <c r="AS44" s="26">
        <f t="shared" si="0"/>
        <v>1</v>
      </c>
    </row>
    <row r="45" spans="1:45" x14ac:dyDescent="0.3">
      <c r="A45" s="29">
        <f>RANK(AR45,$AR$2:AR259)</f>
        <v>43</v>
      </c>
      <c r="B45" s="126" t="s">
        <v>44</v>
      </c>
      <c r="C45" s="6" t="s">
        <v>49</v>
      </c>
      <c r="D45" s="6" t="s">
        <v>151</v>
      </c>
      <c r="E45" s="6"/>
      <c r="F45" s="6"/>
      <c r="G45" s="6"/>
      <c r="H45" s="6"/>
      <c r="I45" s="6"/>
      <c r="J45" s="6"/>
      <c r="K45" s="1">
        <v>250</v>
      </c>
      <c r="L45" s="6"/>
      <c r="M45" s="6"/>
      <c r="N45" s="1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116"/>
      <c r="AC45" s="116"/>
      <c r="AD45" s="116"/>
      <c r="AE45" s="1"/>
      <c r="AF45" s="6"/>
      <c r="AG45" s="1"/>
      <c r="AH45" s="1"/>
      <c r="AI45" s="1"/>
      <c r="AJ45" s="1"/>
      <c r="AK45" s="8"/>
      <c r="AL45" s="1"/>
      <c r="AM45" s="1"/>
      <c r="AN45" s="1"/>
      <c r="AO45" s="1"/>
      <c r="AP45" s="1"/>
      <c r="AQ45" s="1"/>
      <c r="AR45" s="14" cm="1">
        <f t="array" ref="AR45">IF(AS45&lt;6,SUM(E45:AQ45),SUM(LARGE(E45:AQ45,{1;2;3;4;5;6})))</f>
        <v>250</v>
      </c>
      <c r="AS45" s="26">
        <f t="shared" si="0"/>
        <v>1</v>
      </c>
    </row>
    <row r="46" spans="1:45" x14ac:dyDescent="0.3">
      <c r="A46" s="29">
        <f>RANK(AR46,$AR$2:AR260)</f>
        <v>45</v>
      </c>
      <c r="B46" s="126" t="s">
        <v>44</v>
      </c>
      <c r="C46" s="6" t="s">
        <v>85</v>
      </c>
      <c r="D46" s="6" t="s">
        <v>319</v>
      </c>
      <c r="E46" s="1">
        <v>15</v>
      </c>
      <c r="F46" s="1"/>
      <c r="G46" s="1"/>
      <c r="H46" s="1"/>
      <c r="I46" s="1"/>
      <c r="J46" s="1">
        <v>30</v>
      </c>
      <c r="K46" s="1">
        <v>55</v>
      </c>
      <c r="L46" s="1"/>
      <c r="M46" s="1"/>
      <c r="N46" s="1"/>
      <c r="O46" s="1"/>
      <c r="P46" s="1"/>
      <c r="Q46" s="1"/>
      <c r="R46" s="108">
        <v>20</v>
      </c>
      <c r="S46" s="108">
        <v>25</v>
      </c>
      <c r="T46" s="108">
        <v>30</v>
      </c>
      <c r="U46" s="108">
        <v>20</v>
      </c>
      <c r="V46" s="108"/>
      <c r="W46" s="108"/>
      <c r="X46" s="108">
        <v>20</v>
      </c>
      <c r="Y46" s="108"/>
      <c r="Z46" s="108"/>
      <c r="AA46" s="108"/>
      <c r="AB46" s="116">
        <v>20</v>
      </c>
      <c r="AC46" s="116">
        <v>45</v>
      </c>
      <c r="AD46" s="116"/>
      <c r="AE46" s="1"/>
      <c r="AF46" s="108"/>
      <c r="AG46" s="1"/>
      <c r="AH46" s="1"/>
      <c r="AI46" s="1">
        <v>30</v>
      </c>
      <c r="AJ46" s="1"/>
      <c r="AK46" s="8"/>
      <c r="AL46" s="1">
        <v>45</v>
      </c>
      <c r="AM46" s="1">
        <v>35</v>
      </c>
      <c r="AN46" s="1"/>
      <c r="AO46" s="1"/>
      <c r="AP46" s="1"/>
      <c r="AQ46" s="1"/>
      <c r="AR46" s="14" cm="1">
        <f t="array" ref="AR46">IF(AS46&lt;6,SUM(E46:AQ46),SUM(LARGE(E46:AQ46,{1;2;3;4;5;6})))</f>
        <v>240</v>
      </c>
      <c r="AS46" s="26">
        <f t="shared" si="0"/>
        <v>13</v>
      </c>
    </row>
    <row r="47" spans="1:45" x14ac:dyDescent="0.3">
      <c r="A47" s="29">
        <f>RANK(AR47,$AR$2:AR261)</f>
        <v>45</v>
      </c>
      <c r="B47" s="126" t="s">
        <v>44</v>
      </c>
      <c r="C47" s="6" t="s">
        <v>85</v>
      </c>
      <c r="D47" s="6" t="s">
        <v>80</v>
      </c>
      <c r="E47" s="1">
        <v>35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08">
        <v>25</v>
      </c>
      <c r="S47" s="1"/>
      <c r="T47" s="108">
        <v>100</v>
      </c>
      <c r="U47" s="108"/>
      <c r="V47" s="108"/>
      <c r="W47" s="108"/>
      <c r="X47" s="108"/>
      <c r="Y47" s="108"/>
      <c r="Z47" s="108"/>
      <c r="AA47" s="108"/>
      <c r="AB47" s="116"/>
      <c r="AC47" s="116"/>
      <c r="AD47" s="116"/>
      <c r="AE47" s="1"/>
      <c r="AF47" s="108"/>
      <c r="AG47" s="1"/>
      <c r="AH47" s="1"/>
      <c r="AI47" s="1"/>
      <c r="AJ47" s="1"/>
      <c r="AK47" s="8"/>
      <c r="AL47" s="1"/>
      <c r="AM47" s="1">
        <v>80</v>
      </c>
      <c r="AN47" s="1"/>
      <c r="AO47" s="1"/>
      <c r="AP47" s="1"/>
      <c r="AQ47" s="1"/>
      <c r="AR47" s="14" cm="1">
        <f t="array" ref="AR47">IF(AS47&lt;6,SUM(E47:AQ47),SUM(LARGE(E47:AQ47,{1;2;3;4;5;6})))</f>
        <v>240</v>
      </c>
      <c r="AS47" s="26">
        <f t="shared" si="0"/>
        <v>4</v>
      </c>
    </row>
    <row r="48" spans="1:45" x14ac:dyDescent="0.3">
      <c r="A48" s="29">
        <f>RANK(AR48,$AR$2:AR262)</f>
        <v>47</v>
      </c>
      <c r="B48" s="126" t="s">
        <v>44</v>
      </c>
      <c r="C48" s="6" t="s">
        <v>62</v>
      </c>
      <c r="D48" s="6" t="s">
        <v>133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08">
        <v>130</v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s="116"/>
      <c r="AC48" s="116"/>
      <c r="AD48" s="116"/>
      <c r="AE48" s="1"/>
      <c r="AF48" s="1"/>
      <c r="AG48" s="1"/>
      <c r="AH48" s="1"/>
      <c r="AI48" s="1"/>
      <c r="AJ48" s="1"/>
      <c r="AK48" s="8"/>
      <c r="AL48" s="1">
        <v>100</v>
      </c>
      <c r="AM48" s="1"/>
      <c r="AN48" s="1"/>
      <c r="AO48" s="1"/>
      <c r="AP48" s="1"/>
      <c r="AQ48" s="1"/>
      <c r="AR48" s="14" cm="1">
        <f t="array" ref="AR48">IF(AS48&lt;6,SUM(E48:AQ48),SUM(LARGE(E48:AQ48,{1;2;3;4;5;6})))</f>
        <v>230</v>
      </c>
      <c r="AS48" s="26">
        <f t="shared" si="0"/>
        <v>2</v>
      </c>
    </row>
    <row r="49" spans="1:45" x14ac:dyDescent="0.3">
      <c r="A49" s="29">
        <f>RANK(AR49,$AR$2:AR263)</f>
        <v>48</v>
      </c>
      <c r="B49" s="126" t="s">
        <v>44</v>
      </c>
      <c r="C49" s="6" t="s">
        <v>49</v>
      </c>
      <c r="D49" s="6" t="s">
        <v>173</v>
      </c>
      <c r="E49" s="13"/>
      <c r="F49" s="13"/>
      <c r="G49" s="13"/>
      <c r="H49" s="13"/>
      <c r="I49" s="13"/>
      <c r="J49" s="13"/>
      <c r="K49" s="13"/>
      <c r="L49" s="13"/>
      <c r="M49" s="13"/>
      <c r="N49" s="1"/>
      <c r="O49" s="13"/>
      <c r="P49" s="13"/>
      <c r="Q49" s="13"/>
      <c r="R49" s="13"/>
      <c r="S49" s="13"/>
      <c r="T49" s="13"/>
      <c r="U49" s="13"/>
      <c r="V49" s="13"/>
      <c r="W49" s="108">
        <v>100</v>
      </c>
      <c r="X49" s="13"/>
      <c r="Y49" s="13"/>
      <c r="Z49" s="13"/>
      <c r="AA49" s="108">
        <v>120</v>
      </c>
      <c r="AB49" s="116"/>
      <c r="AC49" s="116"/>
      <c r="AD49" s="116"/>
      <c r="AE49" s="13">
        <v>0</v>
      </c>
      <c r="AF49" s="13"/>
      <c r="AG49" s="1"/>
      <c r="AH49" s="13"/>
      <c r="AI49" s="1"/>
      <c r="AJ49" s="13"/>
      <c r="AK49" s="8"/>
      <c r="AL49" s="1"/>
      <c r="AM49" s="1"/>
      <c r="AN49" s="1"/>
      <c r="AO49" s="1"/>
      <c r="AP49" s="1"/>
      <c r="AQ49" s="1"/>
      <c r="AR49" s="14" cm="1">
        <f t="array" ref="AR49">IF(AS49&lt;6,SUM(E49:AQ49),SUM(LARGE(E49:AQ49,{1;2;3;4;5;6})))</f>
        <v>220</v>
      </c>
      <c r="AS49" s="26">
        <f t="shared" si="0"/>
        <v>3</v>
      </c>
    </row>
    <row r="50" spans="1:45" x14ac:dyDescent="0.3">
      <c r="A50" s="29">
        <f>RANK(AR50,$AR$2:AR264)</f>
        <v>49</v>
      </c>
      <c r="B50" s="126" t="s">
        <v>44</v>
      </c>
      <c r="C50" s="6" t="s">
        <v>53</v>
      </c>
      <c r="D50" s="6" t="s">
        <v>82</v>
      </c>
      <c r="E50" s="1"/>
      <c r="F50" s="1"/>
      <c r="G50" s="1"/>
      <c r="H50" s="1"/>
      <c r="I50" s="1"/>
      <c r="J50" s="1"/>
      <c r="K50" s="13">
        <v>0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16"/>
      <c r="AC50" s="116">
        <v>215</v>
      </c>
      <c r="AD50" s="116"/>
      <c r="AE50" s="1"/>
      <c r="AF50" s="1"/>
      <c r="AG50" s="1"/>
      <c r="AH50" s="1"/>
      <c r="AI50" s="1"/>
      <c r="AJ50" s="1"/>
      <c r="AK50" s="8"/>
      <c r="AL50" s="1"/>
      <c r="AM50" s="1"/>
      <c r="AN50" s="1"/>
      <c r="AO50" s="1"/>
      <c r="AP50" s="1"/>
      <c r="AQ50" s="1"/>
      <c r="AR50" s="14" cm="1">
        <f t="array" ref="AR50">IF(AS50&lt;6,SUM(E50:AQ50),SUM(LARGE(E50:AQ50,{1;2;3;4;5;6})))</f>
        <v>215</v>
      </c>
      <c r="AS50" s="26">
        <f t="shared" si="0"/>
        <v>2</v>
      </c>
    </row>
    <row r="51" spans="1:45" x14ac:dyDescent="0.3">
      <c r="A51" s="29">
        <f>RANK(AR51,$AR$2:AR265)</f>
        <v>49</v>
      </c>
      <c r="B51" s="126" t="s">
        <v>44</v>
      </c>
      <c r="C51" s="6" t="s">
        <v>45</v>
      </c>
      <c r="D51" s="6" t="s">
        <v>122</v>
      </c>
      <c r="E51" s="1"/>
      <c r="F51" s="1"/>
      <c r="G51" s="1">
        <v>215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16"/>
      <c r="AC51" s="116"/>
      <c r="AD51" s="116"/>
      <c r="AE51" s="1"/>
      <c r="AF51" s="1"/>
      <c r="AG51" s="1"/>
      <c r="AH51" s="1"/>
      <c r="AI51" s="1"/>
      <c r="AJ51" s="1"/>
      <c r="AK51" s="8"/>
      <c r="AL51" s="1"/>
      <c r="AM51" s="1"/>
      <c r="AN51" s="1"/>
      <c r="AO51" s="1"/>
      <c r="AP51" s="1"/>
      <c r="AQ51" s="1"/>
      <c r="AR51" s="14" cm="1">
        <f t="array" ref="AR51">IF(AS51&lt;6,SUM(E51:AQ51),SUM(LARGE(E51:AQ51,{1;2;3;4;5;6})))</f>
        <v>215</v>
      </c>
      <c r="AS51" s="26">
        <f t="shared" si="0"/>
        <v>1</v>
      </c>
    </row>
    <row r="52" spans="1:45" x14ac:dyDescent="0.3">
      <c r="A52" s="29">
        <f>RANK(AR52,$AR$2:AR266)</f>
        <v>49</v>
      </c>
      <c r="B52" s="126" t="s">
        <v>44</v>
      </c>
      <c r="C52" s="6" t="s">
        <v>45</v>
      </c>
      <c r="D52" s="6" t="s">
        <v>17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108">
        <v>215</v>
      </c>
      <c r="AC52" s="116"/>
      <c r="AD52" s="116"/>
      <c r="AE52" s="1"/>
      <c r="AF52" s="6"/>
      <c r="AG52" s="1"/>
      <c r="AH52" s="1"/>
      <c r="AI52" s="1"/>
      <c r="AJ52" s="1"/>
      <c r="AK52" s="8"/>
      <c r="AL52" s="1"/>
      <c r="AM52" s="1"/>
      <c r="AN52" s="1"/>
      <c r="AO52" s="1"/>
      <c r="AP52" s="1"/>
      <c r="AQ52" s="1"/>
      <c r="AR52" s="14" cm="1">
        <f t="array" ref="AR52">IF(AS52&lt;6,SUM(E52:AQ52),SUM(LARGE(E52:AQ52,{1;2;3;4;5;6})))</f>
        <v>215</v>
      </c>
      <c r="AS52" s="26">
        <f t="shared" si="0"/>
        <v>1</v>
      </c>
    </row>
    <row r="53" spans="1:45" x14ac:dyDescent="0.3">
      <c r="A53" s="29">
        <f>RANK(AR53,$AR$2:AR267)</f>
        <v>49</v>
      </c>
      <c r="B53" s="126" t="s">
        <v>44</v>
      </c>
      <c r="C53" s="6" t="s">
        <v>106</v>
      </c>
      <c r="D53" s="123" t="s">
        <v>846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108">
        <v>215</v>
      </c>
      <c r="W53" s="6"/>
      <c r="X53" s="6"/>
      <c r="Y53" s="6"/>
      <c r="Z53" s="6"/>
      <c r="AA53" s="6"/>
      <c r="AB53" s="116"/>
      <c r="AC53" s="116"/>
      <c r="AD53" s="116"/>
      <c r="AE53" s="1"/>
      <c r="AF53" s="6"/>
      <c r="AG53" s="1"/>
      <c r="AH53" s="1"/>
      <c r="AI53" s="1"/>
      <c r="AJ53" s="1"/>
      <c r="AK53" s="8"/>
      <c r="AL53" s="1"/>
      <c r="AM53" s="1"/>
      <c r="AN53" s="1"/>
      <c r="AO53" s="1"/>
      <c r="AP53" s="1"/>
      <c r="AQ53" s="1"/>
      <c r="AR53" s="14" cm="1">
        <f t="array" ref="AR53">IF(AS53&lt;6,SUM(E53:AQ53),SUM(LARGE(E53:AQ53,{1;2;3;4;5;6})))</f>
        <v>215</v>
      </c>
      <c r="AS53" s="26">
        <f t="shared" si="0"/>
        <v>1</v>
      </c>
    </row>
    <row r="54" spans="1:45" x14ac:dyDescent="0.3">
      <c r="A54" s="29">
        <f>RANK(AR54,$AR$2:AR268)</f>
        <v>53</v>
      </c>
      <c r="B54" s="126" t="s">
        <v>44</v>
      </c>
      <c r="C54" s="6" t="s">
        <v>161</v>
      </c>
      <c r="D54" s="6" t="s">
        <v>159</v>
      </c>
      <c r="E54" s="1">
        <v>20</v>
      </c>
      <c r="F54" s="1"/>
      <c r="G54" s="1">
        <v>25</v>
      </c>
      <c r="H54" s="1">
        <v>15</v>
      </c>
      <c r="I54" s="1"/>
      <c r="J54" s="1">
        <v>15</v>
      </c>
      <c r="K54" s="1"/>
      <c r="L54" s="1"/>
      <c r="M54" s="1"/>
      <c r="N54" s="1"/>
      <c r="O54" s="1"/>
      <c r="P54" s="1"/>
      <c r="Q54" s="108">
        <v>60</v>
      </c>
      <c r="R54" s="1"/>
      <c r="S54" s="108">
        <v>25</v>
      </c>
      <c r="T54" s="1"/>
      <c r="U54" s="1"/>
      <c r="V54" s="1"/>
      <c r="W54" s="1"/>
      <c r="X54" s="1"/>
      <c r="Y54" s="1"/>
      <c r="Z54" s="108">
        <v>55</v>
      </c>
      <c r="AA54" s="1"/>
      <c r="AB54" s="116">
        <v>20</v>
      </c>
      <c r="AC54" s="116"/>
      <c r="AD54" s="116"/>
      <c r="AE54" s="1"/>
      <c r="AF54" s="108"/>
      <c r="AG54" s="1">
        <v>20</v>
      </c>
      <c r="AH54" s="1"/>
      <c r="AI54" s="1">
        <v>20</v>
      </c>
      <c r="AJ54" s="1"/>
      <c r="AK54" s="8"/>
      <c r="AL54" s="1"/>
      <c r="AM54" s="1"/>
      <c r="AN54" s="1"/>
      <c r="AO54" s="1"/>
      <c r="AP54" s="1"/>
      <c r="AQ54" s="1"/>
      <c r="AR54" s="14" cm="1">
        <f t="array" ref="AR54">IF(AS54&lt;6,SUM(E54:AQ54),SUM(LARGE(E54:AQ54,{1;2;3;4;5;6})))</f>
        <v>205</v>
      </c>
      <c r="AS54" s="26">
        <f t="shared" si="0"/>
        <v>10</v>
      </c>
    </row>
    <row r="55" spans="1:45" x14ac:dyDescent="0.3">
      <c r="A55" s="29">
        <f>RANK(AR55,$AR$2:AR269)</f>
        <v>53</v>
      </c>
      <c r="B55" s="126" t="s">
        <v>44</v>
      </c>
      <c r="C55" s="6" t="s">
        <v>53</v>
      </c>
      <c r="D55" s="6" t="s">
        <v>215</v>
      </c>
      <c r="E55" s="1">
        <v>15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08">
        <v>30</v>
      </c>
      <c r="T55" s="108">
        <v>25</v>
      </c>
      <c r="U55" s="1"/>
      <c r="V55" s="1"/>
      <c r="W55" s="1"/>
      <c r="X55" s="1"/>
      <c r="Y55" s="1"/>
      <c r="Z55" s="108">
        <v>80</v>
      </c>
      <c r="AA55" s="1"/>
      <c r="AB55" s="116"/>
      <c r="AC55" s="116">
        <v>55</v>
      </c>
      <c r="AD55" s="116"/>
      <c r="AE55" s="1"/>
      <c r="AF55" s="108"/>
      <c r="AG55" s="1"/>
      <c r="AH55" s="1"/>
      <c r="AI55" s="1"/>
      <c r="AJ55" s="1"/>
      <c r="AK55" s="8"/>
      <c r="AL55" s="1"/>
      <c r="AM55" s="1"/>
      <c r="AN55" s="1"/>
      <c r="AO55" s="1"/>
      <c r="AP55" s="13">
        <v>0</v>
      </c>
      <c r="AQ55" s="1"/>
      <c r="AR55" s="14" cm="1">
        <f t="array" ref="AR55">IF(AS55&lt;6,SUM(E55:AQ55),SUM(LARGE(E55:AQ55,{1;2;3;4;5;6})))</f>
        <v>205</v>
      </c>
      <c r="AS55" s="26">
        <f t="shared" si="0"/>
        <v>6</v>
      </c>
    </row>
    <row r="56" spans="1:45" x14ac:dyDescent="0.3">
      <c r="A56" s="29">
        <f>RANK(AR56,$AR$2:AR270)</f>
        <v>55</v>
      </c>
      <c r="B56" s="126" t="s">
        <v>44</v>
      </c>
      <c r="C56" s="6" t="s">
        <v>85</v>
      </c>
      <c r="D56" s="6" t="s">
        <v>175</v>
      </c>
      <c r="E56" s="1">
        <v>20</v>
      </c>
      <c r="F56" s="1"/>
      <c r="G56" s="1"/>
      <c r="H56" s="1">
        <v>15</v>
      </c>
      <c r="I56" s="1"/>
      <c r="J56" s="1"/>
      <c r="K56" s="1"/>
      <c r="L56" s="1"/>
      <c r="M56" s="1"/>
      <c r="N56" s="1">
        <v>20</v>
      </c>
      <c r="O56" s="1"/>
      <c r="P56" s="1"/>
      <c r="Q56" s="108">
        <v>51.5</v>
      </c>
      <c r="R56" s="1"/>
      <c r="S56" s="1"/>
      <c r="T56" s="108">
        <v>20</v>
      </c>
      <c r="U56" s="108">
        <v>25</v>
      </c>
      <c r="V56" s="108">
        <v>55</v>
      </c>
      <c r="W56" s="108"/>
      <c r="X56" s="108"/>
      <c r="Y56" s="108"/>
      <c r="Z56" s="108"/>
      <c r="AA56" s="108"/>
      <c r="AB56" s="116"/>
      <c r="AC56" s="116"/>
      <c r="AD56" s="116"/>
      <c r="AE56" s="1"/>
      <c r="AF56" s="108"/>
      <c r="AG56" s="1"/>
      <c r="AH56" s="1"/>
      <c r="AI56" s="1"/>
      <c r="AJ56" s="1"/>
      <c r="AK56" s="8"/>
      <c r="AL56" s="1"/>
      <c r="AM56" s="1"/>
      <c r="AN56" s="1"/>
      <c r="AO56" s="1"/>
      <c r="AP56" s="1"/>
      <c r="AQ56" s="1"/>
      <c r="AR56" s="14" cm="1">
        <f t="array" ref="AR56">IF(AS56&lt;6,SUM(E56:AQ56),SUM(LARGE(E56:AQ56,{1;2;3;4;5;6})))</f>
        <v>191.5</v>
      </c>
      <c r="AS56" s="26">
        <f t="shared" si="0"/>
        <v>7</v>
      </c>
    </row>
    <row r="57" spans="1:45" x14ac:dyDescent="0.3">
      <c r="A57" s="29">
        <f>RANK(AR57,$AR$2:AR271)</f>
        <v>56</v>
      </c>
      <c r="B57" s="126" t="s">
        <v>44</v>
      </c>
      <c r="C57" s="6" t="s">
        <v>62</v>
      </c>
      <c r="D57" s="6" t="s">
        <v>22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08">
        <v>190</v>
      </c>
      <c r="S57" s="1"/>
      <c r="T57" s="108"/>
      <c r="U57" s="108"/>
      <c r="V57" s="108"/>
      <c r="W57" s="108"/>
      <c r="X57" s="108"/>
      <c r="Y57" s="108"/>
      <c r="Z57" s="108"/>
      <c r="AA57" s="108"/>
      <c r="AB57" s="116"/>
      <c r="AC57" s="116"/>
      <c r="AD57" s="116"/>
      <c r="AE57" s="1"/>
      <c r="AF57" s="108"/>
      <c r="AG57" s="1"/>
      <c r="AH57" s="1"/>
      <c r="AI57" s="1"/>
      <c r="AJ57" s="1"/>
      <c r="AK57" s="8"/>
      <c r="AL57" s="1"/>
      <c r="AM57" s="1"/>
      <c r="AN57" s="1"/>
      <c r="AO57" s="1"/>
      <c r="AP57" s="1"/>
      <c r="AQ57" s="1"/>
      <c r="AR57" s="14" cm="1">
        <f t="array" ref="AR57">IF(AS57&lt;6,SUM(E57:AQ57),SUM(LARGE(E57:AQ57,{1;2;3;4;5;6})))</f>
        <v>190</v>
      </c>
      <c r="AS57" s="26">
        <f t="shared" si="0"/>
        <v>1</v>
      </c>
    </row>
    <row r="58" spans="1:45" x14ac:dyDescent="0.3">
      <c r="A58" s="29">
        <f>RANK(AR58,$AR$2:AR272)</f>
        <v>56</v>
      </c>
      <c r="B58" s="126" t="s">
        <v>582</v>
      </c>
      <c r="C58" s="6" t="s">
        <v>262</v>
      </c>
      <c r="D58" s="6" t="s">
        <v>581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08">
        <v>190</v>
      </c>
      <c r="R58" s="1"/>
      <c r="S58" s="1"/>
      <c r="T58" s="1"/>
      <c r="U58" s="1"/>
      <c r="V58" s="1"/>
      <c r="W58" s="1"/>
      <c r="X58" s="1"/>
      <c r="Y58" s="1"/>
      <c r="Z58" s="1"/>
      <c r="AA58" s="1"/>
      <c r="AB58" s="116"/>
      <c r="AC58" s="116"/>
      <c r="AD58" s="116"/>
      <c r="AE58" s="1"/>
      <c r="AF58" s="1"/>
      <c r="AG58" s="1"/>
      <c r="AH58" s="1"/>
      <c r="AI58" s="1"/>
      <c r="AJ58" s="1"/>
      <c r="AK58" s="8"/>
      <c r="AL58" s="1"/>
      <c r="AM58" s="1"/>
      <c r="AN58" s="1"/>
      <c r="AO58" s="1"/>
      <c r="AP58" s="1"/>
      <c r="AQ58" s="1"/>
      <c r="AR58" s="14" cm="1">
        <f t="array" ref="AR58">IF(AS58&lt;6,SUM(E58:AQ58),SUM(LARGE(E58:AQ58,{1;2;3;4;5;6})))</f>
        <v>190</v>
      </c>
      <c r="AS58" s="26">
        <f t="shared" si="0"/>
        <v>1</v>
      </c>
    </row>
    <row r="59" spans="1:45" x14ac:dyDescent="0.3">
      <c r="A59" s="29">
        <f>RANK(AR59,$AR$2:AR273)</f>
        <v>58</v>
      </c>
      <c r="B59" s="126" t="s">
        <v>44</v>
      </c>
      <c r="C59" s="6" t="s">
        <v>121</v>
      </c>
      <c r="D59" s="6" t="s">
        <v>339</v>
      </c>
      <c r="E59" s="13"/>
      <c r="F59" s="13"/>
      <c r="G59" s="13"/>
      <c r="H59" s="13"/>
      <c r="I59" s="13"/>
      <c r="J59" s="13"/>
      <c r="K59" s="13"/>
      <c r="L59" s="13"/>
      <c r="M59" s="13"/>
      <c r="N59" s="1">
        <v>20</v>
      </c>
      <c r="O59" s="13"/>
      <c r="P59" s="13"/>
      <c r="Q59" s="13"/>
      <c r="R59" s="108">
        <v>35</v>
      </c>
      <c r="S59" s="13"/>
      <c r="T59" s="108"/>
      <c r="U59" s="108"/>
      <c r="V59" s="108"/>
      <c r="W59" s="108"/>
      <c r="X59" s="108"/>
      <c r="Y59" s="108"/>
      <c r="Z59" s="108"/>
      <c r="AA59" s="108"/>
      <c r="AB59" s="116"/>
      <c r="AC59" s="116">
        <v>70</v>
      </c>
      <c r="AD59" s="116">
        <f>_xlfn.XLOOKUP(D59,'[2]SP 2. liiga - SP 2. liiga'!$C$2:$C$23,'[2]SP 2. liiga - SP 2. liiga'!$D$2:$D$23)</f>
        <v>25</v>
      </c>
      <c r="AE59" s="1"/>
      <c r="AF59" s="108"/>
      <c r="AG59" s="1"/>
      <c r="AH59" s="1"/>
      <c r="AI59" s="1"/>
      <c r="AJ59" s="1"/>
      <c r="AK59" s="8"/>
      <c r="AL59" s="1"/>
      <c r="AM59" s="1"/>
      <c r="AN59" s="1"/>
      <c r="AO59" s="1"/>
      <c r="AP59" s="1">
        <v>35</v>
      </c>
      <c r="AQ59" s="1"/>
      <c r="AR59" s="14" cm="1">
        <f t="array" ref="AR59">IF(AS59&lt;6,SUM(E59:AQ59),SUM(LARGE(E59:AQ59,{1;2;3;4;5;6})))</f>
        <v>185</v>
      </c>
      <c r="AS59" s="26">
        <f t="shared" si="0"/>
        <v>5</v>
      </c>
    </row>
    <row r="60" spans="1:45" x14ac:dyDescent="0.3">
      <c r="A60" s="29">
        <f>RANK(AR60,$AR$2:AR274)</f>
        <v>58</v>
      </c>
      <c r="B60" s="126" t="s">
        <v>44</v>
      </c>
      <c r="C60" s="6" t="s">
        <v>162</v>
      </c>
      <c r="D60" s="6" t="s">
        <v>617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08">
        <v>55</v>
      </c>
      <c r="V60" s="1"/>
      <c r="W60" s="108"/>
      <c r="X60" s="108"/>
      <c r="Y60" s="108"/>
      <c r="Z60" s="108"/>
      <c r="AA60" s="108"/>
      <c r="AB60" s="116"/>
      <c r="AC60" s="116"/>
      <c r="AD60" s="116"/>
      <c r="AE60" s="1"/>
      <c r="AF60" s="108"/>
      <c r="AG60" s="1"/>
      <c r="AH60" s="1"/>
      <c r="AI60" s="1"/>
      <c r="AJ60" s="1"/>
      <c r="AK60" s="8"/>
      <c r="AL60" s="1">
        <v>130</v>
      </c>
      <c r="AM60" s="1"/>
      <c r="AN60" s="1"/>
      <c r="AO60" s="1"/>
      <c r="AP60" s="1"/>
      <c r="AQ60" s="1"/>
      <c r="AR60" s="14" cm="1">
        <f t="array" ref="AR60">IF(AS60&lt;6,SUM(E60:AQ60),SUM(LARGE(E60:AQ60,{1;2;3;4;5;6})))</f>
        <v>185</v>
      </c>
      <c r="AS60" s="26">
        <f t="shared" si="0"/>
        <v>2</v>
      </c>
    </row>
    <row r="61" spans="1:45" x14ac:dyDescent="0.3">
      <c r="A61" s="29">
        <f>RANK(AR61,$AR$2:AR275)</f>
        <v>60</v>
      </c>
      <c r="B61" s="126" t="s">
        <v>44</v>
      </c>
      <c r="C61" s="6" t="s">
        <v>45</v>
      </c>
      <c r="D61" s="6" t="s">
        <v>130</v>
      </c>
      <c r="E61" s="1">
        <v>15</v>
      </c>
      <c r="F61" s="1"/>
      <c r="G61" s="1">
        <v>20</v>
      </c>
      <c r="H61" s="1">
        <v>15</v>
      </c>
      <c r="I61" s="1"/>
      <c r="J61" s="1"/>
      <c r="K61" s="1">
        <v>45</v>
      </c>
      <c r="L61" s="1"/>
      <c r="M61" s="1"/>
      <c r="N61" s="1">
        <v>15</v>
      </c>
      <c r="O61" s="1"/>
      <c r="P61" s="1"/>
      <c r="Q61" s="1"/>
      <c r="R61" s="108">
        <v>15</v>
      </c>
      <c r="S61" s="1"/>
      <c r="T61" s="108"/>
      <c r="U61" s="108">
        <v>15</v>
      </c>
      <c r="V61" s="108">
        <v>45</v>
      </c>
      <c r="W61" s="108"/>
      <c r="X61" s="108">
        <v>30</v>
      </c>
      <c r="Y61" s="108"/>
      <c r="Z61" s="108"/>
      <c r="AA61" s="108"/>
      <c r="AB61" s="116"/>
      <c r="AC61" s="116"/>
      <c r="AD61" s="116"/>
      <c r="AE61" s="1">
        <v>15</v>
      </c>
      <c r="AF61" s="108"/>
      <c r="AG61" s="1"/>
      <c r="AH61" s="1"/>
      <c r="AI61" s="1"/>
      <c r="AJ61" s="1"/>
      <c r="AK61" s="8"/>
      <c r="AL61" s="1"/>
      <c r="AM61" s="1">
        <v>20</v>
      </c>
      <c r="AN61" s="1"/>
      <c r="AO61" s="1"/>
      <c r="AP61" s="1">
        <v>20</v>
      </c>
      <c r="AQ61" s="1"/>
      <c r="AR61" s="14" cm="1">
        <f t="array" ref="AR61">IF(AS61&lt;6,SUM(E61:AQ61),SUM(LARGE(E61:AQ61,{1;2;3;4;5;6})))</f>
        <v>180</v>
      </c>
      <c r="AS61" s="26">
        <f t="shared" si="0"/>
        <v>12</v>
      </c>
    </row>
    <row r="62" spans="1:45" x14ac:dyDescent="0.3">
      <c r="A62" s="29">
        <f>RANK(AR62,$AR$2:AR276)</f>
        <v>60</v>
      </c>
      <c r="B62" s="126" t="s">
        <v>44</v>
      </c>
      <c r="C62" s="6" t="s">
        <v>162</v>
      </c>
      <c r="D62" s="6" t="s">
        <v>41</v>
      </c>
      <c r="E62" s="1"/>
      <c r="F62" s="1"/>
      <c r="G62" s="1"/>
      <c r="H62" s="1"/>
      <c r="I62" s="1"/>
      <c r="J62" s="1"/>
      <c r="K62" s="1"/>
      <c r="L62" s="1"/>
      <c r="M62" s="1"/>
      <c r="N62" s="1">
        <v>25</v>
      </c>
      <c r="O62" s="1"/>
      <c r="P62" s="1"/>
      <c r="Q62" s="1"/>
      <c r="R62" s="108">
        <v>20</v>
      </c>
      <c r="S62" s="1"/>
      <c r="T62" s="108"/>
      <c r="U62" s="108">
        <v>35</v>
      </c>
      <c r="V62" s="108"/>
      <c r="W62" s="108"/>
      <c r="X62" s="108"/>
      <c r="Y62" s="108"/>
      <c r="Z62" s="108"/>
      <c r="AA62" s="108"/>
      <c r="AB62" s="116">
        <v>25</v>
      </c>
      <c r="AC62" s="116">
        <v>45</v>
      </c>
      <c r="AD62" s="116">
        <f>_xlfn.XLOOKUP(D62,'[2]SP 2. liiga - SP 2. liiga'!$C$2:$C$23,'[2]SP 2. liiga - SP 2. liiga'!$D$2:$D$23)</f>
        <v>25</v>
      </c>
      <c r="AE62" s="1"/>
      <c r="AF62" s="108"/>
      <c r="AG62" s="1">
        <v>20</v>
      </c>
      <c r="AH62" s="1"/>
      <c r="AI62" s="1">
        <v>25</v>
      </c>
      <c r="AJ62" s="1"/>
      <c r="AK62" s="8"/>
      <c r="AL62" s="1"/>
      <c r="AM62" s="1">
        <v>25</v>
      </c>
      <c r="AN62" s="1"/>
      <c r="AO62" s="1"/>
      <c r="AP62" s="1"/>
      <c r="AQ62" s="1"/>
      <c r="AR62" s="14" cm="1">
        <f t="array" ref="AR62">IF(AS62&lt;6,SUM(E62:AQ62),SUM(LARGE(E62:AQ62,{1;2;3;4;5;6})))</f>
        <v>180</v>
      </c>
      <c r="AS62" s="26">
        <f t="shared" si="0"/>
        <v>9</v>
      </c>
    </row>
    <row r="63" spans="1:45" x14ac:dyDescent="0.3">
      <c r="A63" s="29">
        <f>RANK(AR63,$AR$2:AR277)</f>
        <v>60</v>
      </c>
      <c r="B63" s="126" t="s">
        <v>44</v>
      </c>
      <c r="C63" s="6" t="s">
        <v>46</v>
      </c>
      <c r="D63" s="6" t="s">
        <v>554</v>
      </c>
      <c r="E63" s="1"/>
      <c r="F63" s="1"/>
      <c r="G63" s="1"/>
      <c r="H63" s="1">
        <v>80</v>
      </c>
      <c r="I63" s="1"/>
      <c r="J63" s="1"/>
      <c r="K63" s="13">
        <v>0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16"/>
      <c r="AC63" s="116"/>
      <c r="AD63" s="116"/>
      <c r="AE63" s="1">
        <v>100</v>
      </c>
      <c r="AF63" s="1"/>
      <c r="AG63" s="1"/>
      <c r="AH63" s="1"/>
      <c r="AI63" s="1"/>
      <c r="AJ63" s="1"/>
      <c r="AK63" s="8"/>
      <c r="AL63" s="1"/>
      <c r="AM63" s="1"/>
      <c r="AN63" s="1"/>
      <c r="AO63" s="1"/>
      <c r="AP63" s="1"/>
      <c r="AQ63" s="1"/>
      <c r="AR63" s="14" cm="1">
        <f t="array" ref="AR63">IF(AS63&lt;6,SUM(E63:AQ63),SUM(LARGE(E63:AQ63,{1;2;3;4;5;6})))</f>
        <v>180</v>
      </c>
      <c r="AS63" s="26">
        <f t="shared" si="0"/>
        <v>3</v>
      </c>
    </row>
    <row r="64" spans="1:45" x14ac:dyDescent="0.3">
      <c r="A64" s="29">
        <f>RANK(AR64,$AR$2:AR278)</f>
        <v>63</v>
      </c>
      <c r="B64" s="126" t="s">
        <v>44</v>
      </c>
      <c r="C64" s="6" t="s">
        <v>45</v>
      </c>
      <c r="D64" s="6" t="s">
        <v>362</v>
      </c>
      <c r="E64" s="1">
        <v>15</v>
      </c>
      <c r="F64" s="1"/>
      <c r="G64" s="1"/>
      <c r="H64" s="1">
        <v>20</v>
      </c>
      <c r="I64" s="1"/>
      <c r="J64" s="1">
        <v>15</v>
      </c>
      <c r="K64" s="1"/>
      <c r="L64" s="1"/>
      <c r="M64" s="1"/>
      <c r="N64" s="1">
        <v>20</v>
      </c>
      <c r="O64" s="1"/>
      <c r="P64" s="1"/>
      <c r="Q64" s="108">
        <v>45</v>
      </c>
      <c r="R64" s="110">
        <v>0</v>
      </c>
      <c r="S64" s="108">
        <v>20</v>
      </c>
      <c r="T64" s="108">
        <v>25</v>
      </c>
      <c r="U64" s="108">
        <v>15</v>
      </c>
      <c r="V64" s="110"/>
      <c r="W64" s="108"/>
      <c r="X64" s="108">
        <v>10</v>
      </c>
      <c r="Y64" s="108"/>
      <c r="Z64" s="108">
        <v>10</v>
      </c>
      <c r="AA64" s="108"/>
      <c r="AB64" s="116">
        <v>20</v>
      </c>
      <c r="AC64" s="116">
        <v>45</v>
      </c>
      <c r="AD64" s="116">
        <f>_xlfn.XLOOKUP(D64,'[2]SP 2. liiga - SP 2. liiga'!$C$2:$C$23,'[2]SP 2. liiga - SP 2. liiga'!$D$2:$D$23)</f>
        <v>20</v>
      </c>
      <c r="AE64" s="1"/>
      <c r="AF64" s="108"/>
      <c r="AG64" s="1"/>
      <c r="AH64" s="1"/>
      <c r="AI64" s="1"/>
      <c r="AJ64" s="1"/>
      <c r="AK64" s="8"/>
      <c r="AL64" s="1"/>
      <c r="AM64" s="1">
        <v>20</v>
      </c>
      <c r="AN64" s="1"/>
      <c r="AO64" s="1"/>
      <c r="AP64" s="1"/>
      <c r="AQ64" s="1"/>
      <c r="AR64" s="14" cm="1">
        <f t="array" ref="AR64">IF(AS64&lt;6,SUM(E64:AQ64),SUM(LARGE(E64:AQ64,{1;2;3;4;5;6})))</f>
        <v>175</v>
      </c>
      <c r="AS64" s="26">
        <f t="shared" si="0"/>
        <v>15</v>
      </c>
    </row>
    <row r="65" spans="1:45" x14ac:dyDescent="0.3">
      <c r="A65" s="29">
        <f>RANK(AR65,$AR$2:AR279)</f>
        <v>63</v>
      </c>
      <c r="B65" s="126" t="s">
        <v>44</v>
      </c>
      <c r="C65" s="6" t="s">
        <v>49</v>
      </c>
      <c r="D65" s="6" t="s">
        <v>464</v>
      </c>
      <c r="E65" s="1"/>
      <c r="F65" s="1"/>
      <c r="G65" s="1"/>
      <c r="H65" s="1"/>
      <c r="I65" s="1"/>
      <c r="J65" s="1"/>
      <c r="K65" s="1">
        <v>45</v>
      </c>
      <c r="L65" s="1"/>
      <c r="M65" s="1"/>
      <c r="N65" s="1"/>
      <c r="O65" s="1"/>
      <c r="P65" s="1"/>
      <c r="Q65" s="110">
        <v>0</v>
      </c>
      <c r="R65" s="1"/>
      <c r="S65" s="1"/>
      <c r="T65" s="1"/>
      <c r="U65" s="1"/>
      <c r="V65" s="108">
        <v>100</v>
      </c>
      <c r="W65" s="1"/>
      <c r="X65" s="1"/>
      <c r="Y65" s="1"/>
      <c r="Z65" s="1"/>
      <c r="AA65" s="1"/>
      <c r="AB65" s="116"/>
      <c r="AC65" s="116"/>
      <c r="AD65" s="116"/>
      <c r="AE65" s="1">
        <v>30</v>
      </c>
      <c r="AF65" s="1"/>
      <c r="AG65" s="1"/>
      <c r="AH65" s="1"/>
      <c r="AI65" s="1"/>
      <c r="AJ65" s="1"/>
      <c r="AK65" s="8"/>
      <c r="AL65" s="1"/>
      <c r="AM65" s="1"/>
      <c r="AN65" s="1"/>
      <c r="AO65" s="1"/>
      <c r="AP65" s="1"/>
      <c r="AQ65" s="1"/>
      <c r="AR65" s="14" cm="1">
        <f t="array" ref="AR65">IF(AS65&lt;6,SUM(E65:AQ65),SUM(LARGE(E65:AQ65,{1;2;3;4;5;6})))</f>
        <v>175</v>
      </c>
      <c r="AS65" s="26">
        <f t="shared" si="0"/>
        <v>4</v>
      </c>
    </row>
    <row r="66" spans="1:45" x14ac:dyDescent="0.3">
      <c r="A66" s="29">
        <f>RANK(AR66,$AR$2:AR280)</f>
        <v>65</v>
      </c>
      <c r="B66" s="126" t="s">
        <v>44</v>
      </c>
      <c r="C66" s="6" t="s">
        <v>45</v>
      </c>
      <c r="D66" s="6" t="s">
        <v>432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16"/>
      <c r="AC66" s="116">
        <v>170</v>
      </c>
      <c r="AD66" s="116"/>
      <c r="AE66" s="1"/>
      <c r="AF66" s="1"/>
      <c r="AG66" s="1"/>
      <c r="AH66" s="1"/>
      <c r="AI66" s="1"/>
      <c r="AJ66" s="1"/>
      <c r="AK66" s="8"/>
      <c r="AL66" s="1"/>
      <c r="AM66" s="1"/>
      <c r="AN66" s="1"/>
      <c r="AO66" s="1"/>
      <c r="AP66" s="1"/>
      <c r="AQ66" s="1"/>
      <c r="AR66" s="14" cm="1">
        <f t="array" ref="AR66">IF(AS66&lt;6,SUM(E66:AQ66),SUM(LARGE(E66:AQ66,{1;2;3;4;5;6})))</f>
        <v>170</v>
      </c>
      <c r="AS66" s="26">
        <f t="shared" ref="AS66:AS129" si="1">COUNT(E66:AQ66)</f>
        <v>1</v>
      </c>
    </row>
    <row r="67" spans="1:45" x14ac:dyDescent="0.3">
      <c r="A67" s="29">
        <f>RANK(AR67,$AR$2:AR281)</f>
        <v>65</v>
      </c>
      <c r="B67" s="126" t="s">
        <v>44</v>
      </c>
      <c r="C67" s="6" t="s">
        <v>49</v>
      </c>
      <c r="D67" s="6" t="s">
        <v>170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08">
        <v>170</v>
      </c>
      <c r="W67" s="1"/>
      <c r="X67" s="1"/>
      <c r="Y67" s="1"/>
      <c r="Z67" s="1"/>
      <c r="AA67" s="1"/>
      <c r="AB67" s="116"/>
      <c r="AC67" s="116"/>
      <c r="AD67" s="116"/>
      <c r="AE67" s="1"/>
      <c r="AF67" s="1"/>
      <c r="AG67" s="1"/>
      <c r="AH67" s="1"/>
      <c r="AI67" s="1"/>
      <c r="AJ67" s="1"/>
      <c r="AK67" s="8"/>
      <c r="AL67" s="1"/>
      <c r="AM67" s="1"/>
      <c r="AN67" s="1"/>
      <c r="AO67" s="1"/>
      <c r="AP67" s="1"/>
      <c r="AQ67" s="1"/>
      <c r="AR67" s="14" cm="1">
        <f t="array" ref="AR67">IF(AS67&lt;6,SUM(E67:AQ67),SUM(LARGE(E67:AQ67,{1;2;3;4;5;6})))</f>
        <v>170</v>
      </c>
      <c r="AS67" s="26">
        <f t="shared" si="1"/>
        <v>1</v>
      </c>
    </row>
    <row r="68" spans="1:45" x14ac:dyDescent="0.3">
      <c r="A68" s="29">
        <f>RANK(AR68,$AR$2:AR282)</f>
        <v>67</v>
      </c>
      <c r="B68" s="126" t="s">
        <v>44</v>
      </c>
      <c r="C68" s="6" t="s">
        <v>85</v>
      </c>
      <c r="D68" s="6" t="s">
        <v>572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08">
        <v>20</v>
      </c>
      <c r="U68" s="1"/>
      <c r="V68" s="1"/>
      <c r="W68" s="1"/>
      <c r="X68" s="108">
        <v>25</v>
      </c>
      <c r="Y68" s="1"/>
      <c r="Z68" s="1"/>
      <c r="AA68" s="1"/>
      <c r="AB68" s="116">
        <v>15</v>
      </c>
      <c r="AC68" s="116"/>
      <c r="AD68" s="116"/>
      <c r="AE68" s="1"/>
      <c r="AF68" s="1"/>
      <c r="AG68" s="1"/>
      <c r="AH68" s="1"/>
      <c r="AI68" s="1"/>
      <c r="AJ68" s="1"/>
      <c r="AK68" s="8"/>
      <c r="AL68" s="1">
        <v>45</v>
      </c>
      <c r="AM68" s="1">
        <v>30</v>
      </c>
      <c r="AN68" s="1"/>
      <c r="AO68" s="1"/>
      <c r="AP68" s="1">
        <v>25</v>
      </c>
      <c r="AQ68" s="1"/>
      <c r="AR68" s="14" cm="1">
        <f t="array" ref="AR68">IF(AS68&lt;6,SUM(E68:AQ68),SUM(LARGE(E68:AQ68,{1;2;3;4;5;6})))</f>
        <v>160</v>
      </c>
      <c r="AS68" s="26">
        <f t="shared" si="1"/>
        <v>6</v>
      </c>
    </row>
    <row r="69" spans="1:45" x14ac:dyDescent="0.3">
      <c r="A69" s="29">
        <f>RANK(AR69,$AR$2:AR283)</f>
        <v>67</v>
      </c>
      <c r="B69" s="126" t="s">
        <v>44</v>
      </c>
      <c r="C69" s="6" t="s">
        <v>50</v>
      </c>
      <c r="D69" s="6" t="s">
        <v>356</v>
      </c>
      <c r="E69" s="1"/>
      <c r="F69" s="1"/>
      <c r="G69" s="1"/>
      <c r="H69" s="1"/>
      <c r="I69" s="1"/>
      <c r="J69" s="1"/>
      <c r="K69" s="1">
        <v>35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08">
        <v>45</v>
      </c>
      <c r="W69" s="1"/>
      <c r="X69" s="1"/>
      <c r="Y69" s="1"/>
      <c r="Z69" s="1"/>
      <c r="AA69" s="1"/>
      <c r="AB69" s="116"/>
      <c r="AC69" s="116"/>
      <c r="AD69" s="116"/>
      <c r="AE69" s="1"/>
      <c r="AF69" s="1"/>
      <c r="AG69" s="1"/>
      <c r="AH69" s="1"/>
      <c r="AI69" s="1"/>
      <c r="AJ69" s="1"/>
      <c r="AK69" s="8"/>
      <c r="AL69" s="1"/>
      <c r="AM69" s="1"/>
      <c r="AN69" s="1"/>
      <c r="AO69" s="1"/>
      <c r="AP69" s="1">
        <v>80</v>
      </c>
      <c r="AQ69" s="1"/>
      <c r="AR69" s="14" cm="1">
        <f t="array" ref="AR69">IF(AS69&lt;6,SUM(E69:AQ69),SUM(LARGE(E69:AQ69,{1;2;3;4;5;6})))</f>
        <v>160</v>
      </c>
      <c r="AS69" s="26">
        <f t="shared" si="1"/>
        <v>3</v>
      </c>
    </row>
    <row r="70" spans="1:45" x14ac:dyDescent="0.3">
      <c r="A70" s="29">
        <f>RANK(AR70,$AR$2:AR284)</f>
        <v>67</v>
      </c>
      <c r="B70" s="126" t="s">
        <v>314</v>
      </c>
      <c r="C70" s="6" t="s">
        <v>46</v>
      </c>
      <c r="D70" s="6" t="s">
        <v>674</v>
      </c>
      <c r="E70" s="1"/>
      <c r="F70" s="1"/>
      <c r="G70" s="1"/>
      <c r="H70" s="1">
        <v>35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16"/>
      <c r="AC70" s="116">
        <v>100</v>
      </c>
      <c r="AD70" s="116"/>
      <c r="AE70" s="1"/>
      <c r="AF70" s="1"/>
      <c r="AG70" s="1">
        <v>25</v>
      </c>
      <c r="AH70" s="1"/>
      <c r="AI70" s="1"/>
      <c r="AJ70" s="1"/>
      <c r="AK70" s="8"/>
      <c r="AL70" s="1"/>
      <c r="AM70" s="1"/>
      <c r="AN70" s="1"/>
      <c r="AO70" s="1"/>
      <c r="AP70" s="1"/>
      <c r="AQ70" s="1"/>
      <c r="AR70" s="14" cm="1">
        <f t="array" ref="AR70">IF(AS70&lt;6,SUM(E70:AQ70),SUM(LARGE(E70:AQ70,{1;2;3;4;5;6})))</f>
        <v>160</v>
      </c>
      <c r="AS70" s="26">
        <f t="shared" si="1"/>
        <v>3</v>
      </c>
    </row>
    <row r="71" spans="1:45" x14ac:dyDescent="0.3">
      <c r="A71" s="29">
        <f>RANK(AR71,$AR$2:AR285)</f>
        <v>67</v>
      </c>
      <c r="B71" s="126" t="s">
        <v>44</v>
      </c>
      <c r="C71" s="6" t="s">
        <v>809</v>
      </c>
      <c r="D71" s="6" t="s">
        <v>83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108">
        <v>160</v>
      </c>
      <c r="R71" s="6"/>
      <c r="S71" s="6"/>
      <c r="T71" s="6"/>
      <c r="U71" s="6"/>
      <c r="V71" s="6"/>
      <c r="W71" s="6"/>
      <c r="X71" s="6"/>
      <c r="Y71" s="6"/>
      <c r="Z71" s="6"/>
      <c r="AA71" s="6"/>
      <c r="AB71" s="116"/>
      <c r="AC71" s="116"/>
      <c r="AD71" s="116"/>
      <c r="AE71" s="1"/>
      <c r="AF71" s="6"/>
      <c r="AG71" s="1"/>
      <c r="AH71" s="1"/>
      <c r="AI71" s="1"/>
      <c r="AJ71" s="1"/>
      <c r="AK71" s="8"/>
      <c r="AL71" s="13">
        <v>0</v>
      </c>
      <c r="AM71" s="1"/>
      <c r="AN71" s="13"/>
      <c r="AO71" s="13"/>
      <c r="AP71" s="1"/>
      <c r="AQ71" s="13"/>
      <c r="AR71" s="14" cm="1">
        <f t="array" ref="AR71">IF(AS71&lt;6,SUM(E71:AQ71),SUM(LARGE(E71:AQ71,{1;2;3;4;5;6})))</f>
        <v>160</v>
      </c>
      <c r="AS71" s="26">
        <f t="shared" si="1"/>
        <v>2</v>
      </c>
    </row>
    <row r="72" spans="1:45" x14ac:dyDescent="0.3">
      <c r="A72" s="29">
        <f>RANK(AR72,$AR$2:AR286)</f>
        <v>67</v>
      </c>
      <c r="B72" s="126" t="s">
        <v>44</v>
      </c>
      <c r="C72" s="6" t="s">
        <v>53</v>
      </c>
      <c r="D72" s="6" t="s">
        <v>20</v>
      </c>
      <c r="E72" s="6"/>
      <c r="F72" s="6"/>
      <c r="G72" s="6"/>
      <c r="H72" s="6"/>
      <c r="I72" s="6"/>
      <c r="J72" s="6"/>
      <c r="K72" s="1">
        <v>160</v>
      </c>
      <c r="L72" s="6"/>
      <c r="M72" s="6"/>
      <c r="N72" s="1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116"/>
      <c r="AC72" s="116"/>
      <c r="AD72" s="116"/>
      <c r="AE72" s="1"/>
      <c r="AF72" s="6"/>
      <c r="AG72" s="1"/>
      <c r="AH72" s="1"/>
      <c r="AI72" s="1"/>
      <c r="AJ72" s="1"/>
      <c r="AK72" s="8"/>
      <c r="AL72" s="1"/>
      <c r="AM72" s="1"/>
      <c r="AN72" s="1"/>
      <c r="AO72" s="1"/>
      <c r="AP72" s="1"/>
      <c r="AQ72" s="1"/>
      <c r="AR72" s="14" cm="1">
        <f t="array" ref="AR72">IF(AS72&lt;6,SUM(E72:AQ72),SUM(LARGE(E72:AQ72,{1;2;3;4;5;6})))</f>
        <v>160</v>
      </c>
      <c r="AS72" s="26">
        <f t="shared" si="1"/>
        <v>1</v>
      </c>
    </row>
    <row r="73" spans="1:45" x14ac:dyDescent="0.3">
      <c r="A73" s="29">
        <f>RANK(AR73,$AR$2:AR287)</f>
        <v>67</v>
      </c>
      <c r="B73" s="126" t="s">
        <v>44</v>
      </c>
      <c r="C73" s="6" t="s">
        <v>46</v>
      </c>
      <c r="D73" s="6" t="s">
        <v>734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108">
        <v>160</v>
      </c>
      <c r="R73" s="6"/>
      <c r="S73" s="6"/>
      <c r="T73" s="6"/>
      <c r="U73" s="6"/>
      <c r="V73" s="6"/>
      <c r="W73" s="6"/>
      <c r="X73" s="6"/>
      <c r="Y73" s="6"/>
      <c r="Z73" s="6"/>
      <c r="AA73" s="6"/>
      <c r="AB73" s="116"/>
      <c r="AC73" s="116"/>
      <c r="AD73" s="116"/>
      <c r="AE73" s="1"/>
      <c r="AF73" s="6"/>
      <c r="AG73" s="1"/>
      <c r="AH73" s="1"/>
      <c r="AI73" s="1"/>
      <c r="AJ73" s="1"/>
      <c r="AK73" s="8"/>
      <c r="AL73" s="1"/>
      <c r="AM73" s="1"/>
      <c r="AN73" s="1"/>
      <c r="AO73" s="1"/>
      <c r="AP73" s="1"/>
      <c r="AQ73" s="1"/>
      <c r="AR73" s="14" cm="1">
        <f t="array" ref="AR73">IF(AS73&lt;6,SUM(E73:AQ73),SUM(LARGE(E73:AQ73,{1;2;3;4;5;6})))</f>
        <v>160</v>
      </c>
      <c r="AS73" s="26">
        <f t="shared" si="1"/>
        <v>1</v>
      </c>
    </row>
    <row r="74" spans="1:45" x14ac:dyDescent="0.3">
      <c r="A74" s="30">
        <f>RANK(AR74,$AR$2:AR257)</f>
        <v>73</v>
      </c>
      <c r="B74" s="126" t="s">
        <v>44</v>
      </c>
      <c r="C74" s="6" t="s">
        <v>121</v>
      </c>
      <c r="D74" s="6" t="s">
        <v>366</v>
      </c>
      <c r="E74" s="13"/>
      <c r="F74" s="13"/>
      <c r="G74" s="13">
        <v>0</v>
      </c>
      <c r="H74" s="13"/>
      <c r="I74" s="13"/>
      <c r="J74" s="13"/>
      <c r="K74" s="13"/>
      <c r="L74" s="13"/>
      <c r="M74" s="13"/>
      <c r="N74" s="1">
        <v>15</v>
      </c>
      <c r="O74" s="13"/>
      <c r="P74" s="13"/>
      <c r="Q74" s="13"/>
      <c r="R74" s="108">
        <v>25</v>
      </c>
      <c r="S74" s="13"/>
      <c r="T74" s="108"/>
      <c r="U74" s="108">
        <v>20</v>
      </c>
      <c r="V74" s="108"/>
      <c r="W74" s="108"/>
      <c r="X74" s="108"/>
      <c r="Y74" s="108"/>
      <c r="Z74" s="108"/>
      <c r="AA74" s="108"/>
      <c r="AB74" s="116">
        <v>35</v>
      </c>
      <c r="AC74" s="116"/>
      <c r="AD74" s="116">
        <f>_xlfn.XLOOKUP(D74,'[2]SP 2. liiga - SP 2. liiga'!$C$2:$C$23,'[2]SP 2. liiga - SP 2. liiga'!$D$2:$D$23)</f>
        <v>20</v>
      </c>
      <c r="AE74" s="1"/>
      <c r="AF74" s="108"/>
      <c r="AG74" s="1"/>
      <c r="AH74" s="1"/>
      <c r="AI74" s="1">
        <v>25</v>
      </c>
      <c r="AJ74" s="1"/>
      <c r="AK74" s="8"/>
      <c r="AL74" s="1"/>
      <c r="AM74" s="1"/>
      <c r="AN74" s="1"/>
      <c r="AO74" s="1"/>
      <c r="AP74" s="1">
        <v>30</v>
      </c>
      <c r="AQ74" s="1"/>
      <c r="AR74" s="14" cm="1">
        <f t="array" ref="AR74">IF(AS74&lt;6,SUM(E74:AQ74),SUM(LARGE(E74:AQ74,{1;2;3;4;5;6})))</f>
        <v>155</v>
      </c>
      <c r="AS74" s="26">
        <f t="shared" si="1"/>
        <v>8</v>
      </c>
    </row>
    <row r="75" spans="1:45" x14ac:dyDescent="0.3">
      <c r="A75" s="30">
        <f>RANK(AR75,$AR$2:AR257)</f>
        <v>73</v>
      </c>
      <c r="B75" s="126" t="s">
        <v>44</v>
      </c>
      <c r="C75" s="6" t="s">
        <v>45</v>
      </c>
      <c r="D75" s="6" t="s">
        <v>350</v>
      </c>
      <c r="E75" s="1"/>
      <c r="F75" s="1"/>
      <c r="G75" s="1">
        <v>20</v>
      </c>
      <c r="H75" s="1"/>
      <c r="I75" s="1"/>
      <c r="J75" s="1"/>
      <c r="K75" s="1">
        <v>55</v>
      </c>
      <c r="L75" s="1"/>
      <c r="M75" s="1"/>
      <c r="N75" s="1">
        <v>15</v>
      </c>
      <c r="O75" s="1"/>
      <c r="P75" s="1"/>
      <c r="Q75" s="1"/>
      <c r="R75" s="1"/>
      <c r="S75" s="1"/>
      <c r="T75" s="1"/>
      <c r="U75" s="108">
        <v>20</v>
      </c>
      <c r="V75" s="1"/>
      <c r="W75" s="108"/>
      <c r="X75" s="108"/>
      <c r="Y75" s="108"/>
      <c r="Z75" s="108"/>
      <c r="AA75" s="108"/>
      <c r="AB75" s="116">
        <v>20</v>
      </c>
      <c r="AC75" s="116"/>
      <c r="AD75" s="116">
        <f>_xlfn.XLOOKUP(D75,'[2]SP 2. liiga - SP 2. liiga'!$C$2:$C$23,'[2]SP 2. liiga - SP 2. liiga'!$D$2:$D$23)</f>
        <v>20</v>
      </c>
      <c r="AE75" s="1"/>
      <c r="AF75" s="108"/>
      <c r="AG75" s="1">
        <v>20</v>
      </c>
      <c r="AH75" s="1"/>
      <c r="AI75" s="1"/>
      <c r="AJ75" s="1"/>
      <c r="AK75" s="8"/>
      <c r="AL75" s="1"/>
      <c r="AM75" s="1"/>
      <c r="AN75" s="1"/>
      <c r="AO75" s="1"/>
      <c r="AP75" s="1"/>
      <c r="AQ75" s="1"/>
      <c r="AR75" s="14" cm="1">
        <f t="array" ref="AR75">IF(AS75&lt;6,SUM(E75:AQ75),SUM(LARGE(E75:AQ75,{1;2;3;4;5;6})))</f>
        <v>155</v>
      </c>
      <c r="AS75" s="26">
        <f t="shared" si="1"/>
        <v>7</v>
      </c>
    </row>
    <row r="76" spans="1:45" x14ac:dyDescent="0.3">
      <c r="A76" s="30">
        <f>RANK(AR76,$AR$2:AR258)</f>
        <v>75</v>
      </c>
      <c r="B76" s="126" t="s">
        <v>44</v>
      </c>
      <c r="C76" s="6" t="s">
        <v>45</v>
      </c>
      <c r="D76" s="6" t="s">
        <v>304</v>
      </c>
      <c r="E76" s="13">
        <v>0</v>
      </c>
      <c r="F76" s="1"/>
      <c r="G76" s="1"/>
      <c r="H76" s="1"/>
      <c r="I76" s="1"/>
      <c r="J76" s="1"/>
      <c r="K76" s="1">
        <v>30</v>
      </c>
      <c r="L76" s="1"/>
      <c r="M76" s="1"/>
      <c r="N76" s="1"/>
      <c r="O76" s="1"/>
      <c r="P76" s="1"/>
      <c r="Q76" s="108">
        <v>25</v>
      </c>
      <c r="R76" s="1"/>
      <c r="S76" s="108">
        <v>20</v>
      </c>
      <c r="T76" s="108">
        <v>10</v>
      </c>
      <c r="U76" s="1"/>
      <c r="V76" s="110">
        <v>0</v>
      </c>
      <c r="W76" s="1"/>
      <c r="X76" s="108">
        <v>10</v>
      </c>
      <c r="Y76" s="1"/>
      <c r="Z76" s="1"/>
      <c r="AA76" s="1"/>
      <c r="AB76" s="116"/>
      <c r="AC76" s="116">
        <v>35</v>
      </c>
      <c r="AD76" s="116"/>
      <c r="AE76" s="1"/>
      <c r="AF76" s="1"/>
      <c r="AG76" s="1"/>
      <c r="AH76" s="1"/>
      <c r="AI76" s="1"/>
      <c r="AJ76" s="1"/>
      <c r="AK76" s="8"/>
      <c r="AL76" s="1"/>
      <c r="AM76" s="1">
        <v>20</v>
      </c>
      <c r="AN76" s="1"/>
      <c r="AO76" s="1"/>
      <c r="AP76" s="1"/>
      <c r="AQ76" s="1"/>
      <c r="AR76" s="14" cm="1">
        <f t="array" ref="AR76">IF(AS76&lt;6,SUM(E76:AQ76),SUM(LARGE(E76:AQ76,{1;2;3;4;5;6})))</f>
        <v>140</v>
      </c>
      <c r="AS76" s="26">
        <f t="shared" si="1"/>
        <v>9</v>
      </c>
    </row>
    <row r="77" spans="1:45" x14ac:dyDescent="0.3">
      <c r="A77" s="30">
        <f>RANK(AR77,$AR$2:AR259)</f>
        <v>75</v>
      </c>
      <c r="B77" s="126" t="s">
        <v>44</v>
      </c>
      <c r="C77" s="6" t="s">
        <v>162</v>
      </c>
      <c r="D77" s="6" t="s">
        <v>90</v>
      </c>
      <c r="E77" s="1"/>
      <c r="F77" s="1"/>
      <c r="G77" s="1"/>
      <c r="H77" s="1"/>
      <c r="I77" s="1"/>
      <c r="J77" s="1">
        <v>35</v>
      </c>
      <c r="K77" s="1"/>
      <c r="L77" s="1"/>
      <c r="M77" s="1"/>
      <c r="N77" s="1"/>
      <c r="O77" s="1"/>
      <c r="P77" s="1"/>
      <c r="Q77" s="1"/>
      <c r="R77" s="1"/>
      <c r="S77" s="1"/>
      <c r="T77" s="108">
        <v>35</v>
      </c>
      <c r="U77" s="108">
        <v>70</v>
      </c>
      <c r="V77" s="1"/>
      <c r="W77" s="108"/>
      <c r="X77" s="108"/>
      <c r="Y77" s="108"/>
      <c r="Z77" s="108"/>
      <c r="AA77" s="108"/>
      <c r="AB77" s="116"/>
      <c r="AC77" s="116"/>
      <c r="AD77" s="116"/>
      <c r="AE77" s="1"/>
      <c r="AF77" s="108"/>
      <c r="AG77" s="1"/>
      <c r="AH77" s="1"/>
      <c r="AI77" s="1"/>
      <c r="AJ77" s="1"/>
      <c r="AK77" s="8"/>
      <c r="AL77" s="1"/>
      <c r="AM77" s="1"/>
      <c r="AN77" s="1"/>
      <c r="AO77" s="1"/>
      <c r="AP77" s="1"/>
      <c r="AQ77" s="1"/>
      <c r="AR77" s="14" cm="1">
        <f t="array" ref="AR77">IF(AS77&lt;6,SUM(E77:AQ77),SUM(LARGE(E77:AQ77,{1;2;3;4;5;6})))</f>
        <v>140</v>
      </c>
      <c r="AS77" s="26">
        <f t="shared" si="1"/>
        <v>3</v>
      </c>
    </row>
    <row r="78" spans="1:45" x14ac:dyDescent="0.3">
      <c r="A78" s="30">
        <f>RANK(AR78,$AR$2:AR260)</f>
        <v>77</v>
      </c>
      <c r="B78" s="126" t="s">
        <v>44</v>
      </c>
      <c r="C78" s="6" t="s">
        <v>45</v>
      </c>
      <c r="D78" s="6" t="s">
        <v>143</v>
      </c>
      <c r="E78" s="1"/>
      <c r="F78" s="1"/>
      <c r="G78" s="1"/>
      <c r="H78" s="1"/>
      <c r="I78" s="1"/>
      <c r="J78" s="1">
        <v>20</v>
      </c>
      <c r="K78" s="1"/>
      <c r="L78" s="1"/>
      <c r="M78" s="1"/>
      <c r="N78" s="1">
        <v>25</v>
      </c>
      <c r="O78" s="1"/>
      <c r="P78" s="1"/>
      <c r="Q78" s="1"/>
      <c r="R78" s="108">
        <v>20</v>
      </c>
      <c r="S78" s="1"/>
      <c r="T78" s="108">
        <v>20</v>
      </c>
      <c r="U78" s="108">
        <v>20</v>
      </c>
      <c r="V78" s="108"/>
      <c r="W78" s="108"/>
      <c r="X78" s="108"/>
      <c r="Y78" s="108"/>
      <c r="Z78" s="108"/>
      <c r="AA78" s="108"/>
      <c r="AB78" s="116"/>
      <c r="AC78" s="116"/>
      <c r="AD78" s="116"/>
      <c r="AE78" s="1"/>
      <c r="AF78" s="108"/>
      <c r="AG78" s="1">
        <v>25</v>
      </c>
      <c r="AH78" s="1"/>
      <c r="AI78" s="1"/>
      <c r="AJ78" s="1"/>
      <c r="AK78" s="8"/>
      <c r="AL78" s="1"/>
      <c r="AM78" s="1">
        <v>25</v>
      </c>
      <c r="AN78" s="1"/>
      <c r="AO78" s="1"/>
      <c r="AP78" s="1"/>
      <c r="AQ78" s="1"/>
      <c r="AR78" s="14" cm="1">
        <f t="array" ref="AR78">IF(AS78&lt;6,SUM(E78:AQ78),SUM(LARGE(E78:AQ78,{1;2;3;4;5;6})))</f>
        <v>135</v>
      </c>
      <c r="AS78" s="26">
        <f t="shared" si="1"/>
        <v>7</v>
      </c>
    </row>
    <row r="79" spans="1:45" x14ac:dyDescent="0.3">
      <c r="A79" s="30">
        <f>RANK(AR79,$AR$2:AR261)</f>
        <v>77</v>
      </c>
      <c r="B79" s="126" t="s">
        <v>44</v>
      </c>
      <c r="C79" s="6"/>
      <c r="D79" s="6" t="s">
        <v>376</v>
      </c>
      <c r="E79" s="1"/>
      <c r="F79" s="1"/>
      <c r="G79" s="1"/>
      <c r="H79" s="1"/>
      <c r="I79" s="1"/>
      <c r="J79" s="13">
        <v>0</v>
      </c>
      <c r="K79" s="1"/>
      <c r="L79" s="1"/>
      <c r="M79" s="1"/>
      <c r="N79" s="1">
        <v>35</v>
      </c>
      <c r="O79" s="1"/>
      <c r="P79" s="1"/>
      <c r="Q79" s="1"/>
      <c r="R79" s="108">
        <v>30</v>
      </c>
      <c r="S79" s="1"/>
      <c r="T79" s="108"/>
      <c r="U79" s="108"/>
      <c r="V79" s="108"/>
      <c r="W79" s="108"/>
      <c r="X79" s="108"/>
      <c r="Y79" s="108"/>
      <c r="Z79" s="108"/>
      <c r="AA79" s="108"/>
      <c r="AB79" s="116"/>
      <c r="AC79" s="116"/>
      <c r="AD79" s="116"/>
      <c r="AE79" s="1"/>
      <c r="AF79" s="108"/>
      <c r="AG79" s="1"/>
      <c r="AH79" s="1"/>
      <c r="AI79" s="1">
        <v>70</v>
      </c>
      <c r="AJ79" s="1"/>
      <c r="AK79" s="8"/>
      <c r="AL79" s="1"/>
      <c r="AM79" s="1"/>
      <c r="AN79" s="1"/>
      <c r="AO79" s="1"/>
      <c r="AP79" s="1"/>
      <c r="AQ79" s="1"/>
      <c r="AR79" s="14" cm="1">
        <f t="array" ref="AR79">IF(AS79&lt;6,SUM(E79:AQ79),SUM(LARGE(E79:AQ79,{1;2;3;4;5;6})))</f>
        <v>135</v>
      </c>
      <c r="AS79" s="26">
        <f t="shared" si="1"/>
        <v>4</v>
      </c>
    </row>
    <row r="80" spans="1:45" x14ac:dyDescent="0.3">
      <c r="A80" s="30">
        <f>RANK(AR80,$AR$2:AR262)</f>
        <v>79</v>
      </c>
      <c r="B80" s="126" t="s">
        <v>44</v>
      </c>
      <c r="C80" s="6" t="s">
        <v>162</v>
      </c>
      <c r="D80" s="6" t="s">
        <v>643</v>
      </c>
      <c r="E80" s="1">
        <v>25</v>
      </c>
      <c r="F80" s="1"/>
      <c r="G80" s="1"/>
      <c r="H80" s="1"/>
      <c r="I80" s="1"/>
      <c r="J80" s="1">
        <v>20</v>
      </c>
      <c r="K80" s="1"/>
      <c r="L80" s="1"/>
      <c r="M80" s="1"/>
      <c r="N80" s="1">
        <v>30</v>
      </c>
      <c r="O80" s="1"/>
      <c r="P80" s="1"/>
      <c r="Q80" s="1"/>
      <c r="R80" s="1"/>
      <c r="S80" s="1"/>
      <c r="T80" s="1"/>
      <c r="U80" s="108">
        <v>25</v>
      </c>
      <c r="V80" s="1"/>
      <c r="W80" s="108"/>
      <c r="X80" s="108">
        <v>25</v>
      </c>
      <c r="Y80" s="108"/>
      <c r="Z80" s="108"/>
      <c r="AA80" s="108"/>
      <c r="AB80" s="116"/>
      <c r="AC80" s="116"/>
      <c r="AD80" s="116"/>
      <c r="AE80" s="1"/>
      <c r="AF80" s="108"/>
      <c r="AG80" s="1"/>
      <c r="AH80" s="1"/>
      <c r="AI80" s="1"/>
      <c r="AJ80" s="1"/>
      <c r="AK80" s="8"/>
      <c r="AL80" s="1"/>
      <c r="AM80" s="1"/>
      <c r="AN80" s="1"/>
      <c r="AO80" s="1"/>
      <c r="AP80" s="1"/>
      <c r="AQ80" s="1"/>
      <c r="AR80" s="14" cm="1">
        <f t="array" ref="AR80">IF(AS80&lt;6,SUM(E80:AQ80),SUM(LARGE(E80:AQ80,{1;2;3;4;5;6})))</f>
        <v>125</v>
      </c>
      <c r="AS80" s="26">
        <f t="shared" si="1"/>
        <v>5</v>
      </c>
    </row>
    <row r="81" spans="1:45" x14ac:dyDescent="0.3">
      <c r="A81" s="30">
        <f>RANK(AR81,$AR$2:AR263)</f>
        <v>79</v>
      </c>
      <c r="B81" s="126" t="s">
        <v>44</v>
      </c>
      <c r="C81" s="6" t="s">
        <v>206</v>
      </c>
      <c r="D81" s="123" t="s">
        <v>30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108">
        <v>70</v>
      </c>
      <c r="W81" s="6"/>
      <c r="X81" s="6"/>
      <c r="Y81" s="6"/>
      <c r="Z81" s="6"/>
      <c r="AA81" s="6"/>
      <c r="AB81" s="116"/>
      <c r="AC81" s="116">
        <v>55</v>
      </c>
      <c r="AD81" s="116"/>
      <c r="AE81" s="1"/>
      <c r="AF81" s="6"/>
      <c r="AG81" s="1"/>
      <c r="AH81" s="1"/>
      <c r="AI81" s="1"/>
      <c r="AJ81" s="1"/>
      <c r="AK81" s="8"/>
      <c r="AL81" s="1"/>
      <c r="AM81" s="1"/>
      <c r="AN81" s="1"/>
      <c r="AO81" s="1"/>
      <c r="AP81" s="1"/>
      <c r="AQ81" s="1"/>
      <c r="AR81" s="14" cm="1">
        <f t="array" ref="AR81">IF(AS81&lt;6,SUM(E81:AQ81),SUM(LARGE(E81:AQ81,{1;2;3;4;5;6})))</f>
        <v>125</v>
      </c>
      <c r="AS81" s="26">
        <f t="shared" si="1"/>
        <v>2</v>
      </c>
    </row>
    <row r="82" spans="1:45" x14ac:dyDescent="0.3">
      <c r="A82" s="30">
        <f>RANK(AR82,$AR$2:AR264)</f>
        <v>81</v>
      </c>
      <c r="B82" s="126" t="s">
        <v>44</v>
      </c>
      <c r="C82" s="6" t="s">
        <v>161</v>
      </c>
      <c r="D82" s="6" t="s">
        <v>566</v>
      </c>
      <c r="E82" s="1"/>
      <c r="F82" s="1"/>
      <c r="G82" s="1">
        <v>17</v>
      </c>
      <c r="H82" s="1"/>
      <c r="I82" s="1"/>
      <c r="J82" s="1">
        <v>20</v>
      </c>
      <c r="K82" s="1"/>
      <c r="L82" s="1"/>
      <c r="M82" s="1"/>
      <c r="N82" s="1">
        <v>20</v>
      </c>
      <c r="O82" s="1"/>
      <c r="P82" s="1"/>
      <c r="Q82" s="108">
        <v>35</v>
      </c>
      <c r="R82" s="1"/>
      <c r="S82" s="108">
        <v>17</v>
      </c>
      <c r="T82" s="1"/>
      <c r="U82" s="1"/>
      <c r="V82" s="1"/>
      <c r="W82" s="1"/>
      <c r="X82" s="1"/>
      <c r="Y82" s="1"/>
      <c r="Z82" s="108">
        <v>12</v>
      </c>
      <c r="AA82" s="1"/>
      <c r="AB82" s="116"/>
      <c r="AC82" s="116"/>
      <c r="AD82" s="116"/>
      <c r="AE82" s="1"/>
      <c r="AF82" s="108"/>
      <c r="AG82" s="1"/>
      <c r="AH82" s="1"/>
      <c r="AI82" s="1"/>
      <c r="AJ82" s="1"/>
      <c r="AK82" s="8"/>
      <c r="AL82" s="13">
        <v>0</v>
      </c>
      <c r="AM82" s="1"/>
      <c r="AN82" s="13"/>
      <c r="AO82" s="13"/>
      <c r="AP82" s="1"/>
      <c r="AQ82" s="13"/>
      <c r="AR82" s="14" cm="1">
        <f t="array" ref="AR82">IF(AS82&lt;6,SUM(E82:AQ82),SUM(LARGE(E82:AQ82,{1;2;3;4;5;6})))</f>
        <v>121</v>
      </c>
      <c r="AS82" s="26">
        <f t="shared" si="1"/>
        <v>7</v>
      </c>
    </row>
    <row r="83" spans="1:45" x14ac:dyDescent="0.3">
      <c r="A83" s="30">
        <f>RANK(AR83,$AR$2:AR265)</f>
        <v>82</v>
      </c>
      <c r="B83" s="126" t="s">
        <v>44</v>
      </c>
      <c r="C83" s="6" t="s">
        <v>45</v>
      </c>
      <c r="D83" s="6" t="s">
        <v>393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08">
        <v>100</v>
      </c>
      <c r="V83" s="1"/>
      <c r="W83" s="108"/>
      <c r="X83" s="108"/>
      <c r="Y83" s="108"/>
      <c r="Z83" s="108"/>
      <c r="AA83" s="108"/>
      <c r="AB83" s="116">
        <v>15</v>
      </c>
      <c r="AC83" s="110">
        <v>0</v>
      </c>
      <c r="AD83" s="116"/>
      <c r="AE83" s="1"/>
      <c r="AF83" s="108"/>
      <c r="AG83" s="1"/>
      <c r="AH83" s="1"/>
      <c r="AI83" s="1"/>
      <c r="AJ83" s="1"/>
      <c r="AK83" s="8"/>
      <c r="AL83" s="1"/>
      <c r="AM83" s="1"/>
      <c r="AN83" s="1"/>
      <c r="AO83" s="1"/>
      <c r="AP83" s="1"/>
      <c r="AQ83" s="1"/>
      <c r="AR83" s="14" cm="1">
        <f t="array" ref="AR83">IF(AS83&lt;6,SUM(E83:AQ83),SUM(LARGE(E83:AQ83,{1;2;3;4;5;6})))</f>
        <v>115</v>
      </c>
      <c r="AS83" s="26">
        <f t="shared" si="1"/>
        <v>3</v>
      </c>
    </row>
    <row r="84" spans="1:45" x14ac:dyDescent="0.3">
      <c r="A84" s="30">
        <f>RANK(AR84,$AR$2:AR266)</f>
        <v>83</v>
      </c>
      <c r="B84" s="126" t="s">
        <v>44</v>
      </c>
      <c r="C84" s="6" t="s">
        <v>262</v>
      </c>
      <c r="D84" s="6" t="s">
        <v>271</v>
      </c>
      <c r="E84" s="6"/>
      <c r="F84" s="6"/>
      <c r="G84" s="6"/>
      <c r="H84" s="1">
        <v>4</v>
      </c>
      <c r="I84" s="1"/>
      <c r="J84" s="1"/>
      <c r="K84" s="1"/>
      <c r="L84" s="1"/>
      <c r="M84" s="1"/>
      <c r="N84" s="1"/>
      <c r="O84" s="1"/>
      <c r="P84" s="1"/>
      <c r="Q84" s="1"/>
      <c r="R84" s="108">
        <v>17</v>
      </c>
      <c r="S84" s="1"/>
      <c r="T84" s="108">
        <v>10</v>
      </c>
      <c r="U84" s="108">
        <v>17</v>
      </c>
      <c r="V84" s="108"/>
      <c r="W84" s="108"/>
      <c r="X84" s="108">
        <v>20</v>
      </c>
      <c r="Y84" s="108"/>
      <c r="Z84" s="108">
        <v>20</v>
      </c>
      <c r="AA84" s="108"/>
      <c r="AB84" s="116"/>
      <c r="AC84" s="116"/>
      <c r="AD84" s="116">
        <f>_xlfn.XLOOKUP(D84,'[2]SP 2. liiga - SP 2. liiga'!$C$2:$C$23,'[2]SP 2. liiga - SP 2. liiga'!$D$2:$D$23)</f>
        <v>20</v>
      </c>
      <c r="AE84" s="1"/>
      <c r="AF84" s="108"/>
      <c r="AG84" s="1"/>
      <c r="AH84" s="1"/>
      <c r="AI84" s="1"/>
      <c r="AJ84" s="1"/>
      <c r="AK84" s="8"/>
      <c r="AL84" s="1"/>
      <c r="AM84" s="1"/>
      <c r="AN84" s="108">
        <v>14</v>
      </c>
      <c r="AO84" s="108"/>
      <c r="AP84" s="1">
        <v>14</v>
      </c>
      <c r="AQ84" s="1"/>
      <c r="AR84" s="14" cm="1">
        <f t="array" ref="AR84">IF(AS84&lt;6,SUM(E84:AQ84),SUM(LARGE(E84:AQ84,{1;2;3;4;5;6})))</f>
        <v>108</v>
      </c>
      <c r="AS84" s="26">
        <f t="shared" si="1"/>
        <v>9</v>
      </c>
    </row>
    <row r="85" spans="1:45" x14ac:dyDescent="0.3">
      <c r="A85" s="30">
        <f>RANK(AR85,$AR$2:AR267)</f>
        <v>84</v>
      </c>
      <c r="B85" s="126" t="s">
        <v>44</v>
      </c>
      <c r="C85" s="6" t="s">
        <v>162</v>
      </c>
      <c r="D85" s="6" t="s">
        <v>725</v>
      </c>
      <c r="E85" s="1"/>
      <c r="F85" s="1"/>
      <c r="G85" s="1"/>
      <c r="H85" s="1"/>
      <c r="I85" s="1"/>
      <c r="J85" s="1">
        <v>14</v>
      </c>
      <c r="K85" s="1">
        <v>25</v>
      </c>
      <c r="L85" s="1"/>
      <c r="M85" s="1"/>
      <c r="N85" s="1">
        <v>10</v>
      </c>
      <c r="O85" s="1"/>
      <c r="P85" s="1"/>
      <c r="Q85" s="108">
        <v>30</v>
      </c>
      <c r="R85" s="1"/>
      <c r="S85" s="108">
        <v>12</v>
      </c>
      <c r="T85" s="1"/>
      <c r="U85" s="108">
        <v>14</v>
      </c>
      <c r="V85" s="1"/>
      <c r="W85" s="108"/>
      <c r="X85" s="108"/>
      <c r="Y85" s="108"/>
      <c r="Z85" s="108"/>
      <c r="AA85" s="108"/>
      <c r="AB85" s="116"/>
      <c r="AC85" s="116"/>
      <c r="AD85" s="116"/>
      <c r="AE85" s="1"/>
      <c r="AF85" s="108"/>
      <c r="AG85" s="1"/>
      <c r="AH85" s="1"/>
      <c r="AI85" s="1"/>
      <c r="AJ85" s="1"/>
      <c r="AK85" s="8"/>
      <c r="AL85" s="1"/>
      <c r="AM85" s="1"/>
      <c r="AN85" s="1"/>
      <c r="AO85" s="1"/>
      <c r="AP85" s="1"/>
      <c r="AQ85" s="1"/>
      <c r="AR85" s="14" cm="1">
        <f t="array" ref="AR85">IF(AS85&lt;6,SUM(E85:AQ85),SUM(LARGE(E85:AQ85,{1;2;3;4;5;6})))</f>
        <v>105</v>
      </c>
      <c r="AS85" s="26">
        <f t="shared" si="1"/>
        <v>6</v>
      </c>
    </row>
    <row r="86" spans="1:45" x14ac:dyDescent="0.3">
      <c r="A86" s="30">
        <f>RANK(AR86,$AR$2:AR268)</f>
        <v>85</v>
      </c>
      <c r="B86" s="126" t="s">
        <v>44</v>
      </c>
      <c r="C86" s="6" t="s">
        <v>45</v>
      </c>
      <c r="D86" s="6" t="s">
        <v>242</v>
      </c>
      <c r="E86" s="1"/>
      <c r="F86" s="1"/>
      <c r="G86" s="1">
        <v>14</v>
      </c>
      <c r="H86" s="1">
        <v>17</v>
      </c>
      <c r="I86" s="1"/>
      <c r="J86" s="1"/>
      <c r="K86" s="1">
        <v>25</v>
      </c>
      <c r="L86" s="1"/>
      <c r="M86" s="1"/>
      <c r="N86" s="1">
        <v>12</v>
      </c>
      <c r="O86" s="1"/>
      <c r="P86" s="1"/>
      <c r="Q86" s="1"/>
      <c r="R86" s="1"/>
      <c r="S86" s="1"/>
      <c r="T86" s="108">
        <v>10</v>
      </c>
      <c r="U86" s="108">
        <v>8</v>
      </c>
      <c r="V86" s="1"/>
      <c r="W86" s="108"/>
      <c r="X86" s="108">
        <v>14</v>
      </c>
      <c r="Y86" s="108"/>
      <c r="Z86" s="108"/>
      <c r="AA86" s="108"/>
      <c r="AB86" s="116">
        <v>14</v>
      </c>
      <c r="AC86" s="116"/>
      <c r="AD86" s="116"/>
      <c r="AE86" s="1"/>
      <c r="AF86" s="108"/>
      <c r="AG86" s="1">
        <v>17</v>
      </c>
      <c r="AH86" s="1"/>
      <c r="AI86" s="1"/>
      <c r="AJ86" s="1"/>
      <c r="AK86" s="8"/>
      <c r="AL86" s="1"/>
      <c r="AM86" s="1">
        <v>10</v>
      </c>
      <c r="AN86" s="1"/>
      <c r="AO86" s="1"/>
      <c r="AP86" s="1"/>
      <c r="AQ86" s="1"/>
      <c r="AR86" s="14" cm="1">
        <f t="array" ref="AR86">IF(AS86&lt;6,SUM(E86:AQ86),SUM(LARGE(E86:AQ86,{1;2;3;4;5;6})))</f>
        <v>101</v>
      </c>
      <c r="AS86" s="26">
        <f t="shared" si="1"/>
        <v>10</v>
      </c>
    </row>
    <row r="87" spans="1:45" x14ac:dyDescent="0.3">
      <c r="A87" s="30">
        <f>RANK(AR87,$AR$2:AR269)</f>
        <v>86</v>
      </c>
      <c r="B87" s="126" t="s">
        <v>44</v>
      </c>
      <c r="C87" s="6" t="s">
        <v>809</v>
      </c>
      <c r="D87" s="6" t="s">
        <v>583</v>
      </c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110">
        <v>0</v>
      </c>
      <c r="AA87" s="6"/>
      <c r="AB87" s="116"/>
      <c r="AC87" s="116">
        <v>45</v>
      </c>
      <c r="AD87" s="116"/>
      <c r="AE87" s="1"/>
      <c r="AF87" s="110"/>
      <c r="AG87" s="1"/>
      <c r="AH87" s="1"/>
      <c r="AI87" s="1"/>
      <c r="AJ87" s="1"/>
      <c r="AK87" s="8"/>
      <c r="AL87" s="1">
        <v>55</v>
      </c>
      <c r="AM87" s="1"/>
      <c r="AN87" s="1"/>
      <c r="AO87" s="1"/>
      <c r="AP87" s="1"/>
      <c r="AQ87" s="1"/>
      <c r="AR87" s="14" cm="1">
        <f t="array" ref="AR87">IF(AS87&lt;6,SUM(E87:AQ87),SUM(LARGE(E87:AQ87,{1;2;3;4;5;6})))</f>
        <v>100</v>
      </c>
      <c r="AS87" s="26">
        <f t="shared" si="1"/>
        <v>3</v>
      </c>
    </row>
    <row r="88" spans="1:45" x14ac:dyDescent="0.3">
      <c r="A88" s="30">
        <f>RANK(AR88,$AR$2:AR270)</f>
        <v>86</v>
      </c>
      <c r="B88" s="126" t="s">
        <v>44</v>
      </c>
      <c r="C88" s="6" t="s">
        <v>206</v>
      </c>
      <c r="D88" s="6" t="s">
        <v>797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125"/>
      <c r="AL88" s="6"/>
      <c r="AM88" s="1">
        <v>100</v>
      </c>
      <c r="AN88" s="6"/>
      <c r="AO88" s="6"/>
      <c r="AP88" s="1"/>
      <c r="AQ88" s="6"/>
      <c r="AR88" s="14" cm="1">
        <f t="array" ref="AR88">IF(AS88&lt;6,SUM(E88:AQ88),SUM(LARGE(E88:AQ88,{1;2;3;4;5;6})))</f>
        <v>100</v>
      </c>
      <c r="AS88" s="26">
        <f t="shared" si="1"/>
        <v>1</v>
      </c>
    </row>
    <row r="89" spans="1:45" x14ac:dyDescent="0.3">
      <c r="A89" s="30">
        <f>RANK(AR89,$AR$2:AR271)</f>
        <v>86</v>
      </c>
      <c r="B89" s="126" t="s">
        <v>44</v>
      </c>
      <c r="C89" s="6" t="s">
        <v>232</v>
      </c>
      <c r="D89" s="6" t="s">
        <v>312</v>
      </c>
      <c r="E89" s="1"/>
      <c r="F89" s="1"/>
      <c r="G89" s="1"/>
      <c r="H89" s="1"/>
      <c r="I89" s="1"/>
      <c r="J89" s="1"/>
      <c r="K89" s="1">
        <v>100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16"/>
      <c r="AC89" s="116"/>
      <c r="AD89" s="116"/>
      <c r="AE89" s="1"/>
      <c r="AF89" s="1"/>
      <c r="AG89" s="1"/>
      <c r="AH89" s="1"/>
      <c r="AI89" s="1"/>
      <c r="AJ89" s="1"/>
      <c r="AK89" s="8"/>
      <c r="AL89" s="1"/>
      <c r="AM89" s="1"/>
      <c r="AN89" s="1"/>
      <c r="AO89" s="1"/>
      <c r="AP89" s="1"/>
      <c r="AQ89" s="1"/>
      <c r="AR89" s="14" cm="1">
        <f t="array" ref="AR89">IF(AS89&lt;6,SUM(E89:AQ89),SUM(LARGE(E89:AQ89,{1;2;3;4;5;6})))</f>
        <v>100</v>
      </c>
      <c r="AS89" s="26">
        <f t="shared" si="1"/>
        <v>1</v>
      </c>
    </row>
    <row r="90" spans="1:45" x14ac:dyDescent="0.3">
      <c r="A90" s="30">
        <f>RANK(AR90,$AR$2:AR272)</f>
        <v>89</v>
      </c>
      <c r="B90" s="126" t="s">
        <v>44</v>
      </c>
      <c r="C90" s="6" t="s">
        <v>45</v>
      </c>
      <c r="D90" s="6" t="s">
        <v>375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08">
        <v>25</v>
      </c>
      <c r="R90" s="1"/>
      <c r="S90" s="108">
        <v>10</v>
      </c>
      <c r="T90" s="1"/>
      <c r="U90" s="1"/>
      <c r="V90" s="1"/>
      <c r="W90" s="1"/>
      <c r="X90" s="1"/>
      <c r="Y90" s="1"/>
      <c r="Z90" s="1"/>
      <c r="AA90" s="1"/>
      <c r="AB90" s="116">
        <v>17</v>
      </c>
      <c r="AC90" s="116"/>
      <c r="AD90" s="116"/>
      <c r="AE90" s="1"/>
      <c r="AF90" s="1"/>
      <c r="AG90" s="1"/>
      <c r="AH90" s="1"/>
      <c r="AI90" s="1">
        <v>20</v>
      </c>
      <c r="AJ90" s="1"/>
      <c r="AK90" s="8"/>
      <c r="AL90" s="1"/>
      <c r="AM90" s="1"/>
      <c r="AN90" s="1"/>
      <c r="AO90" s="1"/>
      <c r="AP90" s="1">
        <v>20</v>
      </c>
      <c r="AQ90" s="1"/>
      <c r="AR90" s="14" cm="1">
        <f t="array" ref="AR90">IF(AS90&lt;6,SUM(E90:AQ90),SUM(LARGE(E90:AQ90,{1;2;3;4;5;6})))</f>
        <v>92</v>
      </c>
      <c r="AS90" s="26">
        <f t="shared" si="1"/>
        <v>5</v>
      </c>
    </row>
    <row r="91" spans="1:45" x14ac:dyDescent="0.3">
      <c r="A91" s="30">
        <f>RANK(AR91,$AR$2:AR273)</f>
        <v>90</v>
      </c>
      <c r="B91" s="126" t="s">
        <v>44</v>
      </c>
      <c r="C91" s="6" t="s">
        <v>121</v>
      </c>
      <c r="D91" s="6" t="s">
        <v>236</v>
      </c>
      <c r="E91" s="13"/>
      <c r="F91" s="13"/>
      <c r="G91" s="13"/>
      <c r="H91" s="13"/>
      <c r="I91" s="13"/>
      <c r="J91" s="13"/>
      <c r="K91" s="13"/>
      <c r="L91" s="13"/>
      <c r="M91" s="13"/>
      <c r="N91" s="1">
        <v>20</v>
      </c>
      <c r="O91" s="13"/>
      <c r="P91" s="13"/>
      <c r="Q91" s="13"/>
      <c r="R91" s="13"/>
      <c r="S91" s="13"/>
      <c r="T91" s="13"/>
      <c r="U91" s="108">
        <v>30</v>
      </c>
      <c r="V91" s="13"/>
      <c r="W91" s="108"/>
      <c r="X91" s="108"/>
      <c r="Y91" s="108"/>
      <c r="Z91" s="108"/>
      <c r="AA91" s="108"/>
      <c r="AB91" s="116"/>
      <c r="AC91" s="116"/>
      <c r="AD91" s="116"/>
      <c r="AE91" s="1"/>
      <c r="AF91" s="108"/>
      <c r="AG91" s="1"/>
      <c r="AH91" s="1"/>
      <c r="AI91" s="1">
        <v>35</v>
      </c>
      <c r="AJ91" s="1"/>
      <c r="AK91" s="8"/>
      <c r="AL91" s="1"/>
      <c r="AM91" s="1"/>
      <c r="AN91" s="1"/>
      <c r="AO91" s="1"/>
      <c r="AP91" s="1"/>
      <c r="AQ91" s="1"/>
      <c r="AR91" s="14" cm="1">
        <f t="array" ref="AR91">IF(AS91&lt;6,SUM(E91:AQ91),SUM(LARGE(E91:AQ91,{1;2;3;4;5;6})))</f>
        <v>85</v>
      </c>
      <c r="AS91" s="26">
        <f t="shared" si="1"/>
        <v>3</v>
      </c>
    </row>
    <row r="92" spans="1:45" x14ac:dyDescent="0.3">
      <c r="A92" s="30">
        <f>RANK(AR92,$AR$2:AR274)</f>
        <v>91</v>
      </c>
      <c r="B92" s="126" t="s">
        <v>44</v>
      </c>
      <c r="C92" s="6" t="s">
        <v>262</v>
      </c>
      <c r="D92" s="6" t="s">
        <v>515</v>
      </c>
      <c r="E92" s="1">
        <v>8</v>
      </c>
      <c r="F92" s="1"/>
      <c r="G92" s="13">
        <v>0</v>
      </c>
      <c r="H92" s="1"/>
      <c r="I92" s="1"/>
      <c r="J92" s="1">
        <v>12</v>
      </c>
      <c r="K92" s="13">
        <v>0</v>
      </c>
      <c r="L92" s="1"/>
      <c r="M92" s="1"/>
      <c r="N92" s="1"/>
      <c r="O92" s="1"/>
      <c r="P92" s="1"/>
      <c r="Q92" s="1"/>
      <c r="R92" s="108">
        <v>10</v>
      </c>
      <c r="S92" s="108">
        <v>10</v>
      </c>
      <c r="T92" s="108">
        <v>12</v>
      </c>
      <c r="U92" s="108"/>
      <c r="V92" s="108"/>
      <c r="W92" s="108"/>
      <c r="X92" s="108">
        <v>12</v>
      </c>
      <c r="Y92" s="108"/>
      <c r="Z92" s="108"/>
      <c r="AA92" s="108"/>
      <c r="AB92" s="116"/>
      <c r="AC92" s="116"/>
      <c r="AD92" s="116"/>
      <c r="AE92" s="1"/>
      <c r="AF92" s="108"/>
      <c r="AG92" s="1">
        <v>20</v>
      </c>
      <c r="AH92" s="1"/>
      <c r="AI92" s="1"/>
      <c r="AJ92" s="1"/>
      <c r="AK92" s="8"/>
      <c r="AL92" s="1"/>
      <c r="AM92" s="1"/>
      <c r="AN92" s="1"/>
      <c r="AO92" s="1"/>
      <c r="AP92" s="1">
        <v>17</v>
      </c>
      <c r="AQ92" s="1"/>
      <c r="AR92" s="14" cm="1">
        <f t="array" ref="AR92">IF(AS92&lt;6,SUM(E92:AQ92),SUM(LARGE(E92:AQ92,{1;2;3;4;5;6})))</f>
        <v>83</v>
      </c>
      <c r="AS92" s="26">
        <f t="shared" si="1"/>
        <v>10</v>
      </c>
    </row>
    <row r="93" spans="1:45" x14ac:dyDescent="0.3">
      <c r="A93" s="30">
        <f>RANK(AR93,$AR$2:AR275)</f>
        <v>92</v>
      </c>
      <c r="B93" s="126" t="s">
        <v>44</v>
      </c>
      <c r="C93" s="6" t="s">
        <v>52</v>
      </c>
      <c r="D93" s="6" t="s">
        <v>237</v>
      </c>
      <c r="E93" s="1">
        <v>20</v>
      </c>
      <c r="F93" s="1"/>
      <c r="G93" s="1">
        <v>35</v>
      </c>
      <c r="H93" s="1"/>
      <c r="I93" s="1"/>
      <c r="J93" s="1">
        <v>25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16"/>
      <c r="AC93" s="116"/>
      <c r="AD93" s="116"/>
      <c r="AE93" s="1"/>
      <c r="AF93" s="1"/>
      <c r="AG93" s="1"/>
      <c r="AH93" s="1"/>
      <c r="AI93" s="1"/>
      <c r="AJ93" s="1"/>
      <c r="AK93" s="8"/>
      <c r="AL93" s="1"/>
      <c r="AM93" s="1"/>
      <c r="AN93" s="1"/>
      <c r="AO93" s="1"/>
      <c r="AP93" s="1"/>
      <c r="AQ93" s="1"/>
      <c r="AR93" s="14" cm="1">
        <f t="array" ref="AR93">IF(AS93&lt;6,SUM(E93:AQ93),SUM(LARGE(E93:AQ93,{1;2;3;4;5;6})))</f>
        <v>80</v>
      </c>
      <c r="AS93" s="26">
        <f t="shared" si="1"/>
        <v>3</v>
      </c>
    </row>
    <row r="94" spans="1:45" x14ac:dyDescent="0.3">
      <c r="A94" s="30">
        <f>RANK(AR94,$AR$2:AR276)</f>
        <v>92</v>
      </c>
      <c r="B94" s="126" t="s">
        <v>44</v>
      </c>
      <c r="C94" s="6" t="s">
        <v>49</v>
      </c>
      <c r="D94" s="123" t="s">
        <v>463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108">
        <v>55</v>
      </c>
      <c r="W94" s="6"/>
      <c r="X94" s="6"/>
      <c r="Y94" s="6"/>
      <c r="Z94" s="6"/>
      <c r="AA94" s="6"/>
      <c r="AB94" s="116"/>
      <c r="AC94" s="116"/>
      <c r="AD94" s="116"/>
      <c r="AE94" s="1">
        <v>25</v>
      </c>
      <c r="AF94" s="6"/>
      <c r="AG94" s="1"/>
      <c r="AH94" s="1"/>
      <c r="AI94" s="1"/>
      <c r="AJ94" s="1"/>
      <c r="AK94" s="8"/>
      <c r="AL94" s="1"/>
      <c r="AM94" s="1"/>
      <c r="AN94" s="1"/>
      <c r="AO94" s="1"/>
      <c r="AP94" s="1"/>
      <c r="AQ94" s="1"/>
      <c r="AR94" s="14" cm="1">
        <f t="array" ref="AR94">IF(AS94&lt;6,SUM(E94:AQ94),SUM(LARGE(E94:AQ94,{1;2;3;4;5;6})))</f>
        <v>80</v>
      </c>
      <c r="AS94" s="26">
        <f t="shared" si="1"/>
        <v>2</v>
      </c>
    </row>
    <row r="95" spans="1:45" x14ac:dyDescent="0.3">
      <c r="A95" s="30">
        <f>RANK(AR95,$AR$2:AR277)</f>
        <v>92</v>
      </c>
      <c r="B95" s="126" t="s">
        <v>44</v>
      </c>
      <c r="C95" s="6" t="s">
        <v>85</v>
      </c>
      <c r="D95" s="6" t="s">
        <v>120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08">
        <v>80</v>
      </c>
      <c r="Y95" s="1"/>
      <c r="Z95" s="1"/>
      <c r="AA95" s="1"/>
      <c r="AB95" s="116"/>
      <c r="AC95" s="116"/>
      <c r="AD95" s="116"/>
      <c r="AE95" s="1"/>
      <c r="AF95" s="1"/>
      <c r="AG95" s="1"/>
      <c r="AH95" s="1"/>
      <c r="AI95" s="1"/>
      <c r="AJ95" s="1"/>
      <c r="AK95" s="8"/>
      <c r="AL95" s="1"/>
      <c r="AM95" s="1"/>
      <c r="AN95" s="1"/>
      <c r="AO95" s="1"/>
      <c r="AP95" s="1"/>
      <c r="AQ95" s="1"/>
      <c r="AR95" s="14" cm="1">
        <f t="array" ref="AR95">IF(AS95&lt;6,SUM(E95:AQ95),SUM(LARGE(E95:AQ95,{1;2;3;4;5;6})))</f>
        <v>80</v>
      </c>
      <c r="AS95" s="26">
        <f t="shared" si="1"/>
        <v>1</v>
      </c>
    </row>
    <row r="96" spans="1:45" x14ac:dyDescent="0.3">
      <c r="A96" s="30">
        <f>RANK(AR96,$AR$2:AR278)</f>
        <v>92</v>
      </c>
      <c r="B96" s="126" t="s">
        <v>44</v>
      </c>
      <c r="C96" s="6" t="s">
        <v>49</v>
      </c>
      <c r="D96" s="6" t="s">
        <v>451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16"/>
      <c r="AC96" s="116"/>
      <c r="AD96" s="116"/>
      <c r="AE96" s="1">
        <v>80</v>
      </c>
      <c r="AF96" s="1"/>
      <c r="AG96" s="1"/>
      <c r="AH96" s="1"/>
      <c r="AI96" s="1"/>
      <c r="AJ96" s="1"/>
      <c r="AK96" s="8"/>
      <c r="AL96" s="1"/>
      <c r="AM96" s="1"/>
      <c r="AN96" s="1"/>
      <c r="AO96" s="1"/>
      <c r="AP96" s="1"/>
      <c r="AQ96" s="1"/>
      <c r="AR96" s="14" cm="1">
        <f t="array" ref="AR96">IF(AS96&lt;6,SUM(E96:AQ96),SUM(LARGE(E96:AQ96,{1;2;3;4;5;6})))</f>
        <v>80</v>
      </c>
      <c r="AS96" s="26">
        <f t="shared" si="1"/>
        <v>1</v>
      </c>
    </row>
    <row r="97" spans="1:45" x14ac:dyDescent="0.3">
      <c r="A97" s="30">
        <f>RANK(AR97,$AR$2:AR279)</f>
        <v>92</v>
      </c>
      <c r="B97" s="126" t="s">
        <v>44</v>
      </c>
      <c r="C97" s="6" t="s">
        <v>48</v>
      </c>
      <c r="D97" s="6" t="s">
        <v>182</v>
      </c>
      <c r="E97" s="1"/>
      <c r="F97" s="1"/>
      <c r="G97" s="1"/>
      <c r="H97" s="1"/>
      <c r="I97" s="1"/>
      <c r="J97" s="1"/>
      <c r="K97" s="1">
        <v>80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16"/>
      <c r="AC97" s="116"/>
      <c r="AD97" s="116"/>
      <c r="AE97" s="1"/>
      <c r="AF97" s="1"/>
      <c r="AG97" s="1"/>
      <c r="AH97" s="1"/>
      <c r="AI97" s="1"/>
      <c r="AJ97" s="1"/>
      <c r="AK97" s="8"/>
      <c r="AL97" s="1"/>
      <c r="AM97" s="1"/>
      <c r="AN97" s="1"/>
      <c r="AO97" s="1"/>
      <c r="AP97" s="1"/>
      <c r="AQ97" s="1"/>
      <c r="AR97" s="14" cm="1">
        <f t="array" ref="AR97">IF(AS97&lt;6,SUM(E97:AQ97),SUM(LARGE(E97:AQ97,{1;2;3;4;5;6})))</f>
        <v>80</v>
      </c>
      <c r="AS97" s="26">
        <f t="shared" si="1"/>
        <v>1</v>
      </c>
    </row>
    <row r="98" spans="1:45" x14ac:dyDescent="0.3">
      <c r="A98" s="30">
        <f>RANK(AR98,$AR$2:AR280)</f>
        <v>92</v>
      </c>
      <c r="B98" s="126" t="s">
        <v>44</v>
      </c>
      <c r="C98" s="6" t="s">
        <v>232</v>
      </c>
      <c r="D98" s="6" t="s">
        <v>735</v>
      </c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108">
        <v>80</v>
      </c>
      <c r="R98" s="6"/>
      <c r="S98" s="6"/>
      <c r="T98" s="6"/>
      <c r="U98" s="6"/>
      <c r="V98" s="6"/>
      <c r="W98" s="6"/>
      <c r="X98" s="6"/>
      <c r="Y98" s="6"/>
      <c r="Z98" s="6"/>
      <c r="AA98" s="6"/>
      <c r="AB98" s="116"/>
      <c r="AC98" s="116"/>
      <c r="AD98" s="116"/>
      <c r="AE98" s="1"/>
      <c r="AF98" s="6"/>
      <c r="AG98" s="1"/>
      <c r="AH98" s="1"/>
      <c r="AI98" s="1"/>
      <c r="AJ98" s="1"/>
      <c r="AK98" s="8"/>
      <c r="AL98" s="1"/>
      <c r="AM98" s="1"/>
      <c r="AN98" s="1"/>
      <c r="AO98" s="1"/>
      <c r="AP98" s="1"/>
      <c r="AQ98" s="1"/>
      <c r="AR98" s="14" cm="1">
        <f t="array" ref="AR98">IF(AS98&lt;6,SUM(E98:AQ98),SUM(LARGE(E98:AQ98,{1;2;3;4;5;6})))</f>
        <v>80</v>
      </c>
      <c r="AS98" s="26">
        <f t="shared" si="1"/>
        <v>1</v>
      </c>
    </row>
    <row r="99" spans="1:45" x14ac:dyDescent="0.3">
      <c r="A99" s="30">
        <f>RANK(AR99,$AR$2:AR281)</f>
        <v>92</v>
      </c>
      <c r="B99" s="126" t="s">
        <v>44</v>
      </c>
      <c r="C99" s="6"/>
      <c r="D99" s="6" t="s">
        <v>796</v>
      </c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108">
        <v>80</v>
      </c>
      <c r="V99" s="6"/>
      <c r="W99" s="108"/>
      <c r="X99" s="108"/>
      <c r="Y99" s="108"/>
      <c r="Z99" s="108"/>
      <c r="AA99" s="108"/>
      <c r="AB99" s="116"/>
      <c r="AC99" s="116"/>
      <c r="AD99" s="116"/>
      <c r="AE99" s="1"/>
      <c r="AF99" s="108"/>
      <c r="AG99" s="1"/>
      <c r="AH99" s="1"/>
      <c r="AI99" s="1"/>
      <c r="AJ99" s="1"/>
      <c r="AK99" s="8"/>
      <c r="AL99" s="1"/>
      <c r="AM99" s="1"/>
      <c r="AN99" s="1"/>
      <c r="AO99" s="1"/>
      <c r="AP99" s="1"/>
      <c r="AQ99" s="1"/>
      <c r="AR99" s="14" cm="1">
        <f t="array" ref="AR99">IF(AS99&lt;6,SUM(E99:AQ99),SUM(LARGE(E99:AQ99,{1;2;3;4;5;6})))</f>
        <v>80</v>
      </c>
      <c r="AS99" s="26">
        <f t="shared" si="1"/>
        <v>1</v>
      </c>
    </row>
    <row r="100" spans="1:45" x14ac:dyDescent="0.3">
      <c r="A100" s="30">
        <f>RANK(AR100,$AR$2:AR282)</f>
        <v>99</v>
      </c>
      <c r="B100" s="126" t="s">
        <v>44</v>
      </c>
      <c r="C100" s="6" t="s">
        <v>45</v>
      </c>
      <c r="D100" s="6" t="s">
        <v>428</v>
      </c>
      <c r="E100" s="1"/>
      <c r="F100" s="1"/>
      <c r="G100" s="1">
        <v>12</v>
      </c>
      <c r="H100" s="1"/>
      <c r="I100" s="1"/>
      <c r="J100" s="1"/>
      <c r="K100" s="1"/>
      <c r="L100" s="1"/>
      <c r="M100" s="1"/>
      <c r="N100" s="1">
        <v>14</v>
      </c>
      <c r="O100" s="1"/>
      <c r="P100" s="1"/>
      <c r="Q100" s="1"/>
      <c r="R100" s="108">
        <v>10</v>
      </c>
      <c r="S100" s="1"/>
      <c r="T100" s="108"/>
      <c r="U100" s="108"/>
      <c r="V100" s="108"/>
      <c r="W100" s="108"/>
      <c r="X100" s="108">
        <v>17</v>
      </c>
      <c r="Y100" s="108"/>
      <c r="Z100" s="108"/>
      <c r="AA100" s="108"/>
      <c r="AB100" s="116"/>
      <c r="AC100" s="116">
        <v>25</v>
      </c>
      <c r="AD100" s="116"/>
      <c r="AE100" s="1"/>
      <c r="AF100" s="108"/>
      <c r="AG100" s="1"/>
      <c r="AH100" s="1"/>
      <c r="AI100" s="1"/>
      <c r="AJ100" s="1"/>
      <c r="AK100" s="8"/>
      <c r="AL100" s="1"/>
      <c r="AM100" s="1"/>
      <c r="AN100" s="1"/>
      <c r="AO100" s="1"/>
      <c r="AP100" s="1"/>
      <c r="AQ100" s="1"/>
      <c r="AR100" s="14" cm="1">
        <f t="array" ref="AR100">IF(AS100&lt;6,SUM(E100:AQ100),SUM(LARGE(E100:AQ100,{1;2;3;4;5;6})))</f>
        <v>78</v>
      </c>
      <c r="AS100" s="26">
        <f t="shared" si="1"/>
        <v>5</v>
      </c>
    </row>
    <row r="101" spans="1:45" x14ac:dyDescent="0.3">
      <c r="A101" s="30">
        <f>RANK(AR101,$AR$2:AR283)</f>
        <v>100</v>
      </c>
      <c r="B101" s="126" t="s">
        <v>44</v>
      </c>
      <c r="C101" s="6" t="s">
        <v>45</v>
      </c>
      <c r="D101" s="6" t="s">
        <v>327</v>
      </c>
      <c r="E101" s="13"/>
      <c r="F101" s="13"/>
      <c r="G101" s="1">
        <v>30</v>
      </c>
      <c r="H101" s="13"/>
      <c r="I101" s="13"/>
      <c r="J101" s="13"/>
      <c r="K101" s="1">
        <v>45</v>
      </c>
      <c r="L101" s="13"/>
      <c r="M101" s="13"/>
      <c r="N101" s="1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16"/>
      <c r="AC101" s="116"/>
      <c r="AD101" s="116"/>
      <c r="AE101" s="1"/>
      <c r="AF101" s="13"/>
      <c r="AG101" s="1"/>
      <c r="AH101" s="1"/>
      <c r="AI101" s="1"/>
      <c r="AJ101" s="1"/>
      <c r="AK101" s="8"/>
      <c r="AL101" s="13">
        <v>0</v>
      </c>
      <c r="AM101" s="1"/>
      <c r="AN101" s="13"/>
      <c r="AO101" s="13"/>
      <c r="AP101" s="1"/>
      <c r="AQ101" s="13"/>
      <c r="AR101" s="14" cm="1">
        <f t="array" ref="AR101">IF(AS101&lt;6,SUM(E101:AQ101),SUM(LARGE(E101:AQ101,{1;2;3;4;5;6})))</f>
        <v>75</v>
      </c>
      <c r="AS101" s="26">
        <f t="shared" si="1"/>
        <v>3</v>
      </c>
    </row>
    <row r="102" spans="1:45" x14ac:dyDescent="0.3">
      <c r="A102" s="30">
        <f>RANK(AR102,$AR$2:AR284)</f>
        <v>101</v>
      </c>
      <c r="B102" s="126" t="s">
        <v>44</v>
      </c>
      <c r="C102" s="6" t="s">
        <v>45</v>
      </c>
      <c r="D102" s="6" t="s">
        <v>514</v>
      </c>
      <c r="E102" s="6"/>
      <c r="F102" s="6"/>
      <c r="G102" s="6"/>
      <c r="H102" s="6"/>
      <c r="I102" s="6"/>
      <c r="J102" s="6"/>
      <c r="K102" s="6"/>
      <c r="L102" s="6"/>
      <c r="M102" s="6"/>
      <c r="N102" s="1">
        <v>10</v>
      </c>
      <c r="O102" s="6"/>
      <c r="P102" s="6"/>
      <c r="Q102" s="6"/>
      <c r="R102" s="108">
        <v>20</v>
      </c>
      <c r="S102" s="108">
        <v>14</v>
      </c>
      <c r="T102" s="108"/>
      <c r="U102" s="108">
        <v>15</v>
      </c>
      <c r="V102" s="108"/>
      <c r="W102" s="108"/>
      <c r="X102" s="108"/>
      <c r="Y102" s="108"/>
      <c r="Z102" s="108">
        <v>14</v>
      </c>
      <c r="AA102" s="108"/>
      <c r="AB102" s="116"/>
      <c r="AC102" s="116"/>
      <c r="AD102" s="116"/>
      <c r="AE102" s="1"/>
      <c r="AF102" s="108"/>
      <c r="AG102" s="1"/>
      <c r="AH102" s="1"/>
      <c r="AI102" s="1"/>
      <c r="AJ102" s="1"/>
      <c r="AK102" s="8"/>
      <c r="AL102" s="1"/>
      <c r="AM102" s="1"/>
      <c r="AN102" s="1"/>
      <c r="AO102" s="1"/>
      <c r="AP102" s="1"/>
      <c r="AQ102" s="1"/>
      <c r="AR102" s="14" cm="1">
        <f t="array" ref="AR102">IF(AS102&lt;6,SUM(E102:AQ102),SUM(LARGE(E102:AQ102,{1;2;3;4;5;6})))</f>
        <v>73</v>
      </c>
      <c r="AS102" s="26">
        <f t="shared" si="1"/>
        <v>5</v>
      </c>
    </row>
    <row r="103" spans="1:45" x14ac:dyDescent="0.3">
      <c r="A103" s="30">
        <f>RANK(AR103,$AR$2:AR285)</f>
        <v>102</v>
      </c>
      <c r="B103" s="126" t="s">
        <v>44</v>
      </c>
      <c r="C103" s="6" t="s">
        <v>45</v>
      </c>
      <c r="D103" s="6" t="s">
        <v>354</v>
      </c>
      <c r="E103" s="1"/>
      <c r="F103" s="1"/>
      <c r="G103" s="1"/>
      <c r="H103" s="1"/>
      <c r="I103" s="1"/>
      <c r="J103" s="1"/>
      <c r="K103" s="1"/>
      <c r="L103" s="1"/>
      <c r="M103" s="1"/>
      <c r="N103" s="13">
        <v>0</v>
      </c>
      <c r="O103" s="1"/>
      <c r="P103" s="1"/>
      <c r="Q103" s="1"/>
      <c r="R103" s="108">
        <v>14</v>
      </c>
      <c r="S103" s="108">
        <v>20</v>
      </c>
      <c r="T103" s="108"/>
      <c r="U103" s="108">
        <v>20</v>
      </c>
      <c r="V103" s="108"/>
      <c r="W103" s="108"/>
      <c r="X103" s="108"/>
      <c r="Y103" s="108"/>
      <c r="Z103" s="108"/>
      <c r="AA103" s="108"/>
      <c r="AB103" s="116"/>
      <c r="AC103" s="116"/>
      <c r="AD103" s="116">
        <f>_xlfn.XLOOKUP(D103,'[2]SP 2. liiga - SP 2. liiga'!$C$2:$C$23,'[2]SP 2. liiga - SP 2. liiga'!$D$2:$D$23)</f>
        <v>17</v>
      </c>
      <c r="AE103" s="1"/>
      <c r="AF103" s="108"/>
      <c r="AG103" s="1"/>
      <c r="AH103" s="1"/>
      <c r="AI103" s="1"/>
      <c r="AJ103" s="1"/>
      <c r="AK103" s="8"/>
      <c r="AL103" s="1"/>
      <c r="AM103" s="1"/>
      <c r="AN103" s="1"/>
      <c r="AO103" s="1"/>
      <c r="AP103" s="1"/>
      <c r="AQ103" s="1"/>
      <c r="AR103" s="14" cm="1">
        <f t="array" ref="AR103">IF(AS103&lt;6,SUM(E103:AQ103),SUM(LARGE(E103:AQ103,{1;2;3;4;5;6})))</f>
        <v>71</v>
      </c>
      <c r="AS103" s="26">
        <f t="shared" si="1"/>
        <v>5</v>
      </c>
    </row>
    <row r="104" spans="1:45" x14ac:dyDescent="0.3">
      <c r="A104" s="30">
        <f>RANK(AR104,$AR$2:AR286)</f>
        <v>103</v>
      </c>
      <c r="B104" s="126" t="s">
        <v>44</v>
      </c>
      <c r="C104" s="6" t="s">
        <v>46</v>
      </c>
      <c r="D104" s="6" t="s">
        <v>72</v>
      </c>
      <c r="E104" s="1"/>
      <c r="F104" s="1"/>
      <c r="G104" s="1"/>
      <c r="H104" s="1">
        <v>70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16"/>
      <c r="AC104" s="116"/>
      <c r="AD104" s="116"/>
      <c r="AE104" s="1"/>
      <c r="AF104" s="1"/>
      <c r="AG104" s="1"/>
      <c r="AH104" s="1"/>
      <c r="AI104" s="1"/>
      <c r="AJ104" s="1"/>
      <c r="AK104" s="8"/>
      <c r="AL104" s="1"/>
      <c r="AM104" s="1"/>
      <c r="AN104" s="1"/>
      <c r="AO104" s="1"/>
      <c r="AP104" s="1"/>
      <c r="AQ104" s="1"/>
      <c r="AR104" s="14" cm="1">
        <f t="array" ref="AR104">IF(AS104&lt;6,SUM(E104:AQ104),SUM(LARGE(E104:AQ104,{1;2;3;4;5;6})))</f>
        <v>70</v>
      </c>
      <c r="AS104" s="26">
        <f t="shared" si="1"/>
        <v>1</v>
      </c>
    </row>
    <row r="105" spans="1:45" x14ac:dyDescent="0.3">
      <c r="A105" s="30">
        <f>RANK(AR105,$AR$2:AR287)</f>
        <v>103</v>
      </c>
      <c r="B105" s="126" t="s">
        <v>47</v>
      </c>
      <c r="C105" s="6"/>
      <c r="D105" s="6" t="s">
        <v>983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125"/>
      <c r="AL105" s="1">
        <v>70</v>
      </c>
      <c r="AM105" s="1"/>
      <c r="AN105" s="1"/>
      <c r="AO105" s="1"/>
      <c r="AP105" s="1"/>
      <c r="AQ105" s="1"/>
      <c r="AR105" s="14" cm="1">
        <f t="array" ref="AR105">IF(AS105&lt;6,SUM(E105:AQ105),SUM(LARGE(E105:AQ105,{1;2;3;4;5;6})))</f>
        <v>70</v>
      </c>
      <c r="AS105" s="26">
        <f t="shared" si="1"/>
        <v>1</v>
      </c>
    </row>
    <row r="106" spans="1:45" x14ac:dyDescent="0.3">
      <c r="A106" s="30">
        <f>RANK(AR106,$AR$2:AR288)</f>
        <v>103</v>
      </c>
      <c r="B106" s="126" t="s">
        <v>47</v>
      </c>
      <c r="C106" s="6"/>
      <c r="D106" s="6" t="s">
        <v>984</v>
      </c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125"/>
      <c r="AL106" s="1">
        <v>70</v>
      </c>
      <c r="AM106" s="1"/>
      <c r="AN106" s="1"/>
      <c r="AO106" s="1"/>
      <c r="AP106" s="1"/>
      <c r="AQ106" s="1"/>
      <c r="AR106" s="14" cm="1">
        <f t="array" ref="AR106">IF(AS106&lt;6,SUM(E106:AQ106),SUM(LARGE(E106:AQ106,{1;2;3;4;5;6})))</f>
        <v>70</v>
      </c>
      <c r="AS106" s="26">
        <f t="shared" si="1"/>
        <v>1</v>
      </c>
    </row>
    <row r="107" spans="1:45" x14ac:dyDescent="0.3">
      <c r="A107" s="30">
        <f>RANK(AR107,$AR$2:AR289)</f>
        <v>103</v>
      </c>
      <c r="B107" s="126" t="s">
        <v>44</v>
      </c>
      <c r="C107" s="6" t="s">
        <v>46</v>
      </c>
      <c r="D107" s="6" t="s">
        <v>892</v>
      </c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108">
        <v>70</v>
      </c>
      <c r="AD107" s="116"/>
      <c r="AE107" s="1"/>
      <c r="AF107" s="6"/>
      <c r="AG107" s="1"/>
      <c r="AH107" s="1"/>
      <c r="AI107" s="1"/>
      <c r="AJ107" s="1"/>
      <c r="AK107" s="8"/>
      <c r="AL107" s="1"/>
      <c r="AM107" s="1"/>
      <c r="AN107" s="1"/>
      <c r="AO107" s="1"/>
      <c r="AP107" s="1"/>
      <c r="AQ107" s="1"/>
      <c r="AR107" s="14" cm="1">
        <f t="array" ref="AR107">IF(AS107&lt;6,SUM(E107:AQ107),SUM(LARGE(E107:AQ107,{1;2;3;4;5;6})))</f>
        <v>70</v>
      </c>
      <c r="AS107" s="26">
        <f t="shared" si="1"/>
        <v>1</v>
      </c>
    </row>
    <row r="108" spans="1:45" x14ac:dyDescent="0.3">
      <c r="A108" s="30">
        <f>RANK(AR108,$AR$2:AR290)</f>
        <v>107</v>
      </c>
      <c r="B108" s="126" t="s">
        <v>67</v>
      </c>
      <c r="C108" s="6" t="s">
        <v>262</v>
      </c>
      <c r="D108" s="6" t="s">
        <v>533</v>
      </c>
      <c r="E108" s="1"/>
      <c r="F108" s="1"/>
      <c r="G108" s="1"/>
      <c r="H108" s="1"/>
      <c r="I108" s="1"/>
      <c r="J108" s="1"/>
      <c r="K108" s="1"/>
      <c r="L108" s="1"/>
      <c r="M108" s="1"/>
      <c r="N108" s="1">
        <v>17</v>
      </c>
      <c r="O108" s="1"/>
      <c r="P108" s="1"/>
      <c r="Q108" s="1"/>
      <c r="R108" s="1"/>
      <c r="S108" s="1"/>
      <c r="T108" s="108">
        <v>20</v>
      </c>
      <c r="U108" s="1"/>
      <c r="V108" s="1"/>
      <c r="W108" s="1"/>
      <c r="X108" s="13">
        <v>0</v>
      </c>
      <c r="Y108" s="1"/>
      <c r="Z108" s="108">
        <v>8</v>
      </c>
      <c r="AA108" s="1"/>
      <c r="AB108" s="116"/>
      <c r="AC108" s="116"/>
      <c r="AD108" s="116"/>
      <c r="AE108" s="1"/>
      <c r="AF108" s="108"/>
      <c r="AG108" s="1">
        <v>20</v>
      </c>
      <c r="AH108" s="1"/>
      <c r="AI108" s="1"/>
      <c r="AJ108" s="1"/>
      <c r="AK108" s="8"/>
      <c r="AL108" s="1"/>
      <c r="AM108" s="1"/>
      <c r="AN108" s="1"/>
      <c r="AO108" s="1"/>
      <c r="AP108" s="13">
        <v>0</v>
      </c>
      <c r="AQ108" s="1"/>
      <c r="AR108" s="14" cm="1">
        <f t="array" ref="AR108">IF(AS108&lt;6,SUM(E108:AQ108),SUM(LARGE(E108:AQ108,{1;2;3;4;5;6})))</f>
        <v>65</v>
      </c>
      <c r="AS108" s="26">
        <f t="shared" si="1"/>
        <v>6</v>
      </c>
    </row>
    <row r="109" spans="1:45" x14ac:dyDescent="0.3">
      <c r="A109" s="30">
        <f>RANK(AR109,$AR$2:AR291)</f>
        <v>107</v>
      </c>
      <c r="B109" s="126" t="s">
        <v>44</v>
      </c>
      <c r="C109" s="6" t="s">
        <v>85</v>
      </c>
      <c r="D109" s="6" t="s">
        <v>126</v>
      </c>
      <c r="E109" s="13"/>
      <c r="F109" s="13"/>
      <c r="G109" s="13">
        <v>0</v>
      </c>
      <c r="H109" s="13"/>
      <c r="I109" s="13"/>
      <c r="J109" s="13"/>
      <c r="K109" s="13"/>
      <c r="L109" s="13"/>
      <c r="M109" s="13"/>
      <c r="N109" s="1"/>
      <c r="O109" s="13"/>
      <c r="P109" s="13"/>
      <c r="Q109" s="13"/>
      <c r="R109" s="13"/>
      <c r="S109" s="13"/>
      <c r="T109" s="110">
        <v>0</v>
      </c>
      <c r="U109" s="13"/>
      <c r="V109" s="13"/>
      <c r="W109" s="13"/>
      <c r="X109" s="13"/>
      <c r="Y109" s="13"/>
      <c r="Z109" s="13"/>
      <c r="AA109" s="13"/>
      <c r="AB109" s="116"/>
      <c r="AC109" s="116"/>
      <c r="AD109" s="116"/>
      <c r="AE109" s="1"/>
      <c r="AF109" s="13"/>
      <c r="AG109" s="1"/>
      <c r="AH109" s="1"/>
      <c r="AI109" s="1"/>
      <c r="AJ109" s="1"/>
      <c r="AK109" s="8"/>
      <c r="AL109" s="1">
        <v>45</v>
      </c>
      <c r="AM109" s="1"/>
      <c r="AN109" s="1"/>
      <c r="AO109" s="1"/>
      <c r="AP109" s="1">
        <v>20</v>
      </c>
      <c r="AQ109" s="1"/>
      <c r="AR109" s="14" cm="1">
        <f t="array" ref="AR109">IF(AS109&lt;6,SUM(E109:AQ109),SUM(LARGE(E109:AQ109,{1;2;3;4;5;6})))</f>
        <v>65</v>
      </c>
      <c r="AS109" s="26">
        <f t="shared" si="1"/>
        <v>4</v>
      </c>
    </row>
    <row r="110" spans="1:45" x14ac:dyDescent="0.3">
      <c r="A110" s="30">
        <f>RANK(AR110,$AR$2:AR292)</f>
        <v>107</v>
      </c>
      <c r="B110" s="126" t="s">
        <v>44</v>
      </c>
      <c r="C110" s="6" t="s">
        <v>232</v>
      </c>
      <c r="D110" s="6" t="s">
        <v>587</v>
      </c>
      <c r="E110" s="1"/>
      <c r="F110" s="1"/>
      <c r="G110" s="1"/>
      <c r="H110" s="1"/>
      <c r="I110" s="1"/>
      <c r="J110" s="1">
        <v>20</v>
      </c>
      <c r="K110" s="1"/>
      <c r="L110" s="1"/>
      <c r="M110" s="1"/>
      <c r="N110" s="1">
        <v>15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16"/>
      <c r="AC110" s="116"/>
      <c r="AD110" s="116">
        <f>_xlfn.XLOOKUP(D110,'[2]SP 2. liiga - SP 2. liiga'!$C$2:$C$23,'[2]SP 2. liiga - SP 2. liiga'!$D$2:$D$23)</f>
        <v>30</v>
      </c>
      <c r="AE110" s="1"/>
      <c r="AF110" s="1"/>
      <c r="AG110" s="1"/>
      <c r="AH110" s="1"/>
      <c r="AI110" s="1"/>
      <c r="AJ110" s="1"/>
      <c r="AK110" s="8"/>
      <c r="AL110" s="1"/>
      <c r="AM110" s="1"/>
      <c r="AN110" s="1"/>
      <c r="AO110" s="1"/>
      <c r="AP110" s="1"/>
      <c r="AQ110" s="1"/>
      <c r="AR110" s="14" cm="1">
        <f t="array" ref="AR110">IF(AS110&lt;6,SUM(E110:AQ110),SUM(LARGE(E110:AQ110,{1;2;3;4;5;6})))</f>
        <v>65</v>
      </c>
      <c r="AS110" s="26">
        <f t="shared" si="1"/>
        <v>3</v>
      </c>
    </row>
    <row r="111" spans="1:45" x14ac:dyDescent="0.3">
      <c r="A111" s="30">
        <f>RANK(AR111,$AR$2:AR293)</f>
        <v>110</v>
      </c>
      <c r="B111" s="126" t="s">
        <v>44</v>
      </c>
      <c r="C111" s="6" t="s">
        <v>262</v>
      </c>
      <c r="D111" s="6" t="s">
        <v>310</v>
      </c>
      <c r="E111" s="1">
        <v>15</v>
      </c>
      <c r="F111" s="1"/>
      <c r="G111" s="1">
        <v>20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16">
        <v>25</v>
      </c>
      <c r="AC111" s="116"/>
      <c r="AD111" s="116"/>
      <c r="AE111" s="1"/>
      <c r="AF111" s="1"/>
      <c r="AG111" s="1"/>
      <c r="AH111" s="1"/>
      <c r="AI111" s="1"/>
      <c r="AJ111" s="1"/>
      <c r="AK111" s="8"/>
      <c r="AL111" s="1"/>
      <c r="AM111" s="1"/>
      <c r="AN111" s="1"/>
      <c r="AO111" s="1"/>
      <c r="AP111" s="1"/>
      <c r="AQ111" s="1"/>
      <c r="AR111" s="14" cm="1">
        <f t="array" ref="AR111">IF(AS111&lt;6,SUM(E111:AQ111),SUM(LARGE(E111:AQ111,{1;2;3;4;5;6})))</f>
        <v>60</v>
      </c>
      <c r="AS111" s="26">
        <f t="shared" si="1"/>
        <v>3</v>
      </c>
    </row>
    <row r="112" spans="1:45" x14ac:dyDescent="0.3">
      <c r="A112" s="30">
        <f>RANK(AR112,$AR$2:AR294)</f>
        <v>111</v>
      </c>
      <c r="B112" s="126" t="s">
        <v>44</v>
      </c>
      <c r="C112" s="6" t="s">
        <v>85</v>
      </c>
      <c r="D112" s="6" t="s">
        <v>5</v>
      </c>
      <c r="E112" s="13"/>
      <c r="F112" s="13"/>
      <c r="G112" s="13"/>
      <c r="H112" s="13"/>
      <c r="I112" s="13"/>
      <c r="J112" s="13"/>
      <c r="K112" s="13"/>
      <c r="L112" s="13"/>
      <c r="M112" s="13"/>
      <c r="N112" s="1"/>
      <c r="O112" s="13"/>
      <c r="P112" s="13"/>
      <c r="Q112" s="13"/>
      <c r="R112" s="13"/>
      <c r="S112" s="13"/>
      <c r="T112" s="13"/>
      <c r="U112" s="13">
        <v>0</v>
      </c>
      <c r="V112" s="110">
        <v>0</v>
      </c>
      <c r="W112" s="13"/>
      <c r="X112" s="13"/>
      <c r="Y112" s="13"/>
      <c r="Z112" s="13"/>
      <c r="AA112" s="13"/>
      <c r="AB112" s="116"/>
      <c r="AC112" s="116">
        <v>55</v>
      </c>
      <c r="AD112" s="116"/>
      <c r="AE112" s="1"/>
      <c r="AF112" s="13"/>
      <c r="AG112" s="1"/>
      <c r="AH112" s="1"/>
      <c r="AI112" s="1"/>
      <c r="AJ112" s="1"/>
      <c r="AK112" s="8"/>
      <c r="AL112" s="1"/>
      <c r="AM112" s="1"/>
      <c r="AN112" s="1"/>
      <c r="AO112" s="1"/>
      <c r="AP112" s="1"/>
      <c r="AQ112" s="1"/>
      <c r="AR112" s="14" cm="1">
        <f t="array" ref="AR112">IF(AS112&lt;6,SUM(E112:AQ112),SUM(LARGE(E112:AQ112,{1;2;3;4;5;6})))</f>
        <v>55</v>
      </c>
      <c r="AS112" s="26">
        <f t="shared" si="1"/>
        <v>3</v>
      </c>
    </row>
    <row r="113" spans="1:45" x14ac:dyDescent="0.3">
      <c r="A113" s="30">
        <f>RANK(AR113,$AR$2:AR295)</f>
        <v>111</v>
      </c>
      <c r="B113" s="126" t="s">
        <v>44</v>
      </c>
      <c r="C113" s="6" t="s">
        <v>206</v>
      </c>
      <c r="D113" s="6" t="s">
        <v>88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08">
        <v>55</v>
      </c>
      <c r="W113" s="1"/>
      <c r="X113" s="1"/>
      <c r="Y113" s="1"/>
      <c r="Z113" s="1"/>
      <c r="AA113" s="1"/>
      <c r="AB113" s="116"/>
      <c r="AC113" s="116"/>
      <c r="AD113" s="116"/>
      <c r="AE113" s="1"/>
      <c r="AF113" s="1"/>
      <c r="AG113" s="1"/>
      <c r="AH113" s="1"/>
      <c r="AI113" s="1"/>
      <c r="AJ113" s="1"/>
      <c r="AK113" s="8"/>
      <c r="AL113" s="1"/>
      <c r="AM113" s="1"/>
      <c r="AN113" s="1"/>
      <c r="AO113" s="1"/>
      <c r="AP113" s="1"/>
      <c r="AQ113" s="1"/>
      <c r="AR113" s="14" cm="1">
        <f t="array" ref="AR113">IF(AS113&lt;6,SUM(E113:AQ113),SUM(LARGE(E113:AQ113,{1;2;3;4;5;6})))</f>
        <v>55</v>
      </c>
      <c r="AS113" s="26">
        <f t="shared" si="1"/>
        <v>1</v>
      </c>
    </row>
    <row r="114" spans="1:45" x14ac:dyDescent="0.3">
      <c r="A114" s="30">
        <f>RANK(AR114,$AR$2:AR296)</f>
        <v>111</v>
      </c>
      <c r="B114" s="126" t="s">
        <v>44</v>
      </c>
      <c r="C114" s="6" t="s">
        <v>52</v>
      </c>
      <c r="D114" s="6" t="s">
        <v>127</v>
      </c>
      <c r="E114" s="1"/>
      <c r="F114" s="1"/>
      <c r="G114" s="1"/>
      <c r="H114" s="1">
        <v>55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16"/>
      <c r="AC114" s="116"/>
      <c r="AD114" s="116"/>
      <c r="AE114" s="1"/>
      <c r="AF114" s="1"/>
      <c r="AG114" s="1"/>
      <c r="AH114" s="1"/>
      <c r="AI114" s="1"/>
      <c r="AJ114" s="1"/>
      <c r="AK114" s="8"/>
      <c r="AL114" s="1"/>
      <c r="AM114" s="1"/>
      <c r="AN114" s="1"/>
      <c r="AO114" s="1"/>
      <c r="AP114" s="1"/>
      <c r="AQ114" s="1"/>
      <c r="AR114" s="14" cm="1">
        <f t="array" ref="AR114">IF(AS114&lt;6,SUM(E114:AQ114),SUM(LARGE(E114:AQ114,{1;2;3;4;5;6})))</f>
        <v>55</v>
      </c>
      <c r="AS114" s="26">
        <f t="shared" si="1"/>
        <v>1</v>
      </c>
    </row>
    <row r="115" spans="1:45" x14ac:dyDescent="0.3">
      <c r="A115" s="30">
        <f>RANK(AR115,$AR$2:AR297)</f>
        <v>111</v>
      </c>
      <c r="B115" s="126" t="s">
        <v>44</v>
      </c>
      <c r="C115" s="6" t="s">
        <v>106</v>
      </c>
      <c r="D115" s="123" t="s">
        <v>191</v>
      </c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108">
        <v>55</v>
      </c>
      <c r="W115" s="6"/>
      <c r="X115" s="6"/>
      <c r="Y115" s="6"/>
      <c r="Z115" s="6"/>
      <c r="AA115" s="6"/>
      <c r="AB115" s="116"/>
      <c r="AC115" s="116"/>
      <c r="AD115" s="116"/>
      <c r="AE115" s="1"/>
      <c r="AF115" s="6"/>
      <c r="AG115" s="1"/>
      <c r="AH115" s="1"/>
      <c r="AI115" s="1"/>
      <c r="AJ115" s="1"/>
      <c r="AK115" s="8"/>
      <c r="AL115" s="1"/>
      <c r="AM115" s="1"/>
      <c r="AN115" s="1"/>
      <c r="AO115" s="1"/>
      <c r="AP115" s="1"/>
      <c r="AQ115" s="1"/>
      <c r="AR115" s="14" cm="1">
        <f t="array" ref="AR115">IF(AS115&lt;6,SUM(E115:AQ115),SUM(LARGE(E115:AQ115,{1;2;3;4;5;6})))</f>
        <v>55</v>
      </c>
      <c r="AS115" s="26">
        <f t="shared" si="1"/>
        <v>1</v>
      </c>
    </row>
    <row r="116" spans="1:45" x14ac:dyDescent="0.3">
      <c r="A116" s="30">
        <f>RANK(AR116,$AR$2:AR298)</f>
        <v>115</v>
      </c>
      <c r="B116" s="126" t="s">
        <v>44</v>
      </c>
      <c r="C116" s="6" t="s">
        <v>50</v>
      </c>
      <c r="D116" s="6" t="s">
        <v>539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10">
        <v>0</v>
      </c>
      <c r="AC116" s="116">
        <v>30</v>
      </c>
      <c r="AD116" s="116"/>
      <c r="AE116" s="1"/>
      <c r="AF116" s="1"/>
      <c r="AG116" s="1"/>
      <c r="AH116" s="1"/>
      <c r="AI116" s="1"/>
      <c r="AJ116" s="1"/>
      <c r="AK116" s="8"/>
      <c r="AL116" s="1"/>
      <c r="AM116" s="1">
        <v>20</v>
      </c>
      <c r="AN116" s="1"/>
      <c r="AO116" s="1"/>
      <c r="AP116" s="1"/>
      <c r="AQ116" s="1"/>
      <c r="AR116" s="14" cm="1">
        <f t="array" ref="AR116">IF(AS116&lt;6,SUM(E116:AQ116),SUM(LARGE(E116:AQ116,{1;2;3;4;5;6})))</f>
        <v>50</v>
      </c>
      <c r="AS116" s="26">
        <f t="shared" si="1"/>
        <v>3</v>
      </c>
    </row>
    <row r="117" spans="1:45" x14ac:dyDescent="0.3">
      <c r="A117" s="30">
        <f>RANK(AR117,$AR$2:AR299)</f>
        <v>116</v>
      </c>
      <c r="B117" s="126" t="s">
        <v>978</v>
      </c>
      <c r="C117" s="6"/>
      <c r="D117" s="6" t="s">
        <v>975</v>
      </c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125"/>
      <c r="AL117" s="1">
        <v>45</v>
      </c>
      <c r="AM117" s="1"/>
      <c r="AN117" s="1"/>
      <c r="AO117" s="1"/>
      <c r="AP117" s="1"/>
      <c r="AQ117" s="1"/>
      <c r="AR117" s="14" cm="1">
        <f t="array" ref="AR117">IF(AS117&lt;6,SUM(E117:AQ117),SUM(LARGE(E117:AQ117,{1;2;3;4;5;6})))</f>
        <v>45</v>
      </c>
      <c r="AS117" s="26">
        <f t="shared" si="1"/>
        <v>1</v>
      </c>
    </row>
    <row r="118" spans="1:45" x14ac:dyDescent="0.3">
      <c r="A118" s="30">
        <f>RANK(AR118,$AR$2:AR300)</f>
        <v>116</v>
      </c>
      <c r="B118" s="126" t="s">
        <v>44</v>
      </c>
      <c r="C118" s="6" t="s">
        <v>953</v>
      </c>
      <c r="D118" s="6" t="s">
        <v>190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08">
        <v>45</v>
      </c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16"/>
      <c r="AC118" s="116"/>
      <c r="AD118" s="116"/>
      <c r="AE118" s="1"/>
      <c r="AF118" s="1"/>
      <c r="AG118" s="1"/>
      <c r="AH118" s="1"/>
      <c r="AI118" s="1"/>
      <c r="AJ118" s="1"/>
      <c r="AK118" s="8"/>
      <c r="AL118" s="1"/>
      <c r="AM118" s="1"/>
      <c r="AN118" s="1"/>
      <c r="AO118" s="1"/>
      <c r="AP118" s="1"/>
      <c r="AQ118" s="1"/>
      <c r="AR118" s="14" cm="1">
        <f t="array" ref="AR118">IF(AS118&lt;6,SUM(E118:AQ118),SUM(LARGE(E118:AQ118,{1;2;3;4;5;6})))</f>
        <v>45</v>
      </c>
      <c r="AS118" s="26">
        <f t="shared" si="1"/>
        <v>1</v>
      </c>
    </row>
    <row r="119" spans="1:45" x14ac:dyDescent="0.3">
      <c r="A119" s="30">
        <f>RANK(AR119,$AR$2:AR301)</f>
        <v>118</v>
      </c>
      <c r="B119" s="126" t="s">
        <v>44</v>
      </c>
      <c r="C119" s="6" t="s">
        <v>162</v>
      </c>
      <c r="D119" s="6" t="s">
        <v>401</v>
      </c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108">
        <v>10</v>
      </c>
      <c r="T119" s="6"/>
      <c r="U119" s="108">
        <v>8</v>
      </c>
      <c r="V119" s="6"/>
      <c r="W119" s="108"/>
      <c r="X119" s="108"/>
      <c r="Y119" s="108"/>
      <c r="Z119" s="108"/>
      <c r="AA119" s="108"/>
      <c r="AB119" s="116"/>
      <c r="AC119" s="116">
        <v>25</v>
      </c>
      <c r="AD119" s="116"/>
      <c r="AE119" s="1"/>
      <c r="AF119" s="108"/>
      <c r="AG119" s="1"/>
      <c r="AH119" s="1"/>
      <c r="AI119" s="1"/>
      <c r="AJ119" s="1"/>
      <c r="AK119" s="8"/>
      <c r="AL119" s="1"/>
      <c r="AM119" s="1"/>
      <c r="AN119" s="1"/>
      <c r="AO119" s="1"/>
      <c r="AP119" s="1"/>
      <c r="AQ119" s="1"/>
      <c r="AR119" s="14" cm="1">
        <f t="array" ref="AR119">IF(AS119&lt;6,SUM(E119:AQ119),SUM(LARGE(E119:AQ119,{1;2;3;4;5;6})))</f>
        <v>43</v>
      </c>
      <c r="AS119" s="26">
        <f t="shared" si="1"/>
        <v>3</v>
      </c>
    </row>
    <row r="120" spans="1:45" x14ac:dyDescent="0.3">
      <c r="A120" s="32">
        <f>RANK(AR120,$AR$2:AR257)</f>
        <v>119</v>
      </c>
      <c r="B120" s="126" t="s">
        <v>44</v>
      </c>
      <c r="C120" s="6" t="s">
        <v>45</v>
      </c>
      <c r="D120" s="6" t="s">
        <v>899</v>
      </c>
      <c r="E120" s="1"/>
      <c r="F120" s="1"/>
      <c r="G120" s="1"/>
      <c r="H120" s="1">
        <v>7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08">
        <v>6</v>
      </c>
      <c r="U120" s="1"/>
      <c r="V120" s="1"/>
      <c r="W120" s="1"/>
      <c r="X120" s="1"/>
      <c r="Y120" s="1"/>
      <c r="Z120" s="1"/>
      <c r="AA120" s="1"/>
      <c r="AB120" s="116"/>
      <c r="AC120" s="116"/>
      <c r="AD120" s="116">
        <f>_xlfn.XLOOKUP(D120,'[2]SP 2. liiga - SP 2. liiga'!$C$2:$C$23,'[2]SP 2. liiga - SP 2. liiga'!$D$2:$D$23)</f>
        <v>8</v>
      </c>
      <c r="AE120" s="1"/>
      <c r="AF120" s="1"/>
      <c r="AG120" s="1">
        <v>12</v>
      </c>
      <c r="AH120" s="1"/>
      <c r="AI120" s="1"/>
      <c r="AJ120" s="1"/>
      <c r="AK120" s="8"/>
      <c r="AL120" s="1"/>
      <c r="AM120" s="1">
        <v>8</v>
      </c>
      <c r="AN120" s="1"/>
      <c r="AO120" s="1"/>
      <c r="AP120" s="1"/>
      <c r="AQ120" s="1"/>
      <c r="AR120" s="14" cm="1">
        <f t="array" ref="AR120">IF(AS120&lt;6,SUM(E120:AQ120),SUM(LARGE(E120:AQ120,{1;2;3;4;5;6})))</f>
        <v>41</v>
      </c>
      <c r="AS120" s="26">
        <f t="shared" si="1"/>
        <v>5</v>
      </c>
    </row>
    <row r="121" spans="1:45" x14ac:dyDescent="0.3">
      <c r="A121" s="32">
        <f>RANK(AR121,$AR$2:AR257)</f>
        <v>120</v>
      </c>
      <c r="B121" s="126" t="s">
        <v>44</v>
      </c>
      <c r="C121" s="6" t="s">
        <v>476</v>
      </c>
      <c r="D121" s="6" t="s">
        <v>301</v>
      </c>
      <c r="E121" s="1">
        <v>25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10">
        <v>0</v>
      </c>
      <c r="AC121" s="116"/>
      <c r="AD121" s="116"/>
      <c r="AE121" s="1"/>
      <c r="AF121" s="1"/>
      <c r="AG121" s="1">
        <v>15</v>
      </c>
      <c r="AH121" s="1"/>
      <c r="AI121" s="1"/>
      <c r="AJ121" s="1"/>
      <c r="AK121" s="8"/>
      <c r="AL121" s="1"/>
      <c r="AM121" s="1"/>
      <c r="AN121" s="1"/>
      <c r="AO121" s="1"/>
      <c r="AP121" s="1"/>
      <c r="AQ121" s="1"/>
      <c r="AR121" s="14" cm="1">
        <f t="array" ref="AR121">IF(AS121&lt;6,SUM(E121:AQ121),SUM(LARGE(E121:AQ121,{1;2;3;4;5;6})))</f>
        <v>40</v>
      </c>
      <c r="AS121" s="26">
        <f t="shared" si="1"/>
        <v>3</v>
      </c>
    </row>
    <row r="122" spans="1:45" x14ac:dyDescent="0.3">
      <c r="A122" s="32">
        <f>RANK(AR122,$AR$2:AR258)</f>
        <v>120</v>
      </c>
      <c r="B122" s="126" t="s">
        <v>44</v>
      </c>
      <c r="C122" s="6" t="s">
        <v>46</v>
      </c>
      <c r="D122" s="6" t="s">
        <v>560</v>
      </c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108">
        <v>20</v>
      </c>
      <c r="AF122" s="6"/>
      <c r="AG122" s="1"/>
      <c r="AH122" s="108"/>
      <c r="AI122" s="1"/>
      <c r="AJ122" s="108"/>
      <c r="AK122" s="8"/>
      <c r="AL122" s="1"/>
      <c r="AM122" s="1"/>
      <c r="AN122" s="108">
        <v>20</v>
      </c>
      <c r="AO122" s="108"/>
      <c r="AP122" s="1"/>
      <c r="AQ122" s="1"/>
      <c r="AR122" s="14" cm="1">
        <f t="array" ref="AR122">IF(AS122&lt;6,SUM(E122:AQ122),SUM(LARGE(E122:AQ122,{1;2;3;4;5;6})))</f>
        <v>40</v>
      </c>
      <c r="AS122" s="26">
        <f t="shared" si="1"/>
        <v>2</v>
      </c>
    </row>
    <row r="123" spans="1:45" x14ac:dyDescent="0.3">
      <c r="A123" s="32">
        <f>RANK(AR123,$AR$2:AR259)</f>
        <v>122</v>
      </c>
      <c r="B123" s="126" t="s">
        <v>44</v>
      </c>
      <c r="C123" s="6" t="s">
        <v>45</v>
      </c>
      <c r="D123" s="6" t="s">
        <v>443</v>
      </c>
      <c r="E123" s="1"/>
      <c r="F123" s="1"/>
      <c r="G123" s="1"/>
      <c r="H123" s="1"/>
      <c r="I123" s="1"/>
      <c r="J123" s="1">
        <v>6</v>
      </c>
      <c r="K123" s="1"/>
      <c r="L123" s="1"/>
      <c r="M123" s="1"/>
      <c r="N123" s="1"/>
      <c r="O123" s="1"/>
      <c r="P123" s="1"/>
      <c r="Q123" s="1"/>
      <c r="R123" s="108">
        <v>7</v>
      </c>
      <c r="S123" s="108">
        <v>7</v>
      </c>
      <c r="T123" s="108"/>
      <c r="U123" s="108"/>
      <c r="V123" s="108"/>
      <c r="W123" s="108"/>
      <c r="X123" s="108"/>
      <c r="Y123" s="108"/>
      <c r="Z123" s="108">
        <v>4</v>
      </c>
      <c r="AA123" s="108"/>
      <c r="AB123" s="116">
        <v>6</v>
      </c>
      <c r="AC123" s="116"/>
      <c r="AD123" s="116">
        <f>_xlfn.XLOOKUP(D123,'[2]SP 2. liiga - SP 2. liiga'!$C$2:$C$23,'[2]SP 2. liiga - SP 2. liiga'!$D$2:$D$23)</f>
        <v>5</v>
      </c>
      <c r="AE123" s="1"/>
      <c r="AF123" s="108"/>
      <c r="AG123" s="1"/>
      <c r="AH123" s="1"/>
      <c r="AI123" s="1"/>
      <c r="AJ123" s="1"/>
      <c r="AK123" s="8"/>
      <c r="AL123" s="1"/>
      <c r="AM123" s="1">
        <v>5</v>
      </c>
      <c r="AN123" s="1"/>
      <c r="AO123" s="1"/>
      <c r="AP123" s="1">
        <v>7</v>
      </c>
      <c r="AQ123" s="1"/>
      <c r="AR123" s="14" cm="1">
        <f t="array" ref="AR123">IF(AS123&lt;6,SUM(E123:AQ123),SUM(LARGE(E123:AQ123,{1;2;3;4;5;6})))</f>
        <v>38</v>
      </c>
      <c r="AS123" s="26">
        <f t="shared" si="1"/>
        <v>8</v>
      </c>
    </row>
    <row r="124" spans="1:45" x14ac:dyDescent="0.3">
      <c r="A124" s="32">
        <f>RANK(AR124,$AR$2:AR260)</f>
        <v>123</v>
      </c>
      <c r="B124" s="126" t="s">
        <v>44</v>
      </c>
      <c r="C124" s="6" t="s">
        <v>85</v>
      </c>
      <c r="D124" s="6" t="s">
        <v>66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10">
        <v>0</v>
      </c>
      <c r="U124" s="1"/>
      <c r="V124" s="1"/>
      <c r="W124" s="1"/>
      <c r="X124" s="1"/>
      <c r="Y124" s="1"/>
      <c r="Z124" s="108">
        <v>17</v>
      </c>
      <c r="AA124" s="1"/>
      <c r="AB124" s="116">
        <v>20</v>
      </c>
      <c r="AC124" s="116"/>
      <c r="AD124" s="116"/>
      <c r="AE124" s="1"/>
      <c r="AF124" s="108"/>
      <c r="AG124" s="1"/>
      <c r="AH124" s="1"/>
      <c r="AI124" s="13">
        <v>0</v>
      </c>
      <c r="AJ124" s="1"/>
      <c r="AK124" s="105"/>
      <c r="AL124" s="1"/>
      <c r="AM124" s="1"/>
      <c r="AN124" s="1"/>
      <c r="AO124" s="1"/>
      <c r="AP124" s="1"/>
      <c r="AQ124" s="1"/>
      <c r="AR124" s="14" cm="1">
        <f t="array" ref="AR124">IF(AS124&lt;6,SUM(E124:AQ124),SUM(LARGE(E124:AQ124,{1;2;3;4;5;6})))</f>
        <v>37</v>
      </c>
      <c r="AS124" s="26">
        <f t="shared" si="1"/>
        <v>4</v>
      </c>
    </row>
    <row r="125" spans="1:45" x14ac:dyDescent="0.3">
      <c r="A125" s="32">
        <f>RANK(AR125,$AR$2:AR261)</f>
        <v>124</v>
      </c>
      <c r="B125" s="126" t="s">
        <v>44</v>
      </c>
      <c r="C125" s="6" t="s">
        <v>45</v>
      </c>
      <c r="D125" s="6" t="s">
        <v>540</v>
      </c>
      <c r="E125" s="6"/>
      <c r="F125" s="6"/>
      <c r="G125" s="6"/>
      <c r="H125" s="6"/>
      <c r="I125" s="6"/>
      <c r="J125" s="1">
        <v>17</v>
      </c>
      <c r="K125" s="6"/>
      <c r="L125" s="6"/>
      <c r="M125" s="6"/>
      <c r="N125" s="1"/>
      <c r="O125" s="6"/>
      <c r="P125" s="6"/>
      <c r="Q125" s="6"/>
      <c r="R125" s="6"/>
      <c r="S125" s="6"/>
      <c r="T125" s="6"/>
      <c r="U125" s="108">
        <v>10</v>
      </c>
      <c r="V125" s="6"/>
      <c r="W125" s="108"/>
      <c r="X125" s="108">
        <v>8</v>
      </c>
      <c r="Y125" s="108"/>
      <c r="Z125" s="108"/>
      <c r="AA125" s="108"/>
      <c r="AB125" s="116"/>
      <c r="AC125" s="116"/>
      <c r="AD125" s="116"/>
      <c r="AE125" s="1"/>
      <c r="AF125" s="108"/>
      <c r="AG125" s="1"/>
      <c r="AH125" s="1"/>
      <c r="AI125" s="1"/>
      <c r="AJ125" s="1"/>
      <c r="AK125" s="8"/>
      <c r="AL125" s="13">
        <v>0</v>
      </c>
      <c r="AM125" s="1"/>
      <c r="AN125" s="13"/>
      <c r="AO125" s="13"/>
      <c r="AP125" s="1"/>
      <c r="AQ125" s="13"/>
      <c r="AR125" s="14" cm="1">
        <f t="array" ref="AR125">IF(AS125&lt;6,SUM(E125:AQ125),SUM(LARGE(E125:AQ125,{1;2;3;4;5;6})))</f>
        <v>35</v>
      </c>
      <c r="AS125" s="26">
        <f t="shared" si="1"/>
        <v>4</v>
      </c>
    </row>
    <row r="126" spans="1:45" x14ac:dyDescent="0.3">
      <c r="A126" s="32">
        <f>RANK(AR126,$AR$2:AR262)</f>
        <v>124</v>
      </c>
      <c r="B126" s="126" t="s">
        <v>553</v>
      </c>
      <c r="C126" s="6" t="s">
        <v>262</v>
      </c>
      <c r="D126" s="6" t="s">
        <v>552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10">
        <v>0</v>
      </c>
      <c r="W126" s="1"/>
      <c r="X126" s="1"/>
      <c r="Y126" s="1"/>
      <c r="Z126" s="1"/>
      <c r="AA126" s="1"/>
      <c r="AB126" s="116"/>
      <c r="AC126" s="116"/>
      <c r="AD126" s="116"/>
      <c r="AE126" s="1"/>
      <c r="AF126" s="1"/>
      <c r="AG126" s="1">
        <v>35</v>
      </c>
      <c r="AH126" s="1"/>
      <c r="AI126" s="1"/>
      <c r="AJ126" s="1"/>
      <c r="AK126" s="8"/>
      <c r="AL126" s="1"/>
      <c r="AM126" s="1"/>
      <c r="AN126" s="1"/>
      <c r="AO126" s="1"/>
      <c r="AP126" s="1"/>
      <c r="AQ126" s="1"/>
      <c r="AR126" s="14" cm="1">
        <f t="array" ref="AR126">IF(AS126&lt;6,SUM(E126:AQ126),SUM(LARGE(E126:AQ126,{1;2;3;4;5;6})))</f>
        <v>35</v>
      </c>
      <c r="AS126" s="26">
        <f t="shared" si="1"/>
        <v>2</v>
      </c>
    </row>
    <row r="127" spans="1:45" x14ac:dyDescent="0.3">
      <c r="A127" s="32">
        <f>RANK(AR127,$AR$2:AR263)</f>
        <v>124</v>
      </c>
      <c r="B127" s="126" t="s">
        <v>44</v>
      </c>
      <c r="C127" s="6" t="s">
        <v>232</v>
      </c>
      <c r="D127" s="6" t="s">
        <v>283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08">
        <v>35</v>
      </c>
      <c r="Y127" s="1"/>
      <c r="Z127" s="1"/>
      <c r="AA127" s="1"/>
      <c r="AB127" s="116"/>
      <c r="AC127" s="116"/>
      <c r="AD127" s="116"/>
      <c r="AE127" s="1"/>
      <c r="AF127" s="1"/>
      <c r="AG127" s="1"/>
      <c r="AH127" s="1"/>
      <c r="AI127" s="1"/>
      <c r="AJ127" s="1"/>
      <c r="AK127" s="8"/>
      <c r="AL127" s="1"/>
      <c r="AM127" s="1"/>
      <c r="AN127" s="1"/>
      <c r="AO127" s="1"/>
      <c r="AP127" s="1"/>
      <c r="AQ127" s="1"/>
      <c r="AR127" s="14" cm="1">
        <f t="array" ref="AR127">IF(AS127&lt;6,SUM(E127:AQ127),SUM(LARGE(E127:AQ127,{1;2;3;4;5;6})))</f>
        <v>35</v>
      </c>
      <c r="AS127" s="26">
        <f t="shared" si="1"/>
        <v>1</v>
      </c>
    </row>
    <row r="128" spans="1:45" x14ac:dyDescent="0.3">
      <c r="A128" s="32">
        <f>RANK(AR128,$AR$2:AR264)</f>
        <v>124</v>
      </c>
      <c r="B128" s="126" t="s">
        <v>44</v>
      </c>
      <c r="C128" s="6"/>
      <c r="D128" s="6" t="s">
        <v>837</v>
      </c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108">
        <v>35</v>
      </c>
      <c r="AF128" s="6"/>
      <c r="AG128" s="1"/>
      <c r="AH128" s="108"/>
      <c r="AI128" s="1"/>
      <c r="AJ128" s="108"/>
      <c r="AK128" s="8"/>
      <c r="AL128" s="1"/>
      <c r="AM128" s="1"/>
      <c r="AN128" s="1"/>
      <c r="AO128" s="1"/>
      <c r="AP128" s="1"/>
      <c r="AQ128" s="1"/>
      <c r="AR128" s="14" cm="1">
        <f t="array" ref="AR128">IF(AS128&lt;6,SUM(E128:AQ128),SUM(LARGE(E128:AQ128,{1;2;3;4;5;6})))</f>
        <v>35</v>
      </c>
      <c r="AS128" s="26">
        <f t="shared" si="1"/>
        <v>1</v>
      </c>
    </row>
    <row r="129" spans="1:45" x14ac:dyDescent="0.3">
      <c r="A129" s="32">
        <f>RANK(AR129,$AR$2:AR265)</f>
        <v>128</v>
      </c>
      <c r="B129" s="126" t="s">
        <v>44</v>
      </c>
      <c r="C129" s="6" t="s">
        <v>45</v>
      </c>
      <c r="D129" s="6" t="s">
        <v>205</v>
      </c>
      <c r="E129" s="1"/>
      <c r="F129" s="1"/>
      <c r="G129" s="1">
        <v>7</v>
      </c>
      <c r="H129" s="1"/>
      <c r="I129" s="1"/>
      <c r="J129" s="13">
        <v>0</v>
      </c>
      <c r="K129" s="1"/>
      <c r="L129" s="1"/>
      <c r="M129" s="1"/>
      <c r="N129" s="1"/>
      <c r="O129" s="1"/>
      <c r="P129" s="1"/>
      <c r="Q129" s="1"/>
      <c r="R129" s="1"/>
      <c r="S129" s="110">
        <v>0</v>
      </c>
      <c r="T129" s="1"/>
      <c r="U129" s="108">
        <v>8</v>
      </c>
      <c r="V129" s="1"/>
      <c r="W129" s="108"/>
      <c r="X129" s="108"/>
      <c r="Y129" s="108"/>
      <c r="Z129" s="108">
        <v>5</v>
      </c>
      <c r="AA129" s="108"/>
      <c r="AB129" s="116"/>
      <c r="AC129" s="116"/>
      <c r="AD129" s="116"/>
      <c r="AE129" s="1"/>
      <c r="AF129" s="108"/>
      <c r="AG129" s="1"/>
      <c r="AH129" s="1"/>
      <c r="AI129" s="1">
        <v>14</v>
      </c>
      <c r="AJ129" s="1"/>
      <c r="AK129" s="8"/>
      <c r="AL129" s="1"/>
      <c r="AM129" s="1"/>
      <c r="AN129" s="1"/>
      <c r="AO129" s="1"/>
      <c r="AP129" s="1"/>
      <c r="AQ129" s="1"/>
      <c r="AR129" s="14" cm="1">
        <f t="array" ref="AR129">IF(AS129&lt;6,SUM(E129:AQ129),SUM(LARGE(E129:AQ129,{1;2;3;4;5;6})))</f>
        <v>34</v>
      </c>
      <c r="AS129" s="26">
        <f t="shared" si="1"/>
        <v>6</v>
      </c>
    </row>
    <row r="130" spans="1:45" x14ac:dyDescent="0.3">
      <c r="A130" s="32">
        <f>RANK(AR130,$AR$2:AR266)</f>
        <v>129</v>
      </c>
      <c r="B130" s="126" t="s">
        <v>44</v>
      </c>
      <c r="C130" s="6" t="s">
        <v>45</v>
      </c>
      <c r="D130" s="6" t="s">
        <v>65</v>
      </c>
      <c r="E130" s="1"/>
      <c r="F130" s="1"/>
      <c r="G130" s="1"/>
      <c r="H130" s="1"/>
      <c r="I130" s="1"/>
      <c r="J130" s="1"/>
      <c r="K130" s="13">
        <v>0</v>
      </c>
      <c r="L130" s="1"/>
      <c r="M130" s="1"/>
      <c r="N130" s="1"/>
      <c r="O130" s="1"/>
      <c r="P130" s="1"/>
      <c r="Q130" s="1"/>
      <c r="R130" s="108">
        <v>20</v>
      </c>
      <c r="S130" s="1"/>
      <c r="T130" s="108"/>
      <c r="U130" s="108">
        <v>12</v>
      </c>
      <c r="V130" s="108"/>
      <c r="W130" s="108"/>
      <c r="X130" s="108"/>
      <c r="Y130" s="108"/>
      <c r="Z130" s="108"/>
      <c r="AA130" s="108"/>
      <c r="AB130" s="116"/>
      <c r="AC130" s="116"/>
      <c r="AD130" s="116"/>
      <c r="AE130" s="1"/>
      <c r="AF130" s="108"/>
      <c r="AG130" s="1"/>
      <c r="AH130" s="1"/>
      <c r="AI130" s="1"/>
      <c r="AJ130" s="1"/>
      <c r="AK130" s="8"/>
      <c r="AL130" s="1"/>
      <c r="AM130" s="1"/>
      <c r="AN130" s="1"/>
      <c r="AO130" s="1"/>
      <c r="AP130" s="1"/>
      <c r="AQ130" s="1"/>
      <c r="AR130" s="14" cm="1">
        <f t="array" ref="AR130">IF(AS130&lt;6,SUM(E130:AQ130),SUM(LARGE(E130:AQ130,{1;2;3;4;5;6})))</f>
        <v>32</v>
      </c>
      <c r="AS130" s="26">
        <f t="shared" ref="AS130:AS193" si="2">COUNT(E130:AQ130)</f>
        <v>3</v>
      </c>
    </row>
    <row r="131" spans="1:45" x14ac:dyDescent="0.3">
      <c r="A131" s="32">
        <f>RANK(AR131,$AR$2:AR267)</f>
        <v>130</v>
      </c>
      <c r="B131" s="126" t="s">
        <v>44</v>
      </c>
      <c r="C131" s="6" t="s">
        <v>161</v>
      </c>
      <c r="D131" s="6" t="s">
        <v>445</v>
      </c>
      <c r="E131" s="1"/>
      <c r="F131" s="1"/>
      <c r="G131" s="1"/>
      <c r="H131" s="1">
        <v>8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10">
        <v>0</v>
      </c>
      <c r="AA131" s="1"/>
      <c r="AB131" s="110">
        <v>0</v>
      </c>
      <c r="AC131" s="116"/>
      <c r="AD131" s="116"/>
      <c r="AE131" s="1"/>
      <c r="AF131" s="110"/>
      <c r="AG131" s="1"/>
      <c r="AH131" s="1"/>
      <c r="AI131" s="1">
        <v>12</v>
      </c>
      <c r="AJ131" s="1"/>
      <c r="AK131" s="8"/>
      <c r="AL131" s="1"/>
      <c r="AM131" s="1">
        <v>10</v>
      </c>
      <c r="AN131" s="1"/>
      <c r="AO131" s="1"/>
      <c r="AP131" s="1"/>
      <c r="AQ131" s="1"/>
      <c r="AR131" s="14" cm="1">
        <f t="array" ref="AR131">IF(AS131&lt;6,SUM(E131:AQ131),SUM(LARGE(E131:AQ131,{1;2;3;4;5;6})))</f>
        <v>30</v>
      </c>
      <c r="AS131" s="26">
        <f t="shared" si="2"/>
        <v>5</v>
      </c>
    </row>
    <row r="132" spans="1:45" x14ac:dyDescent="0.3">
      <c r="A132" s="32">
        <f>RANK(AR132,$AR$2:AR268)</f>
        <v>130</v>
      </c>
      <c r="B132" s="126" t="s">
        <v>44</v>
      </c>
      <c r="C132" s="6" t="s">
        <v>216</v>
      </c>
      <c r="D132" s="6" t="s">
        <v>478</v>
      </c>
      <c r="E132" s="13"/>
      <c r="F132" s="13"/>
      <c r="G132" s="13"/>
      <c r="H132" s="13"/>
      <c r="I132" s="13"/>
      <c r="J132" s="13"/>
      <c r="K132" s="13"/>
      <c r="L132" s="13"/>
      <c r="M132" s="13"/>
      <c r="N132" s="1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16"/>
      <c r="AC132" s="116"/>
      <c r="AD132" s="116"/>
      <c r="AE132" s="1"/>
      <c r="AF132" s="13"/>
      <c r="AG132" s="1">
        <v>30</v>
      </c>
      <c r="AH132" s="1"/>
      <c r="AI132" s="1"/>
      <c r="AJ132" s="1"/>
      <c r="AK132" s="8"/>
      <c r="AL132" s="13">
        <v>0</v>
      </c>
      <c r="AM132" s="1"/>
      <c r="AN132" s="13"/>
      <c r="AO132" s="13"/>
      <c r="AP132" s="1"/>
      <c r="AQ132" s="13"/>
      <c r="AR132" s="14" cm="1">
        <f t="array" ref="AR132">IF(AS132&lt;6,SUM(E132:AQ132),SUM(LARGE(E132:AQ132,{1;2;3;4;5;6})))</f>
        <v>30</v>
      </c>
      <c r="AS132" s="26">
        <f t="shared" si="2"/>
        <v>2</v>
      </c>
    </row>
    <row r="133" spans="1:45" x14ac:dyDescent="0.3">
      <c r="A133" s="32">
        <f>RANK(AR133,$AR$2:AR269)</f>
        <v>132</v>
      </c>
      <c r="B133" s="126" t="s">
        <v>44</v>
      </c>
      <c r="C133" s="6" t="s">
        <v>45</v>
      </c>
      <c r="D133" s="6" t="s">
        <v>528</v>
      </c>
      <c r="E133" s="1"/>
      <c r="F133" s="1"/>
      <c r="G133" s="1"/>
      <c r="H133" s="1"/>
      <c r="I133" s="1"/>
      <c r="J133" s="1">
        <v>7</v>
      </c>
      <c r="K133" s="1"/>
      <c r="L133" s="1"/>
      <c r="M133" s="1"/>
      <c r="N133" s="1"/>
      <c r="O133" s="1"/>
      <c r="P133" s="1"/>
      <c r="Q133" s="1"/>
      <c r="R133" s="1"/>
      <c r="S133" s="108">
        <v>5</v>
      </c>
      <c r="T133" s="1"/>
      <c r="U133" s="1"/>
      <c r="V133" s="1"/>
      <c r="W133" s="1"/>
      <c r="X133" s="1"/>
      <c r="Y133" s="1"/>
      <c r="Z133" s="108">
        <v>7</v>
      </c>
      <c r="AA133" s="1"/>
      <c r="AB133" s="116">
        <v>5</v>
      </c>
      <c r="AC133" s="116"/>
      <c r="AD133" s="116"/>
      <c r="AE133" s="1"/>
      <c r="AF133" s="108"/>
      <c r="AG133" s="1"/>
      <c r="AH133" s="1"/>
      <c r="AI133" s="1"/>
      <c r="AJ133" s="1"/>
      <c r="AK133" s="8"/>
      <c r="AL133" s="1"/>
      <c r="AM133" s="1">
        <v>4</v>
      </c>
      <c r="AN133" s="1"/>
      <c r="AO133" s="1"/>
      <c r="AP133" s="1"/>
      <c r="AQ133" s="1"/>
      <c r="AR133" s="14" cm="1">
        <f t="array" ref="AR133">IF(AS133&lt;6,SUM(E133:AQ133),SUM(LARGE(E133:AQ133,{1;2;3;4;5;6})))</f>
        <v>28</v>
      </c>
      <c r="AS133" s="26">
        <f t="shared" si="2"/>
        <v>5</v>
      </c>
    </row>
    <row r="134" spans="1:45" x14ac:dyDescent="0.3">
      <c r="A134" s="32">
        <f>RANK(AR134,$AR$2:AR270)</f>
        <v>132</v>
      </c>
      <c r="B134" s="126" t="s">
        <v>44</v>
      </c>
      <c r="C134" s="6" t="s">
        <v>85</v>
      </c>
      <c r="D134" s="6" t="s">
        <v>326</v>
      </c>
      <c r="E134" s="1"/>
      <c r="F134" s="1"/>
      <c r="G134" s="1">
        <v>8</v>
      </c>
      <c r="H134" s="1"/>
      <c r="I134" s="1"/>
      <c r="J134" s="1"/>
      <c r="K134" s="1"/>
      <c r="L134" s="1"/>
      <c r="M134" s="1"/>
      <c r="N134" s="1">
        <v>10</v>
      </c>
      <c r="O134" s="1"/>
      <c r="P134" s="1"/>
      <c r="Q134" s="1"/>
      <c r="R134" s="108">
        <v>10</v>
      </c>
      <c r="S134" s="1"/>
      <c r="T134" s="110">
        <v>0</v>
      </c>
      <c r="U134" s="108"/>
      <c r="V134" s="108"/>
      <c r="W134" s="108"/>
      <c r="X134" s="108"/>
      <c r="Y134" s="108"/>
      <c r="Z134" s="108"/>
      <c r="AA134" s="108"/>
      <c r="AB134" s="116"/>
      <c r="AC134" s="116"/>
      <c r="AD134" s="116"/>
      <c r="AE134" s="1"/>
      <c r="AF134" s="108"/>
      <c r="AG134" s="13">
        <v>0</v>
      </c>
      <c r="AH134" s="1"/>
      <c r="AI134" s="1"/>
      <c r="AJ134" s="1"/>
      <c r="AK134" s="8"/>
      <c r="AL134" s="1"/>
      <c r="AM134" s="1"/>
      <c r="AN134" s="1"/>
      <c r="AO134" s="1"/>
      <c r="AP134" s="1"/>
      <c r="AQ134" s="1"/>
      <c r="AR134" s="14" cm="1">
        <f t="array" ref="AR134">IF(AS134&lt;6,SUM(E134:AQ134),SUM(LARGE(E134:AQ134,{1;2;3;4;5;6})))</f>
        <v>28</v>
      </c>
      <c r="AS134" s="26">
        <f t="shared" si="2"/>
        <v>5</v>
      </c>
    </row>
    <row r="135" spans="1:45" x14ac:dyDescent="0.3">
      <c r="A135" s="32">
        <f>RANK(AR135,$AR$2:AR271)</f>
        <v>134</v>
      </c>
      <c r="B135" s="126" t="s">
        <v>44</v>
      </c>
      <c r="C135" s="6" t="s">
        <v>85</v>
      </c>
      <c r="D135" s="6" t="s">
        <v>506</v>
      </c>
      <c r="E135" s="1"/>
      <c r="F135" s="1"/>
      <c r="G135" s="1"/>
      <c r="H135" s="1"/>
      <c r="I135" s="1"/>
      <c r="J135" s="1">
        <v>4</v>
      </c>
      <c r="K135" s="1"/>
      <c r="L135" s="1"/>
      <c r="M135" s="1"/>
      <c r="N135" s="1">
        <v>4</v>
      </c>
      <c r="O135" s="1"/>
      <c r="P135" s="1"/>
      <c r="Q135" s="1"/>
      <c r="R135" s="108">
        <v>5</v>
      </c>
      <c r="S135" s="108">
        <v>4</v>
      </c>
      <c r="T135" s="108"/>
      <c r="U135" s="108">
        <v>4</v>
      </c>
      <c r="V135" s="108"/>
      <c r="W135" s="108"/>
      <c r="X135" s="108">
        <v>4</v>
      </c>
      <c r="Y135" s="108"/>
      <c r="Z135" s="108"/>
      <c r="AA135" s="108"/>
      <c r="AB135" s="116"/>
      <c r="AC135" s="116"/>
      <c r="AD135" s="116"/>
      <c r="AE135" s="1"/>
      <c r="AF135" s="108"/>
      <c r="AG135" s="13">
        <v>0</v>
      </c>
      <c r="AH135" s="1"/>
      <c r="AI135" s="1">
        <v>4</v>
      </c>
      <c r="AJ135" s="1"/>
      <c r="AK135" s="8"/>
      <c r="AL135" s="1"/>
      <c r="AM135" s="1">
        <v>3</v>
      </c>
      <c r="AN135" s="1"/>
      <c r="AO135" s="1"/>
      <c r="AP135" s="1">
        <v>4</v>
      </c>
      <c r="AQ135" s="1"/>
      <c r="AR135" s="14" cm="1">
        <f t="array" ref="AR135">IF(AS135&lt;6,SUM(E135:AQ135),SUM(LARGE(E135:AQ135,{1;2;3;4;5;6})))</f>
        <v>25</v>
      </c>
      <c r="AS135" s="26">
        <f t="shared" si="2"/>
        <v>10</v>
      </c>
    </row>
    <row r="136" spans="1:45" x14ac:dyDescent="0.3">
      <c r="A136" s="32">
        <f>RANK(AR136,$AR$2:AR272)</f>
        <v>134</v>
      </c>
      <c r="B136" s="126" t="s">
        <v>44</v>
      </c>
      <c r="C136" s="6" t="s">
        <v>162</v>
      </c>
      <c r="D136" s="6" t="s">
        <v>265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08">
        <v>8</v>
      </c>
      <c r="V136" s="1"/>
      <c r="W136" s="108"/>
      <c r="X136" s="108"/>
      <c r="Y136" s="108"/>
      <c r="Z136" s="108"/>
      <c r="AA136" s="108"/>
      <c r="AB136" s="116"/>
      <c r="AC136" s="116"/>
      <c r="AD136" s="116"/>
      <c r="AE136" s="1"/>
      <c r="AF136" s="108"/>
      <c r="AG136" s="1"/>
      <c r="AH136" s="1"/>
      <c r="AI136" s="1">
        <v>17</v>
      </c>
      <c r="AJ136" s="1"/>
      <c r="AK136" s="8"/>
      <c r="AL136" s="1"/>
      <c r="AM136" s="1"/>
      <c r="AN136" s="1"/>
      <c r="AO136" s="1"/>
      <c r="AP136" s="1"/>
      <c r="AQ136" s="1"/>
      <c r="AR136" s="14" cm="1">
        <f t="array" ref="AR136">IF(AS136&lt;6,SUM(E136:AQ136),SUM(LARGE(E136:AQ136,{1;2;3;4;5;6})))</f>
        <v>25</v>
      </c>
      <c r="AS136" s="26">
        <f t="shared" si="2"/>
        <v>2</v>
      </c>
    </row>
    <row r="137" spans="1:45" x14ac:dyDescent="0.3">
      <c r="A137" s="32">
        <f>RANK(AR137,$AR$2:AR273)</f>
        <v>134</v>
      </c>
      <c r="B137" s="126" t="s">
        <v>44</v>
      </c>
      <c r="C137" s="6" t="s">
        <v>262</v>
      </c>
      <c r="D137" s="6" t="s">
        <v>675</v>
      </c>
      <c r="E137" s="1"/>
      <c r="F137" s="1"/>
      <c r="G137" s="1"/>
      <c r="H137" s="1">
        <v>25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16"/>
      <c r="AC137" s="116"/>
      <c r="AD137" s="116"/>
      <c r="AE137" s="1"/>
      <c r="AF137" s="1"/>
      <c r="AG137" s="1"/>
      <c r="AH137" s="1"/>
      <c r="AI137" s="1"/>
      <c r="AJ137" s="1"/>
      <c r="AK137" s="8"/>
      <c r="AL137" s="1"/>
      <c r="AM137" s="1"/>
      <c r="AN137" s="1"/>
      <c r="AO137" s="1"/>
      <c r="AP137" s="1"/>
      <c r="AQ137" s="1"/>
      <c r="AR137" s="14" cm="1">
        <f t="array" ref="AR137">IF(AS137&lt;6,SUM(E137:AQ137),SUM(LARGE(E137:AQ137,{1;2;3;4;5;6})))</f>
        <v>25</v>
      </c>
      <c r="AS137" s="26">
        <f t="shared" si="2"/>
        <v>1</v>
      </c>
    </row>
    <row r="138" spans="1:45" x14ac:dyDescent="0.3">
      <c r="A138" s="32">
        <f>RANK(AR138,$AR$2:AR274)</f>
        <v>134</v>
      </c>
      <c r="B138" s="126" t="s">
        <v>44</v>
      </c>
      <c r="C138" s="6" t="s">
        <v>46</v>
      </c>
      <c r="D138" s="6" t="s">
        <v>555</v>
      </c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108">
        <v>25</v>
      </c>
      <c r="AF138" s="6"/>
      <c r="AG138" s="1"/>
      <c r="AH138" s="108"/>
      <c r="AI138" s="1"/>
      <c r="AJ138" s="108"/>
      <c r="AK138" s="8"/>
      <c r="AL138" s="1"/>
      <c r="AM138" s="1"/>
      <c r="AN138" s="1"/>
      <c r="AO138" s="1"/>
      <c r="AP138" s="1"/>
      <c r="AQ138" s="1"/>
      <c r="AR138" s="14" cm="1">
        <f t="array" ref="AR138">IF(AS138&lt;6,SUM(E138:AQ138),SUM(LARGE(E138:AQ138,{1;2;3;4;5;6})))</f>
        <v>25</v>
      </c>
      <c r="AS138" s="26">
        <f t="shared" si="2"/>
        <v>1</v>
      </c>
    </row>
    <row r="139" spans="1:45" x14ac:dyDescent="0.3">
      <c r="A139" s="32">
        <f>RANK(AR139,$AR$2:AR275)</f>
        <v>138</v>
      </c>
      <c r="B139" s="126" t="s">
        <v>44</v>
      </c>
      <c r="C139" s="6" t="s">
        <v>262</v>
      </c>
      <c r="D139" s="6" t="s">
        <v>606</v>
      </c>
      <c r="E139" s="1"/>
      <c r="F139" s="1"/>
      <c r="G139" s="1"/>
      <c r="H139" s="1">
        <v>10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16"/>
      <c r="AC139" s="116"/>
      <c r="AD139" s="116">
        <f>_xlfn.XLOOKUP(D139,'[2]SP 2. liiga - SP 2. liiga'!$C$2:$C$23,'[2]SP 2. liiga - SP 2. liiga'!$D$2:$D$23)</f>
        <v>12</v>
      </c>
      <c r="AE139" s="1"/>
      <c r="AF139" s="1"/>
      <c r="AG139" s="1"/>
      <c r="AH139" s="1"/>
      <c r="AI139" s="1"/>
      <c r="AJ139" s="1"/>
      <c r="AK139" s="8"/>
      <c r="AL139" s="1"/>
      <c r="AM139" s="1"/>
      <c r="AN139" s="1"/>
      <c r="AO139" s="1"/>
      <c r="AP139" s="1"/>
      <c r="AQ139" s="1"/>
      <c r="AR139" s="14" cm="1">
        <f t="array" ref="AR139">IF(AS139&lt;6,SUM(E139:AQ139),SUM(LARGE(E139:AQ139,{1;2;3;4;5;6})))</f>
        <v>22</v>
      </c>
      <c r="AS139" s="26">
        <f t="shared" si="2"/>
        <v>2</v>
      </c>
    </row>
    <row r="140" spans="1:45" x14ac:dyDescent="0.3">
      <c r="A140" s="32">
        <f>RANK(AR140,$AR$2:AR276)</f>
        <v>138</v>
      </c>
      <c r="B140" s="126" t="s">
        <v>102</v>
      </c>
      <c r="C140" s="6" t="s">
        <v>162</v>
      </c>
      <c r="D140" s="6" t="s">
        <v>101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08">
        <v>8</v>
      </c>
      <c r="V140" s="1"/>
      <c r="W140" s="108"/>
      <c r="X140" s="108"/>
      <c r="Y140" s="108"/>
      <c r="Z140" s="108"/>
      <c r="AA140" s="108"/>
      <c r="AB140" s="116"/>
      <c r="AC140" s="116"/>
      <c r="AD140" s="116">
        <f>_xlfn.XLOOKUP(D140,'[2]SP 2. liiga - SP 2. liiga'!$C$2:$C$23,'[2]SP 2. liiga - SP 2. liiga'!$D$2:$D$23)</f>
        <v>14</v>
      </c>
      <c r="AE140" s="1"/>
      <c r="AF140" s="108"/>
      <c r="AG140" s="1"/>
      <c r="AH140" s="1"/>
      <c r="AI140" s="1"/>
      <c r="AJ140" s="1"/>
      <c r="AK140" s="8"/>
      <c r="AL140" s="1"/>
      <c r="AM140" s="1"/>
      <c r="AN140" s="1"/>
      <c r="AO140" s="1"/>
      <c r="AP140" s="1"/>
      <c r="AQ140" s="1"/>
      <c r="AR140" s="14" cm="1">
        <f t="array" ref="AR140">IF(AS140&lt;6,SUM(E140:AQ140),SUM(LARGE(E140:AQ140,{1;2;3;4;5;6})))</f>
        <v>22</v>
      </c>
      <c r="AS140" s="26">
        <f t="shared" si="2"/>
        <v>2</v>
      </c>
    </row>
    <row r="141" spans="1:45" x14ac:dyDescent="0.3">
      <c r="A141" s="32">
        <f>RANK(AR141,$AR$2:AR277)</f>
        <v>138</v>
      </c>
      <c r="B141" s="126" t="s">
        <v>44</v>
      </c>
      <c r="C141" s="6"/>
      <c r="D141" s="6" t="s">
        <v>137</v>
      </c>
      <c r="E141" s="6"/>
      <c r="F141" s="6"/>
      <c r="G141" s="6"/>
      <c r="H141" s="1">
        <v>14</v>
      </c>
      <c r="I141" s="6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08">
        <v>8</v>
      </c>
      <c r="V141" s="1"/>
      <c r="W141" s="108"/>
      <c r="X141" s="108"/>
      <c r="Y141" s="108"/>
      <c r="Z141" s="108"/>
      <c r="AA141" s="108"/>
      <c r="AB141" s="116"/>
      <c r="AC141" s="116"/>
      <c r="AD141" s="116"/>
      <c r="AE141" s="1"/>
      <c r="AF141" s="108"/>
      <c r="AG141" s="1"/>
      <c r="AH141" s="1"/>
      <c r="AI141" s="1"/>
      <c r="AJ141" s="1"/>
      <c r="AK141" s="8"/>
      <c r="AL141" s="1"/>
      <c r="AM141" s="1"/>
      <c r="AN141" s="1"/>
      <c r="AO141" s="1"/>
      <c r="AP141" s="1"/>
      <c r="AQ141" s="1"/>
      <c r="AR141" s="14" cm="1">
        <f t="array" ref="AR141">IF(AS141&lt;6,SUM(E141:AQ141),SUM(LARGE(E141:AQ141,{1;2;3;4;5;6})))</f>
        <v>22</v>
      </c>
      <c r="AS141" s="26">
        <f t="shared" si="2"/>
        <v>2</v>
      </c>
    </row>
    <row r="142" spans="1:45" x14ac:dyDescent="0.3">
      <c r="A142" s="32">
        <f>RANK(AR142,$AR$2:AR278)</f>
        <v>141</v>
      </c>
      <c r="B142" s="126" t="s">
        <v>44</v>
      </c>
      <c r="C142" s="6"/>
      <c r="D142" s="6" t="s">
        <v>792</v>
      </c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108">
        <v>4</v>
      </c>
      <c r="U142" s="108">
        <v>4</v>
      </c>
      <c r="V142" s="6"/>
      <c r="W142" s="108"/>
      <c r="X142" s="108"/>
      <c r="Y142" s="108"/>
      <c r="Z142" s="108"/>
      <c r="AA142" s="108"/>
      <c r="AB142" s="116"/>
      <c r="AC142" s="116"/>
      <c r="AD142" s="116"/>
      <c r="AE142" s="1"/>
      <c r="AF142" s="108"/>
      <c r="AG142" s="1"/>
      <c r="AH142" s="1"/>
      <c r="AI142" s="1">
        <v>6</v>
      </c>
      <c r="AJ142" s="1"/>
      <c r="AK142" s="8"/>
      <c r="AL142" s="1"/>
      <c r="AM142" s="1">
        <v>7</v>
      </c>
      <c r="AN142" s="1"/>
      <c r="AO142" s="1"/>
      <c r="AP142" s="1"/>
      <c r="AQ142" s="1"/>
      <c r="AR142" s="14" cm="1">
        <f t="array" ref="AR142">IF(AS142&lt;6,SUM(E142:AQ142),SUM(LARGE(E142:AQ142,{1;2;3;4;5;6})))</f>
        <v>21</v>
      </c>
      <c r="AS142" s="26">
        <f t="shared" si="2"/>
        <v>4</v>
      </c>
    </row>
    <row r="143" spans="1:45" x14ac:dyDescent="0.3">
      <c r="A143" s="32">
        <f>RANK(AR143,$AR$2:AR279)</f>
        <v>142</v>
      </c>
      <c r="B143" s="126" t="s">
        <v>44</v>
      </c>
      <c r="C143" s="6" t="s">
        <v>45</v>
      </c>
      <c r="D143" s="6" t="s">
        <v>611</v>
      </c>
      <c r="E143" s="1"/>
      <c r="F143" s="1"/>
      <c r="G143" s="1">
        <v>6</v>
      </c>
      <c r="H143" s="1"/>
      <c r="I143" s="1"/>
      <c r="J143" s="1"/>
      <c r="K143" s="1"/>
      <c r="L143" s="1"/>
      <c r="M143" s="1"/>
      <c r="N143" s="1">
        <v>5</v>
      </c>
      <c r="O143" s="1"/>
      <c r="P143" s="1"/>
      <c r="Q143" s="1"/>
      <c r="R143" s="1"/>
      <c r="S143" s="1"/>
      <c r="T143" s="108">
        <v>5</v>
      </c>
      <c r="U143" s="1"/>
      <c r="V143" s="1"/>
      <c r="W143" s="1"/>
      <c r="X143" s="108">
        <v>4</v>
      </c>
      <c r="Y143" s="1"/>
      <c r="Z143" s="1"/>
      <c r="AA143" s="1"/>
      <c r="AB143" s="116"/>
      <c r="AC143" s="116"/>
      <c r="AD143" s="116"/>
      <c r="AE143" s="1"/>
      <c r="AF143" s="1"/>
      <c r="AG143" s="1"/>
      <c r="AH143" s="1"/>
      <c r="AI143" s="1"/>
      <c r="AJ143" s="1"/>
      <c r="AK143" s="8"/>
      <c r="AL143" s="1"/>
      <c r="AM143" s="1"/>
      <c r="AN143" s="1"/>
      <c r="AO143" s="1"/>
      <c r="AP143" s="1"/>
      <c r="AQ143" s="1"/>
      <c r="AR143" s="14" cm="1">
        <f t="array" ref="AR143">IF(AS143&lt;6,SUM(E143:AQ143),SUM(LARGE(E143:AQ143,{1;2;3;4;5;6})))</f>
        <v>20</v>
      </c>
      <c r="AS143" s="26">
        <f t="shared" si="2"/>
        <v>4</v>
      </c>
    </row>
    <row r="144" spans="1:45" x14ac:dyDescent="0.3">
      <c r="A144" s="32">
        <f>RANK(AR144,$AR$2:AR280)</f>
        <v>142</v>
      </c>
      <c r="B144" s="126" t="s">
        <v>44</v>
      </c>
      <c r="C144" s="6" t="s">
        <v>45</v>
      </c>
      <c r="D144" s="6" t="s">
        <v>741</v>
      </c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108">
        <v>8</v>
      </c>
      <c r="V144" s="6"/>
      <c r="W144" s="108"/>
      <c r="X144" s="108"/>
      <c r="Y144" s="108"/>
      <c r="Z144" s="108"/>
      <c r="AA144" s="108"/>
      <c r="AB144" s="116"/>
      <c r="AC144" s="116"/>
      <c r="AD144" s="116"/>
      <c r="AE144" s="1"/>
      <c r="AF144" s="108"/>
      <c r="AG144" s="1"/>
      <c r="AH144" s="1"/>
      <c r="AI144" s="1"/>
      <c r="AJ144" s="1"/>
      <c r="AK144" s="8"/>
      <c r="AL144" s="1"/>
      <c r="AM144" s="1">
        <v>12</v>
      </c>
      <c r="AN144" s="1"/>
      <c r="AO144" s="1"/>
      <c r="AP144" s="1"/>
      <c r="AQ144" s="1"/>
      <c r="AR144" s="14" cm="1">
        <f t="array" ref="AR144">IF(AS144&lt;6,SUM(E144:AQ144),SUM(LARGE(E144:AQ144,{1;2;3;4;5;6})))</f>
        <v>20</v>
      </c>
      <c r="AS144" s="26">
        <f t="shared" si="2"/>
        <v>2</v>
      </c>
    </row>
    <row r="145" spans="1:45" x14ac:dyDescent="0.3">
      <c r="A145" s="32">
        <f>RANK(AR145,$AR$2:AR281)</f>
        <v>142</v>
      </c>
      <c r="B145" s="126" t="s">
        <v>44</v>
      </c>
      <c r="C145" s="6" t="s">
        <v>551</v>
      </c>
      <c r="D145" s="6" t="s">
        <v>241</v>
      </c>
      <c r="E145" s="13"/>
      <c r="F145" s="13"/>
      <c r="G145" s="13"/>
      <c r="H145" s="1">
        <v>20</v>
      </c>
      <c r="I145" s="1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16"/>
      <c r="AC145" s="116"/>
      <c r="AD145" s="116"/>
      <c r="AE145" s="1"/>
      <c r="AF145" s="1"/>
      <c r="AG145" s="1"/>
      <c r="AH145" s="1"/>
      <c r="AI145" s="1"/>
      <c r="AJ145" s="1"/>
      <c r="AK145" s="8"/>
      <c r="AL145" s="1"/>
      <c r="AM145" s="1"/>
      <c r="AN145" s="1"/>
      <c r="AO145" s="1"/>
      <c r="AP145" s="1"/>
      <c r="AQ145" s="1"/>
      <c r="AR145" s="14" cm="1">
        <f t="array" ref="AR145">IF(AS145&lt;6,SUM(E145:AQ145),SUM(LARGE(E145:AQ145,{1;2;3;4;5;6})))</f>
        <v>20</v>
      </c>
      <c r="AS145" s="26">
        <f t="shared" si="2"/>
        <v>1</v>
      </c>
    </row>
    <row r="146" spans="1:45" x14ac:dyDescent="0.3">
      <c r="A146" s="32">
        <f>RANK(AR146,$AR$2:AR282)</f>
        <v>142</v>
      </c>
      <c r="B146" s="126" t="s">
        <v>44</v>
      </c>
      <c r="C146" s="6" t="s">
        <v>307</v>
      </c>
      <c r="D146" s="6" t="s">
        <v>520</v>
      </c>
      <c r="E146" s="13"/>
      <c r="F146" s="13"/>
      <c r="G146" s="13"/>
      <c r="H146" s="13"/>
      <c r="I146" s="13"/>
      <c r="J146" s="13"/>
      <c r="K146" s="13"/>
      <c r="L146" s="13"/>
      <c r="M146" s="13"/>
      <c r="N146" s="1"/>
      <c r="O146" s="13"/>
      <c r="P146" s="13"/>
      <c r="Q146" s="108">
        <v>20</v>
      </c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16"/>
      <c r="AC146" s="116"/>
      <c r="AD146" s="116"/>
      <c r="AE146" s="1"/>
      <c r="AF146" s="13"/>
      <c r="AG146" s="1"/>
      <c r="AH146" s="1"/>
      <c r="AI146" s="1"/>
      <c r="AJ146" s="1"/>
      <c r="AK146" s="8"/>
      <c r="AL146" s="1"/>
      <c r="AM146" s="1"/>
      <c r="AN146" s="1"/>
      <c r="AO146" s="1"/>
      <c r="AP146" s="1"/>
      <c r="AQ146" s="1"/>
      <c r="AR146" s="14" cm="1">
        <f t="array" ref="AR146">IF(AS146&lt;6,SUM(E146:AQ146),SUM(LARGE(E146:AQ146,{1;2;3;4;5;6})))</f>
        <v>20</v>
      </c>
      <c r="AS146" s="26">
        <f t="shared" si="2"/>
        <v>1</v>
      </c>
    </row>
    <row r="147" spans="1:45" x14ac:dyDescent="0.3">
      <c r="A147" s="32">
        <f>RANK(AR147,$AR$2:AR283)</f>
        <v>142</v>
      </c>
      <c r="B147" s="126" t="s">
        <v>44</v>
      </c>
      <c r="C147" s="6" t="s">
        <v>52</v>
      </c>
      <c r="D147" s="6" t="s">
        <v>369</v>
      </c>
      <c r="E147" s="1"/>
      <c r="F147" s="1"/>
      <c r="G147" s="1"/>
      <c r="H147" s="1">
        <v>20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16"/>
      <c r="AC147" s="116"/>
      <c r="AD147" s="116"/>
      <c r="AE147" s="1"/>
      <c r="AF147" s="1"/>
      <c r="AG147" s="1"/>
      <c r="AH147" s="1"/>
      <c r="AI147" s="1"/>
      <c r="AJ147" s="1"/>
      <c r="AK147" s="8"/>
      <c r="AL147" s="1"/>
      <c r="AM147" s="1"/>
      <c r="AN147" s="1"/>
      <c r="AO147" s="1"/>
      <c r="AP147" s="1"/>
      <c r="AQ147" s="1"/>
      <c r="AR147" s="14" cm="1">
        <f t="array" ref="AR147">IF(AS147&lt;6,SUM(E147:AQ147),SUM(LARGE(E147:AQ147,{1;2;3;4;5;6})))</f>
        <v>20</v>
      </c>
      <c r="AS147" s="26">
        <f t="shared" si="2"/>
        <v>1</v>
      </c>
    </row>
    <row r="148" spans="1:45" x14ac:dyDescent="0.3">
      <c r="A148" s="32">
        <f>RANK(AR148,$AR$2:AR284)</f>
        <v>142</v>
      </c>
      <c r="B148" s="126" t="s">
        <v>44</v>
      </c>
      <c r="C148" s="6" t="s">
        <v>52</v>
      </c>
      <c r="D148" s="6" t="s">
        <v>341</v>
      </c>
      <c r="E148" s="1"/>
      <c r="F148" s="1"/>
      <c r="G148" s="1"/>
      <c r="H148" s="1">
        <v>20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16"/>
      <c r="AC148" s="116"/>
      <c r="AD148" s="116"/>
      <c r="AE148" s="1"/>
      <c r="AF148" s="1"/>
      <c r="AG148" s="1"/>
      <c r="AH148" s="1"/>
      <c r="AI148" s="1"/>
      <c r="AJ148" s="1"/>
      <c r="AK148" s="8"/>
      <c r="AL148" s="1"/>
      <c r="AM148" s="1"/>
      <c r="AN148" s="1"/>
      <c r="AO148" s="1"/>
      <c r="AP148" s="1"/>
      <c r="AQ148" s="1"/>
      <c r="AR148" s="14" cm="1">
        <f t="array" ref="AR148">IF(AS148&lt;6,SUM(E148:AQ148),SUM(LARGE(E148:AQ148,{1;2;3;4;5;6})))</f>
        <v>20</v>
      </c>
      <c r="AS148" s="26">
        <f t="shared" si="2"/>
        <v>1</v>
      </c>
    </row>
    <row r="149" spans="1:45" x14ac:dyDescent="0.3">
      <c r="A149" s="32">
        <f>RANK(AR149,$AR$2:AR285)</f>
        <v>142</v>
      </c>
      <c r="B149" s="126" t="s">
        <v>44</v>
      </c>
      <c r="C149" s="6" t="s">
        <v>46</v>
      </c>
      <c r="D149" s="6" t="s">
        <v>292</v>
      </c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108">
        <v>20</v>
      </c>
      <c r="AF149" s="6"/>
      <c r="AG149" s="1"/>
      <c r="AH149" s="108"/>
      <c r="AI149" s="1"/>
      <c r="AJ149" s="108"/>
      <c r="AK149" s="8"/>
      <c r="AL149" s="1"/>
      <c r="AM149" s="1"/>
      <c r="AN149" s="1"/>
      <c r="AO149" s="1"/>
      <c r="AP149" s="1"/>
      <c r="AQ149" s="1"/>
      <c r="AR149" s="14" cm="1">
        <f t="array" ref="AR149">IF(AS149&lt;6,SUM(E149:AQ149),SUM(LARGE(E149:AQ149,{1;2;3;4;5;6})))</f>
        <v>20</v>
      </c>
      <c r="AS149" s="26">
        <f t="shared" si="2"/>
        <v>1</v>
      </c>
    </row>
    <row r="150" spans="1:45" x14ac:dyDescent="0.3">
      <c r="A150" s="32">
        <f>RANK(AR150,$AR$2:AR286)</f>
        <v>142</v>
      </c>
      <c r="B150" s="126" t="s">
        <v>44</v>
      </c>
      <c r="C150" s="6" t="s">
        <v>46</v>
      </c>
      <c r="D150" s="6" t="s">
        <v>293</v>
      </c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108">
        <v>20</v>
      </c>
      <c r="AF150" s="6"/>
      <c r="AG150" s="1"/>
      <c r="AH150" s="108"/>
      <c r="AI150" s="1"/>
      <c r="AJ150" s="108"/>
      <c r="AK150" s="8"/>
      <c r="AL150" s="1"/>
      <c r="AM150" s="1"/>
      <c r="AN150" s="1"/>
      <c r="AO150" s="1"/>
      <c r="AP150" s="1"/>
      <c r="AQ150" s="1"/>
      <c r="AR150" s="14" cm="1">
        <f t="array" ref="AR150">IF(AS150&lt;6,SUM(E150:AQ150),SUM(LARGE(E150:AQ150,{1;2;3;4;5;6})))</f>
        <v>20</v>
      </c>
      <c r="AS150" s="26">
        <f t="shared" si="2"/>
        <v>1</v>
      </c>
    </row>
    <row r="151" spans="1:45" x14ac:dyDescent="0.3">
      <c r="A151" s="32">
        <f>RANK(AR151,$AR$2:AR287)</f>
        <v>142</v>
      </c>
      <c r="B151" s="126" t="s">
        <v>44</v>
      </c>
      <c r="C151" s="6" t="s">
        <v>46</v>
      </c>
      <c r="D151" s="6" t="s">
        <v>557</v>
      </c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108">
        <v>20</v>
      </c>
      <c r="AF151" s="6"/>
      <c r="AG151" s="1"/>
      <c r="AH151" s="108"/>
      <c r="AI151" s="1"/>
      <c r="AJ151" s="108"/>
      <c r="AK151" s="8"/>
      <c r="AL151" s="1"/>
      <c r="AM151" s="1"/>
      <c r="AN151" s="1"/>
      <c r="AO151" s="1"/>
      <c r="AP151" s="1"/>
      <c r="AQ151" s="1"/>
      <c r="AR151" s="14" cm="1">
        <f t="array" ref="AR151">IF(AS151&lt;6,SUM(E151:AQ151),SUM(LARGE(E151:AQ151,{1;2;3;4;5;6})))</f>
        <v>20</v>
      </c>
      <c r="AS151" s="26">
        <f t="shared" si="2"/>
        <v>1</v>
      </c>
    </row>
    <row r="152" spans="1:45" x14ac:dyDescent="0.3">
      <c r="A152" s="32">
        <f>RANK(AR152,$AR$2:AR288)</f>
        <v>142</v>
      </c>
      <c r="B152" s="126" t="s">
        <v>44</v>
      </c>
      <c r="C152" s="6" t="s">
        <v>50</v>
      </c>
      <c r="D152" s="6" t="s">
        <v>246</v>
      </c>
      <c r="E152" s="1">
        <v>20</v>
      </c>
      <c r="F152" s="13"/>
      <c r="G152" s="13"/>
      <c r="H152" s="13"/>
      <c r="I152" s="13"/>
      <c r="J152" s="13"/>
      <c r="K152" s="13"/>
      <c r="L152" s="13"/>
      <c r="M152" s="13"/>
      <c r="N152" s="1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16"/>
      <c r="AC152" s="116"/>
      <c r="AD152" s="116"/>
      <c r="AE152" s="1"/>
      <c r="AF152" s="13"/>
      <c r="AG152" s="1"/>
      <c r="AH152" s="1"/>
      <c r="AI152" s="1"/>
      <c r="AJ152" s="1"/>
      <c r="AK152" s="8"/>
      <c r="AL152" s="1"/>
      <c r="AM152" s="1"/>
      <c r="AN152" s="1"/>
      <c r="AO152" s="1"/>
      <c r="AP152" s="1"/>
      <c r="AQ152" s="1"/>
      <c r="AR152" s="14" cm="1">
        <f t="array" ref="AR152">IF(AS152&lt;6,SUM(E152:AQ152),SUM(LARGE(E152:AQ152,{1;2;3;4;5;6})))</f>
        <v>20</v>
      </c>
      <c r="AS152" s="26">
        <f t="shared" si="2"/>
        <v>1</v>
      </c>
    </row>
    <row r="153" spans="1:45" x14ac:dyDescent="0.3">
      <c r="A153" s="32">
        <f>RANK(AR153,$AR$2:AR289)</f>
        <v>142</v>
      </c>
      <c r="B153" s="126" t="s">
        <v>44</v>
      </c>
      <c r="C153" s="6"/>
      <c r="D153" s="6" t="s">
        <v>134</v>
      </c>
      <c r="E153" s="1"/>
      <c r="F153" s="1"/>
      <c r="G153" s="1"/>
      <c r="H153" s="1">
        <v>20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16"/>
      <c r="AC153" s="116"/>
      <c r="AD153" s="116"/>
      <c r="AE153" s="1"/>
      <c r="AF153" s="1"/>
      <c r="AG153" s="1"/>
      <c r="AH153" s="1"/>
      <c r="AI153" s="1"/>
      <c r="AJ153" s="1"/>
      <c r="AK153" s="8"/>
      <c r="AL153" s="1"/>
      <c r="AM153" s="1"/>
      <c r="AN153" s="1"/>
      <c r="AO153" s="1"/>
      <c r="AP153" s="1"/>
      <c r="AQ153" s="1"/>
      <c r="AR153" s="14" cm="1">
        <f t="array" ref="AR153">IF(AS153&lt;6,SUM(E153:AQ153),SUM(LARGE(E153:AQ153,{1;2;3;4;5;6})))</f>
        <v>20</v>
      </c>
      <c r="AS153" s="26">
        <f t="shared" si="2"/>
        <v>1</v>
      </c>
    </row>
    <row r="154" spans="1:45" x14ac:dyDescent="0.3">
      <c r="A154" s="32">
        <f>RANK(AR154,$AR$2:AR290)</f>
        <v>153</v>
      </c>
      <c r="B154" s="126" t="s">
        <v>44</v>
      </c>
      <c r="C154" s="6" t="s">
        <v>262</v>
      </c>
      <c r="D154" s="6" t="s">
        <v>628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08">
        <v>8</v>
      </c>
      <c r="S154" s="108">
        <v>8</v>
      </c>
      <c r="T154" s="108">
        <v>3</v>
      </c>
      <c r="U154" s="108"/>
      <c r="V154" s="108"/>
      <c r="W154" s="108"/>
      <c r="X154" s="108"/>
      <c r="Y154" s="108"/>
      <c r="Z154" s="108"/>
      <c r="AA154" s="108"/>
      <c r="AB154" s="116"/>
      <c r="AC154" s="116"/>
      <c r="AD154" s="116"/>
      <c r="AE154" s="1"/>
      <c r="AF154" s="108"/>
      <c r="AG154" s="1"/>
      <c r="AH154" s="1"/>
      <c r="AI154" s="1"/>
      <c r="AJ154" s="1"/>
      <c r="AK154" s="8"/>
      <c r="AL154" s="1"/>
      <c r="AM154" s="1"/>
      <c r="AN154" s="1"/>
      <c r="AO154" s="1"/>
      <c r="AP154" s="1"/>
      <c r="AQ154" s="1"/>
      <c r="AR154" s="14" cm="1">
        <f t="array" ref="AR154">IF(AS154&lt;6,SUM(E154:AQ154),SUM(LARGE(E154:AQ154,{1;2;3;4;5;6})))</f>
        <v>19</v>
      </c>
      <c r="AS154" s="26">
        <f t="shared" si="2"/>
        <v>3</v>
      </c>
    </row>
    <row r="155" spans="1:45" x14ac:dyDescent="0.3">
      <c r="A155" s="32">
        <f>RANK(AR155,$AR$2:AR291)</f>
        <v>154</v>
      </c>
      <c r="B155" s="126" t="s">
        <v>44</v>
      </c>
      <c r="C155" s="6"/>
      <c r="D155" s="6" t="s">
        <v>723</v>
      </c>
      <c r="E155" s="6"/>
      <c r="F155" s="6"/>
      <c r="G155" s="6"/>
      <c r="H155" s="6"/>
      <c r="I155" s="6"/>
      <c r="J155" s="6"/>
      <c r="K155" s="6"/>
      <c r="L155" s="6"/>
      <c r="M155" s="6"/>
      <c r="N155" s="1">
        <v>7</v>
      </c>
      <c r="O155" s="6"/>
      <c r="P155" s="6"/>
      <c r="Q155" s="6"/>
      <c r="R155" s="6"/>
      <c r="S155" s="6"/>
      <c r="T155" s="108">
        <v>3</v>
      </c>
      <c r="U155" s="6"/>
      <c r="V155" s="6"/>
      <c r="W155" s="6"/>
      <c r="X155" s="6"/>
      <c r="Y155" s="6"/>
      <c r="Z155" s="6"/>
      <c r="AA155" s="6"/>
      <c r="AB155" s="116"/>
      <c r="AC155" s="116"/>
      <c r="AD155" s="116"/>
      <c r="AE155" s="1"/>
      <c r="AF155" s="6"/>
      <c r="AG155" s="1"/>
      <c r="AH155" s="1"/>
      <c r="AI155" s="1"/>
      <c r="AJ155" s="1"/>
      <c r="AK155" s="8"/>
      <c r="AL155" s="1"/>
      <c r="AM155" s="1"/>
      <c r="AN155" s="1"/>
      <c r="AO155" s="1"/>
      <c r="AP155" s="1">
        <v>8</v>
      </c>
      <c r="AQ155" s="1"/>
      <c r="AR155" s="14" cm="1">
        <f t="array" ref="AR155">IF(AS155&lt;6,SUM(E155:AQ155),SUM(LARGE(E155:AQ155,{1;2;3;4;5;6})))</f>
        <v>18</v>
      </c>
      <c r="AS155" s="26">
        <f t="shared" si="2"/>
        <v>3</v>
      </c>
    </row>
    <row r="156" spans="1:45" x14ac:dyDescent="0.3">
      <c r="A156" s="32">
        <f>RANK(AR156,$AR$2:AR292)</f>
        <v>154</v>
      </c>
      <c r="B156" s="126" t="s">
        <v>44</v>
      </c>
      <c r="C156" s="6" t="s">
        <v>85</v>
      </c>
      <c r="D156" s="6" t="s">
        <v>224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08">
        <v>10</v>
      </c>
      <c r="U156" s="108">
        <v>8</v>
      </c>
      <c r="V156" s="1"/>
      <c r="W156" s="108"/>
      <c r="X156" s="108"/>
      <c r="Y156" s="108"/>
      <c r="Z156" s="108"/>
      <c r="AA156" s="108"/>
      <c r="AB156" s="116"/>
      <c r="AC156" s="116"/>
      <c r="AD156" s="116"/>
      <c r="AE156" s="1"/>
      <c r="AF156" s="108"/>
      <c r="AG156" s="1"/>
      <c r="AH156" s="1"/>
      <c r="AI156" s="1"/>
      <c r="AJ156" s="1"/>
      <c r="AK156" s="8"/>
      <c r="AL156" s="1"/>
      <c r="AM156" s="1"/>
      <c r="AN156" s="1"/>
      <c r="AO156" s="1"/>
      <c r="AP156" s="1"/>
      <c r="AQ156" s="1"/>
      <c r="AR156" s="14" cm="1">
        <f t="array" ref="AR156">IF(AS156&lt;6,SUM(E156:AQ156),SUM(LARGE(E156:AQ156,{1;2;3;4;5;6})))</f>
        <v>18</v>
      </c>
      <c r="AS156" s="26">
        <f t="shared" si="2"/>
        <v>2</v>
      </c>
    </row>
    <row r="157" spans="1:45" x14ac:dyDescent="0.3">
      <c r="A157" s="32">
        <f>RANK(AR157,$AR$2:AR293)</f>
        <v>156</v>
      </c>
      <c r="B157" s="126" t="s">
        <v>44</v>
      </c>
      <c r="C157" s="6" t="s">
        <v>162</v>
      </c>
      <c r="D157" s="6" t="s">
        <v>698</v>
      </c>
      <c r="E157" s="6"/>
      <c r="F157" s="6"/>
      <c r="G157" s="6"/>
      <c r="H157" s="6"/>
      <c r="I157" s="6"/>
      <c r="J157" s="1">
        <v>5</v>
      </c>
      <c r="K157" s="6"/>
      <c r="L157" s="6"/>
      <c r="M157" s="6"/>
      <c r="N157" s="1"/>
      <c r="O157" s="6"/>
      <c r="P157" s="6"/>
      <c r="Q157" s="6"/>
      <c r="R157" s="6"/>
      <c r="S157" s="6"/>
      <c r="T157" s="6"/>
      <c r="U157" s="108">
        <v>4</v>
      </c>
      <c r="V157" s="6"/>
      <c r="W157" s="108"/>
      <c r="X157" s="108"/>
      <c r="Y157" s="108"/>
      <c r="Z157" s="108"/>
      <c r="AA157" s="108"/>
      <c r="AB157" s="116">
        <v>4</v>
      </c>
      <c r="AC157" s="116"/>
      <c r="AD157" s="116">
        <f>_xlfn.XLOOKUP(D157,'[2]SP 2. liiga - SP 2. liiga'!$C$2:$C$23,'[2]SP 2. liiga - SP 2. liiga'!$D$2:$D$23)</f>
        <v>4</v>
      </c>
      <c r="AE157" s="1"/>
      <c r="AF157" s="108"/>
      <c r="AG157" s="1"/>
      <c r="AH157" s="1"/>
      <c r="AI157" s="1"/>
      <c r="AJ157" s="1"/>
      <c r="AK157" s="8"/>
      <c r="AL157" s="1"/>
      <c r="AM157" s="1"/>
      <c r="AN157" s="1"/>
      <c r="AO157" s="1"/>
      <c r="AP157" s="1"/>
      <c r="AQ157" s="1"/>
      <c r="AR157" s="14" cm="1">
        <f t="array" ref="AR157">IF(AS157&lt;6,SUM(E157:AQ157),SUM(LARGE(E157:AQ157,{1;2;3;4;5;6})))</f>
        <v>17</v>
      </c>
      <c r="AS157" s="26">
        <f t="shared" si="2"/>
        <v>4</v>
      </c>
    </row>
    <row r="158" spans="1:45" x14ac:dyDescent="0.3">
      <c r="A158" s="32">
        <f>RANK(AR158,$AR$2:AR294)</f>
        <v>156</v>
      </c>
      <c r="B158" s="126" t="s">
        <v>44</v>
      </c>
      <c r="C158" s="6" t="s">
        <v>52</v>
      </c>
      <c r="D158" s="6" t="s">
        <v>272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16"/>
      <c r="AC158" s="116"/>
      <c r="AD158" s="116"/>
      <c r="AE158" s="1"/>
      <c r="AF158" s="1"/>
      <c r="AG158" s="1"/>
      <c r="AH158" s="1"/>
      <c r="AI158" s="1"/>
      <c r="AJ158" s="1"/>
      <c r="AK158" s="8"/>
      <c r="AL158" s="1"/>
      <c r="AM158" s="1"/>
      <c r="AN158" s="108">
        <v>17</v>
      </c>
      <c r="AO158" s="108"/>
      <c r="AP158" s="1"/>
      <c r="AQ158" s="1"/>
      <c r="AR158" s="14" cm="1">
        <f t="array" ref="AR158">IF(AS158&lt;6,SUM(E158:AQ158),SUM(LARGE(E158:AQ158,{1;2;3;4;5;6})))</f>
        <v>17</v>
      </c>
      <c r="AS158" s="26">
        <f t="shared" si="2"/>
        <v>1</v>
      </c>
    </row>
    <row r="159" spans="1:45" x14ac:dyDescent="0.3">
      <c r="A159" s="32">
        <f>RANK(AR159,$AR$2:AR295)</f>
        <v>156</v>
      </c>
      <c r="B159" s="126" t="s">
        <v>44</v>
      </c>
      <c r="C159" s="6" t="s">
        <v>476</v>
      </c>
      <c r="D159" s="6" t="s">
        <v>496</v>
      </c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125"/>
      <c r="AL159" s="6"/>
      <c r="AM159" s="1">
        <v>17</v>
      </c>
      <c r="AN159" s="6"/>
      <c r="AO159" s="6"/>
      <c r="AP159" s="1"/>
      <c r="AQ159" s="6"/>
      <c r="AR159" s="14" cm="1">
        <f t="array" ref="AR159">IF(AS159&lt;6,SUM(E159:AQ159),SUM(LARGE(E159:AQ159,{1;2;3;4;5;6})))</f>
        <v>17</v>
      </c>
      <c r="AS159" s="26">
        <f t="shared" si="2"/>
        <v>1</v>
      </c>
    </row>
    <row r="160" spans="1:45" x14ac:dyDescent="0.3">
      <c r="A160" s="32">
        <f>RANK(AR160,$AR$2:AR296)</f>
        <v>156</v>
      </c>
      <c r="B160" s="126" t="s">
        <v>44</v>
      </c>
      <c r="C160" s="6" t="s">
        <v>121</v>
      </c>
      <c r="D160" s="6" t="s">
        <v>329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08">
        <v>17</v>
      </c>
      <c r="U160" s="1"/>
      <c r="V160" s="1"/>
      <c r="W160" s="1"/>
      <c r="X160" s="1"/>
      <c r="Y160" s="1"/>
      <c r="Z160" s="1"/>
      <c r="AA160" s="1"/>
      <c r="AB160" s="116"/>
      <c r="AC160" s="116"/>
      <c r="AD160" s="116"/>
      <c r="AE160" s="1"/>
      <c r="AF160" s="1"/>
      <c r="AG160" s="1"/>
      <c r="AH160" s="1"/>
      <c r="AI160" s="1"/>
      <c r="AJ160" s="1"/>
      <c r="AK160" s="8"/>
      <c r="AL160" s="1"/>
      <c r="AM160" s="1"/>
      <c r="AN160" s="1"/>
      <c r="AO160" s="1"/>
      <c r="AP160" s="1"/>
      <c r="AQ160" s="1"/>
      <c r="AR160" s="14" cm="1">
        <f t="array" ref="AR160">IF(AS160&lt;6,SUM(E160:AQ160),SUM(LARGE(E160:AQ160,{1;2;3;4;5;6})))</f>
        <v>17</v>
      </c>
      <c r="AS160" s="26">
        <f t="shared" si="2"/>
        <v>1</v>
      </c>
    </row>
    <row r="161" spans="1:45" x14ac:dyDescent="0.3">
      <c r="A161" s="32">
        <f>RANK(AR161,$AR$2:AR297)</f>
        <v>160</v>
      </c>
      <c r="B161" s="126" t="s">
        <v>44</v>
      </c>
      <c r="C161" s="6" t="s">
        <v>262</v>
      </c>
      <c r="D161" s="6" t="s">
        <v>620</v>
      </c>
      <c r="E161" s="6"/>
      <c r="F161" s="6"/>
      <c r="G161" s="6"/>
      <c r="H161" s="6"/>
      <c r="I161" s="6"/>
      <c r="J161" s="6"/>
      <c r="K161" s="6"/>
      <c r="L161" s="6"/>
      <c r="M161" s="6"/>
      <c r="N161" s="1">
        <v>8</v>
      </c>
      <c r="O161" s="6"/>
      <c r="P161" s="6"/>
      <c r="Q161" s="6"/>
      <c r="R161" s="6"/>
      <c r="S161" s="6"/>
      <c r="T161" s="108">
        <v>8</v>
      </c>
      <c r="U161" s="6"/>
      <c r="V161" s="6"/>
      <c r="W161" s="6"/>
      <c r="X161" s="6"/>
      <c r="Y161" s="6"/>
      <c r="Z161" s="6"/>
      <c r="AA161" s="6"/>
      <c r="AB161" s="116"/>
      <c r="AC161" s="116"/>
      <c r="AD161" s="116"/>
      <c r="AE161" s="1"/>
      <c r="AF161" s="6"/>
      <c r="AG161" s="1"/>
      <c r="AH161" s="1"/>
      <c r="AI161" s="1"/>
      <c r="AJ161" s="1"/>
      <c r="AK161" s="8"/>
      <c r="AL161" s="1"/>
      <c r="AM161" s="1"/>
      <c r="AN161" s="1"/>
      <c r="AO161" s="1"/>
      <c r="AP161" s="1"/>
      <c r="AQ161" s="1"/>
      <c r="AR161" s="14" cm="1">
        <f t="array" ref="AR161">IF(AS161&lt;6,SUM(E161:AQ161),SUM(LARGE(E161:AQ161,{1;2;3;4;5;6})))</f>
        <v>16</v>
      </c>
      <c r="AS161" s="26">
        <f t="shared" si="2"/>
        <v>2</v>
      </c>
    </row>
    <row r="162" spans="1:45" x14ac:dyDescent="0.3">
      <c r="A162" s="32">
        <f>RANK(AR162,$AR$2:AR298)</f>
        <v>161</v>
      </c>
      <c r="B162" s="126" t="s">
        <v>44</v>
      </c>
      <c r="C162" s="6" t="s">
        <v>45</v>
      </c>
      <c r="D162" s="6" t="s">
        <v>742</v>
      </c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108">
        <v>4</v>
      </c>
      <c r="S162" s="108">
        <v>4</v>
      </c>
      <c r="T162" s="108"/>
      <c r="U162" s="108">
        <v>3</v>
      </c>
      <c r="V162" s="108"/>
      <c r="W162" s="108"/>
      <c r="X162" s="108"/>
      <c r="Y162" s="108"/>
      <c r="Z162" s="108">
        <v>4</v>
      </c>
      <c r="AA162" s="108"/>
      <c r="AB162" s="116"/>
      <c r="AC162" s="116"/>
      <c r="AD162" s="116"/>
      <c r="AE162" s="1"/>
      <c r="AF162" s="108"/>
      <c r="AG162" s="1"/>
      <c r="AH162" s="1"/>
      <c r="AI162" s="1"/>
      <c r="AJ162" s="1"/>
      <c r="AK162" s="8"/>
      <c r="AL162" s="1"/>
      <c r="AM162" s="1"/>
      <c r="AN162" s="1"/>
      <c r="AO162" s="1"/>
      <c r="AP162" s="1"/>
      <c r="AQ162" s="1"/>
      <c r="AR162" s="14" cm="1">
        <f t="array" ref="AR162">IF(AS162&lt;6,SUM(E162:AQ162),SUM(LARGE(E162:AQ162,{1;2;3;4;5;6})))</f>
        <v>15</v>
      </c>
      <c r="AS162" s="26">
        <f t="shared" si="2"/>
        <v>4</v>
      </c>
    </row>
    <row r="163" spans="1:45" x14ac:dyDescent="0.3">
      <c r="A163" s="32">
        <f>RANK(AR163,$AR$2:AR299)</f>
        <v>161</v>
      </c>
      <c r="B163" s="126" t="s">
        <v>44</v>
      </c>
      <c r="C163" s="6"/>
      <c r="D163" s="6" t="s">
        <v>811</v>
      </c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108">
        <v>4</v>
      </c>
      <c r="V163" s="6"/>
      <c r="W163" s="108"/>
      <c r="X163" s="108"/>
      <c r="Y163" s="108"/>
      <c r="Z163" s="108"/>
      <c r="AA163" s="108"/>
      <c r="AB163" s="116">
        <v>7</v>
      </c>
      <c r="AC163" s="116"/>
      <c r="AD163" s="116"/>
      <c r="AE163" s="1"/>
      <c r="AF163" s="108"/>
      <c r="AG163" s="1"/>
      <c r="AH163" s="1"/>
      <c r="AI163" s="1"/>
      <c r="AJ163" s="1"/>
      <c r="AK163" s="8"/>
      <c r="AL163" s="1"/>
      <c r="AM163" s="1"/>
      <c r="AN163" s="1"/>
      <c r="AO163" s="1"/>
      <c r="AP163" s="1">
        <v>4</v>
      </c>
      <c r="AQ163" s="1"/>
      <c r="AR163" s="14" cm="1">
        <f t="array" ref="AR163">IF(AS163&lt;6,SUM(E163:AQ163),SUM(LARGE(E163:AQ163,{1;2;3;4;5;6})))</f>
        <v>15</v>
      </c>
      <c r="AS163" s="26">
        <f t="shared" si="2"/>
        <v>3</v>
      </c>
    </row>
    <row r="164" spans="1:45" x14ac:dyDescent="0.3">
      <c r="A164" s="32">
        <f>RANK(AR164,$AR$2:AR300)</f>
        <v>161</v>
      </c>
      <c r="B164" s="126" t="s">
        <v>44</v>
      </c>
      <c r="C164" s="6" t="s">
        <v>85</v>
      </c>
      <c r="D164" s="6" t="s">
        <v>357</v>
      </c>
      <c r="E164" s="13"/>
      <c r="F164" s="13"/>
      <c r="G164" s="13"/>
      <c r="H164" s="13"/>
      <c r="I164" s="13"/>
      <c r="J164" s="13"/>
      <c r="K164" s="13"/>
      <c r="L164" s="13"/>
      <c r="M164" s="13"/>
      <c r="N164" s="13">
        <v>0</v>
      </c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16">
        <v>15</v>
      </c>
      <c r="AC164" s="116"/>
      <c r="AD164" s="116"/>
      <c r="AE164" s="1"/>
      <c r="AF164" s="13"/>
      <c r="AG164" s="1"/>
      <c r="AH164" s="1"/>
      <c r="AI164" s="1"/>
      <c r="AJ164" s="1"/>
      <c r="AK164" s="8"/>
      <c r="AL164" s="1"/>
      <c r="AM164" s="1"/>
      <c r="AN164" s="1"/>
      <c r="AO164" s="1"/>
      <c r="AP164" s="1"/>
      <c r="AQ164" s="1"/>
      <c r="AR164" s="14" cm="1">
        <f t="array" ref="AR164">IF(AS164&lt;6,SUM(E164:AQ164),SUM(LARGE(E164:AQ164,{1;2;3;4;5;6})))</f>
        <v>15</v>
      </c>
      <c r="AS164" s="26">
        <f t="shared" si="2"/>
        <v>2</v>
      </c>
    </row>
    <row r="165" spans="1:45" x14ac:dyDescent="0.3">
      <c r="A165" s="32">
        <f>RANK(AR165,$AR$2:AR301)</f>
        <v>161</v>
      </c>
      <c r="B165" s="127" t="s">
        <v>44</v>
      </c>
      <c r="C165" s="1" t="s">
        <v>45</v>
      </c>
      <c r="D165" s="1" t="s">
        <v>297</v>
      </c>
      <c r="E165" s="13"/>
      <c r="F165" s="13"/>
      <c r="G165" s="13"/>
      <c r="H165" s="13"/>
      <c r="I165" s="13"/>
      <c r="J165" s="13"/>
      <c r="K165" s="13"/>
      <c r="L165" s="13"/>
      <c r="M165" s="13"/>
      <c r="N165" s="1">
        <v>15</v>
      </c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16"/>
      <c r="AC165" s="116"/>
      <c r="AD165" s="110">
        <f>_xlfn.XLOOKUP(D165,'[2]SP 2. liiga - SP 2. liiga'!$C$2:$C$23,'[2]SP 2. liiga - SP 2. liiga'!$D$2:$D$23)</f>
        <v>0</v>
      </c>
      <c r="AE165" s="1"/>
      <c r="AF165" s="13"/>
      <c r="AG165" s="1"/>
      <c r="AH165" s="1"/>
      <c r="AI165" s="1"/>
      <c r="AJ165" s="1"/>
      <c r="AK165" s="8"/>
      <c r="AL165" s="1"/>
      <c r="AM165" s="1"/>
      <c r="AN165" s="1"/>
      <c r="AO165" s="1"/>
      <c r="AP165" s="1"/>
      <c r="AQ165" s="1"/>
      <c r="AR165" s="14" cm="1">
        <f t="array" ref="AR165">IF(AS165&lt;6,SUM(E165:AQ165),SUM(LARGE(E165:AQ165,{1;2;3;4;5;6})))</f>
        <v>15</v>
      </c>
      <c r="AS165" s="26">
        <f t="shared" si="2"/>
        <v>2</v>
      </c>
    </row>
    <row r="166" spans="1:45" x14ac:dyDescent="0.3">
      <c r="A166" s="32">
        <f>RANK(AR166,$AR$2:AR302)</f>
        <v>161</v>
      </c>
      <c r="B166" s="126" t="s">
        <v>44</v>
      </c>
      <c r="C166" s="6" t="s">
        <v>52</v>
      </c>
      <c r="D166" s="6" t="s">
        <v>209</v>
      </c>
      <c r="E166" s="1"/>
      <c r="F166" s="1"/>
      <c r="G166" s="1"/>
      <c r="H166" s="1">
        <v>15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16"/>
      <c r="AC166" s="116"/>
      <c r="AD166" s="116"/>
      <c r="AE166" s="1"/>
      <c r="AF166" s="1"/>
      <c r="AG166" s="1"/>
      <c r="AH166" s="1"/>
      <c r="AI166" s="1"/>
      <c r="AJ166" s="1"/>
      <c r="AK166" s="8"/>
      <c r="AL166" s="1"/>
      <c r="AM166" s="1"/>
      <c r="AN166" s="1"/>
      <c r="AO166" s="1"/>
      <c r="AP166" s="1"/>
      <c r="AQ166" s="1"/>
      <c r="AR166" s="14" cm="1">
        <f t="array" ref="AR166">IF(AS166&lt;6,SUM(E166:AQ166),SUM(LARGE(E166:AQ166,{1;2;3;4;5;6})))</f>
        <v>15</v>
      </c>
      <c r="AS166" s="26">
        <f t="shared" si="2"/>
        <v>1</v>
      </c>
    </row>
    <row r="167" spans="1:45" x14ac:dyDescent="0.3">
      <c r="A167" s="32">
        <f>RANK(AR167,$AR$2:AR303)</f>
        <v>161</v>
      </c>
      <c r="B167" s="126" t="s">
        <v>44</v>
      </c>
      <c r="C167" s="6" t="s">
        <v>45</v>
      </c>
      <c r="D167" s="6" t="s">
        <v>243</v>
      </c>
      <c r="E167" s="1"/>
      <c r="F167" s="1"/>
      <c r="G167" s="1"/>
      <c r="H167" s="1"/>
      <c r="I167" s="1"/>
      <c r="J167" s="1"/>
      <c r="K167" s="1"/>
      <c r="L167" s="1"/>
      <c r="M167" s="1"/>
      <c r="N167" s="1">
        <v>15</v>
      </c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16"/>
      <c r="AC167" s="116"/>
      <c r="AD167" s="116"/>
      <c r="AE167" s="1"/>
      <c r="AF167" s="1"/>
      <c r="AG167" s="1"/>
      <c r="AH167" s="1"/>
      <c r="AI167" s="1"/>
      <c r="AJ167" s="1"/>
      <c r="AK167" s="8"/>
      <c r="AL167" s="1"/>
      <c r="AM167" s="1"/>
      <c r="AN167" s="1"/>
      <c r="AO167" s="1"/>
      <c r="AP167" s="1"/>
      <c r="AQ167" s="1"/>
      <c r="AR167" s="14" cm="1">
        <f t="array" ref="AR167">IF(AS167&lt;6,SUM(E167:AQ167),SUM(LARGE(E167:AQ167,{1;2;3;4;5;6})))</f>
        <v>15</v>
      </c>
      <c r="AS167" s="26">
        <f t="shared" si="2"/>
        <v>1</v>
      </c>
    </row>
    <row r="168" spans="1:45" x14ac:dyDescent="0.3">
      <c r="A168" s="32">
        <f>RANK(AR168,$AR$2:AR304)</f>
        <v>161</v>
      </c>
      <c r="B168" s="126" t="s">
        <v>44</v>
      </c>
      <c r="C168" s="6" t="s">
        <v>162</v>
      </c>
      <c r="D168" s="6" t="s">
        <v>160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08">
        <v>15</v>
      </c>
      <c r="V168" s="1"/>
      <c r="W168" s="108"/>
      <c r="X168" s="108"/>
      <c r="Y168" s="108"/>
      <c r="Z168" s="108"/>
      <c r="AA168" s="108"/>
      <c r="AB168" s="116"/>
      <c r="AC168" s="116"/>
      <c r="AD168" s="116"/>
      <c r="AE168" s="1"/>
      <c r="AF168" s="108"/>
      <c r="AG168" s="1"/>
      <c r="AH168" s="1"/>
      <c r="AI168" s="1"/>
      <c r="AJ168" s="1"/>
      <c r="AK168" s="8"/>
      <c r="AL168" s="1"/>
      <c r="AM168" s="1"/>
      <c r="AN168" s="1"/>
      <c r="AO168" s="1"/>
      <c r="AP168" s="1"/>
      <c r="AQ168" s="1"/>
      <c r="AR168" s="14" cm="1">
        <f t="array" ref="AR168">IF(AS168&lt;6,SUM(E168:AQ168),SUM(LARGE(E168:AQ168,{1;2;3;4;5;6})))</f>
        <v>15</v>
      </c>
      <c r="AS168" s="26">
        <f t="shared" si="2"/>
        <v>1</v>
      </c>
    </row>
    <row r="169" spans="1:45" x14ac:dyDescent="0.3">
      <c r="A169" s="32">
        <f>RANK(AR169,$AR$2:AR305)</f>
        <v>161</v>
      </c>
      <c r="B169" s="126" t="s">
        <v>44</v>
      </c>
      <c r="C169" s="6" t="s">
        <v>162</v>
      </c>
      <c r="D169" s="6" t="s">
        <v>323</v>
      </c>
      <c r="E169" s="1"/>
      <c r="F169" s="1"/>
      <c r="G169" s="1"/>
      <c r="H169" s="1"/>
      <c r="I169" s="1"/>
      <c r="J169" s="1"/>
      <c r="K169" s="1"/>
      <c r="L169" s="1"/>
      <c r="M169" s="1"/>
      <c r="N169" s="1">
        <v>15</v>
      </c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16"/>
      <c r="AC169" s="116"/>
      <c r="AD169" s="116"/>
      <c r="AE169" s="1"/>
      <c r="AF169" s="1"/>
      <c r="AG169" s="1"/>
      <c r="AH169" s="1"/>
      <c r="AI169" s="1"/>
      <c r="AJ169" s="1"/>
      <c r="AK169" s="8"/>
      <c r="AL169" s="1"/>
      <c r="AM169" s="1"/>
      <c r="AN169" s="1"/>
      <c r="AO169" s="1"/>
      <c r="AP169" s="1"/>
      <c r="AQ169" s="1"/>
      <c r="AR169" s="14" cm="1">
        <f t="array" ref="AR169">IF(AS169&lt;6,SUM(E169:AQ169),SUM(LARGE(E169:AQ169,{1;2;3;4;5;6})))</f>
        <v>15</v>
      </c>
      <c r="AS169" s="26">
        <f t="shared" si="2"/>
        <v>1</v>
      </c>
    </row>
    <row r="170" spans="1:45" x14ac:dyDescent="0.3">
      <c r="A170" s="32">
        <f>RANK(AR170,$AR$2:AR306)</f>
        <v>169</v>
      </c>
      <c r="B170" s="126" t="s">
        <v>44</v>
      </c>
      <c r="C170" s="6"/>
      <c r="D170" s="6" t="s">
        <v>724</v>
      </c>
      <c r="E170" s="6"/>
      <c r="F170" s="6"/>
      <c r="G170" s="6"/>
      <c r="H170" s="6"/>
      <c r="I170" s="6"/>
      <c r="J170" s="6"/>
      <c r="K170" s="6"/>
      <c r="L170" s="6"/>
      <c r="M170" s="6"/>
      <c r="N170" s="1">
        <v>6</v>
      </c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116"/>
      <c r="AC170" s="116"/>
      <c r="AD170" s="116"/>
      <c r="AE170" s="1"/>
      <c r="AF170" s="6"/>
      <c r="AG170" s="1"/>
      <c r="AH170" s="1"/>
      <c r="AI170" s="1">
        <v>8</v>
      </c>
      <c r="AJ170" s="1"/>
      <c r="AK170" s="8"/>
      <c r="AL170" s="1"/>
      <c r="AM170" s="1"/>
      <c r="AN170" s="1"/>
      <c r="AO170" s="1"/>
      <c r="AP170" s="1"/>
      <c r="AQ170" s="1"/>
      <c r="AR170" s="14" cm="1">
        <f t="array" ref="AR170">IF(AS170&lt;6,SUM(E170:AQ170),SUM(LARGE(E170:AQ170,{1;2;3;4;5;6})))</f>
        <v>14</v>
      </c>
      <c r="AS170" s="26">
        <f t="shared" si="2"/>
        <v>2</v>
      </c>
    </row>
    <row r="171" spans="1:45" x14ac:dyDescent="0.3">
      <c r="A171" s="32">
        <f>RANK(AR171,$AR$2:AR307)</f>
        <v>169</v>
      </c>
      <c r="B171" s="126" t="s">
        <v>44</v>
      </c>
      <c r="C171" s="6" t="s">
        <v>45</v>
      </c>
      <c r="D171" s="6" t="s">
        <v>296</v>
      </c>
      <c r="E171" s="1">
        <v>6</v>
      </c>
      <c r="F171" s="13"/>
      <c r="G171" s="13"/>
      <c r="H171" s="13"/>
      <c r="I171" s="13"/>
      <c r="J171" s="13"/>
      <c r="K171" s="13"/>
      <c r="L171" s="13"/>
      <c r="M171" s="13"/>
      <c r="N171" s="1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16">
        <v>8</v>
      </c>
      <c r="AC171" s="116"/>
      <c r="AD171" s="116"/>
      <c r="AE171" s="1"/>
      <c r="AF171" s="13"/>
      <c r="AG171" s="1"/>
      <c r="AH171" s="1"/>
      <c r="AI171" s="1"/>
      <c r="AJ171" s="1"/>
      <c r="AK171" s="8"/>
      <c r="AL171" s="1"/>
      <c r="AM171" s="1"/>
      <c r="AN171" s="1"/>
      <c r="AO171" s="1"/>
      <c r="AP171" s="1"/>
      <c r="AQ171" s="1"/>
      <c r="AR171" s="14" cm="1">
        <f t="array" ref="AR171">IF(AS171&lt;6,SUM(E171:AQ171),SUM(LARGE(E171:AQ171,{1;2;3;4;5;6})))</f>
        <v>14</v>
      </c>
      <c r="AS171" s="26">
        <f t="shared" si="2"/>
        <v>2</v>
      </c>
    </row>
    <row r="172" spans="1:45" x14ac:dyDescent="0.3">
      <c r="A172" s="32">
        <f>RANK(AR172,$AR$2:AR308)</f>
        <v>169</v>
      </c>
      <c r="B172" s="126" t="s">
        <v>44</v>
      </c>
      <c r="C172" s="6"/>
      <c r="D172" s="6" t="s">
        <v>416</v>
      </c>
      <c r="E172" s="13"/>
      <c r="F172" s="13"/>
      <c r="G172" s="13"/>
      <c r="H172" s="13"/>
      <c r="I172" s="13"/>
      <c r="J172" s="13"/>
      <c r="K172" s="13"/>
      <c r="L172" s="13"/>
      <c r="M172" s="13"/>
      <c r="N172" s="1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16"/>
      <c r="AC172" s="116"/>
      <c r="AD172" s="116"/>
      <c r="AE172" s="1"/>
      <c r="AF172" s="13"/>
      <c r="AG172" s="1"/>
      <c r="AH172" s="1"/>
      <c r="AI172" s="1"/>
      <c r="AJ172" s="1"/>
      <c r="AK172" s="8"/>
      <c r="AL172" s="1"/>
      <c r="AM172" s="1">
        <v>14</v>
      </c>
      <c r="AN172" s="1"/>
      <c r="AO172" s="1"/>
      <c r="AP172" s="1"/>
      <c r="AQ172" s="1"/>
      <c r="AR172" s="14" cm="1">
        <f t="array" ref="AR172">IF(AS172&lt;6,SUM(E172:AQ172),SUM(LARGE(E172:AQ172,{1;2;3;4;5;6})))</f>
        <v>14</v>
      </c>
      <c r="AS172" s="26">
        <f t="shared" si="2"/>
        <v>1</v>
      </c>
    </row>
    <row r="173" spans="1:45" x14ac:dyDescent="0.3">
      <c r="A173" s="32">
        <f>RANK(AR173,$AR$2:AR309)</f>
        <v>169</v>
      </c>
      <c r="B173" s="126" t="s">
        <v>44</v>
      </c>
      <c r="C173" s="6" t="s">
        <v>629</v>
      </c>
      <c r="D173" s="6" t="s">
        <v>957</v>
      </c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1">
        <v>14</v>
      </c>
      <c r="AH173" s="6"/>
      <c r="AI173" s="1"/>
      <c r="AJ173" s="6"/>
      <c r="AK173" s="8"/>
      <c r="AL173" s="1"/>
      <c r="AM173" s="1"/>
      <c r="AN173" s="1"/>
      <c r="AO173" s="1"/>
      <c r="AP173" s="1"/>
      <c r="AQ173" s="1"/>
      <c r="AR173" s="14" cm="1">
        <f t="array" ref="AR173">IF(AS173&lt;6,SUM(E173:AQ173),SUM(LARGE(E173:AQ173,{1;2;3;4;5;6})))</f>
        <v>14</v>
      </c>
      <c r="AS173" s="26">
        <f t="shared" si="2"/>
        <v>1</v>
      </c>
    </row>
    <row r="174" spans="1:45" x14ac:dyDescent="0.3">
      <c r="A174" s="32">
        <f>RANK(AR174,$AR$2:AR310)</f>
        <v>169</v>
      </c>
      <c r="B174" s="126" t="s">
        <v>44</v>
      </c>
      <c r="C174" s="6" t="s">
        <v>213</v>
      </c>
      <c r="D174" s="6" t="s">
        <v>783</v>
      </c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108">
        <v>14</v>
      </c>
      <c r="U174" s="6"/>
      <c r="V174" s="6"/>
      <c r="W174" s="6"/>
      <c r="X174" s="6"/>
      <c r="Y174" s="6"/>
      <c r="Z174" s="6"/>
      <c r="AA174" s="6"/>
      <c r="AB174" s="116"/>
      <c r="AC174" s="116"/>
      <c r="AD174" s="116"/>
      <c r="AE174" s="1"/>
      <c r="AF174" s="6"/>
      <c r="AG174" s="1"/>
      <c r="AH174" s="1"/>
      <c r="AI174" s="1"/>
      <c r="AJ174" s="1"/>
      <c r="AK174" s="8"/>
      <c r="AL174" s="1"/>
      <c r="AM174" s="1"/>
      <c r="AN174" s="1"/>
      <c r="AO174" s="1"/>
      <c r="AP174" s="1"/>
      <c r="AQ174" s="1"/>
      <c r="AR174" s="14" cm="1">
        <f t="array" ref="AR174">IF(AS174&lt;6,SUM(E174:AQ174),SUM(LARGE(E174:AQ174,{1;2;3;4;5;6})))</f>
        <v>14</v>
      </c>
      <c r="AS174" s="26">
        <f t="shared" si="2"/>
        <v>1</v>
      </c>
    </row>
    <row r="175" spans="1:45" x14ac:dyDescent="0.3">
      <c r="A175" s="32">
        <f>RANK(AR175,$AR$2:AR311)</f>
        <v>174</v>
      </c>
      <c r="B175" s="126" t="s">
        <v>44</v>
      </c>
      <c r="C175" s="6" t="s">
        <v>161</v>
      </c>
      <c r="D175" s="6" t="s">
        <v>828</v>
      </c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108">
        <v>7</v>
      </c>
      <c r="V175" s="6"/>
      <c r="W175" s="108"/>
      <c r="X175" s="108"/>
      <c r="Y175" s="108"/>
      <c r="Z175" s="108"/>
      <c r="AA175" s="108"/>
      <c r="AB175" s="116"/>
      <c r="AC175" s="116"/>
      <c r="AD175" s="116"/>
      <c r="AE175" s="1"/>
      <c r="AF175" s="108"/>
      <c r="AG175" s="1"/>
      <c r="AH175" s="1"/>
      <c r="AI175" s="1"/>
      <c r="AJ175" s="1"/>
      <c r="AK175" s="8"/>
      <c r="AL175" s="1"/>
      <c r="AM175" s="1"/>
      <c r="AN175" s="1"/>
      <c r="AO175" s="1"/>
      <c r="AP175" s="1">
        <v>6</v>
      </c>
      <c r="AQ175" s="1"/>
      <c r="AR175" s="14" cm="1">
        <f t="array" ref="AR175">IF(AS175&lt;6,SUM(E175:AQ175),SUM(LARGE(E175:AQ175,{1;2;3;4;5;6})))</f>
        <v>13</v>
      </c>
      <c r="AS175" s="26">
        <f t="shared" si="2"/>
        <v>2</v>
      </c>
    </row>
    <row r="176" spans="1:45" x14ac:dyDescent="0.3">
      <c r="A176" s="32">
        <f>RANK(AR176,$AR$2:AR312)</f>
        <v>175</v>
      </c>
      <c r="B176" s="126" t="s">
        <v>44</v>
      </c>
      <c r="C176" s="6" t="s">
        <v>85</v>
      </c>
      <c r="D176" s="6" t="s">
        <v>352</v>
      </c>
      <c r="E176" s="1"/>
      <c r="F176" s="1"/>
      <c r="G176" s="1"/>
      <c r="H176" s="1"/>
      <c r="I176" s="1"/>
      <c r="J176" s="1">
        <v>4</v>
      </c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08">
        <v>4</v>
      </c>
      <c r="AA176" s="1"/>
      <c r="AB176" s="116">
        <v>4</v>
      </c>
      <c r="AC176" s="116"/>
      <c r="AD176" s="116"/>
      <c r="AE176" s="1"/>
      <c r="AF176" s="108"/>
      <c r="AG176" s="1"/>
      <c r="AH176" s="1"/>
      <c r="AI176" s="1"/>
      <c r="AJ176" s="1"/>
      <c r="AK176" s="8"/>
      <c r="AL176" s="1"/>
      <c r="AM176" s="1"/>
      <c r="AN176" s="1"/>
      <c r="AO176" s="1"/>
      <c r="AP176" s="1"/>
      <c r="AQ176" s="1"/>
      <c r="AR176" s="14" cm="1">
        <f t="array" ref="AR176">IF(AS176&lt;6,SUM(E176:AQ176),SUM(LARGE(E176:AQ176,{1;2;3;4;5;6})))</f>
        <v>12</v>
      </c>
      <c r="AS176" s="26">
        <f t="shared" si="2"/>
        <v>3</v>
      </c>
    </row>
    <row r="177" spans="1:45" x14ac:dyDescent="0.3">
      <c r="A177" s="32">
        <f>RANK(AR177,$AR$2:AR313)</f>
        <v>175</v>
      </c>
      <c r="B177" s="126" t="s">
        <v>44</v>
      </c>
      <c r="C177" s="6" t="s">
        <v>551</v>
      </c>
      <c r="D177" s="6" t="s">
        <v>510</v>
      </c>
      <c r="E177" s="1"/>
      <c r="F177" s="1"/>
      <c r="G177" s="1"/>
      <c r="H177" s="1">
        <v>12</v>
      </c>
      <c r="I177" s="1"/>
      <c r="J177" s="1"/>
      <c r="K177" s="13">
        <v>0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16"/>
      <c r="AC177" s="116"/>
      <c r="AD177" s="116"/>
      <c r="AE177" s="1"/>
      <c r="AF177" s="1"/>
      <c r="AG177" s="1"/>
      <c r="AH177" s="1"/>
      <c r="AI177" s="1"/>
      <c r="AJ177" s="1"/>
      <c r="AK177" s="8"/>
      <c r="AL177" s="1"/>
      <c r="AM177" s="1"/>
      <c r="AN177" s="1"/>
      <c r="AO177" s="1"/>
      <c r="AP177" s="1"/>
      <c r="AQ177" s="1"/>
      <c r="AR177" s="14" cm="1">
        <f t="array" ref="AR177">IF(AS177&lt;6,SUM(E177:AQ177),SUM(LARGE(E177:AQ177,{1;2;3;4;5;6})))</f>
        <v>12</v>
      </c>
      <c r="AS177" s="26">
        <f t="shared" si="2"/>
        <v>2</v>
      </c>
    </row>
    <row r="178" spans="1:45" x14ac:dyDescent="0.3">
      <c r="A178" s="32">
        <f>RANK(AR178,$AR$2:AR314)</f>
        <v>175</v>
      </c>
      <c r="B178" s="126" t="s">
        <v>44</v>
      </c>
      <c r="C178" s="6" t="s">
        <v>45</v>
      </c>
      <c r="D178" s="6" t="s">
        <v>223</v>
      </c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108">
        <v>12</v>
      </c>
      <c r="S178" s="6"/>
      <c r="T178" s="108"/>
      <c r="U178" s="108"/>
      <c r="V178" s="108"/>
      <c r="W178" s="108"/>
      <c r="X178" s="108"/>
      <c r="Y178" s="108"/>
      <c r="Z178" s="108"/>
      <c r="AA178" s="108"/>
      <c r="AB178" s="116"/>
      <c r="AC178" s="116"/>
      <c r="AD178" s="116"/>
      <c r="AE178" s="1"/>
      <c r="AF178" s="108"/>
      <c r="AG178" s="1"/>
      <c r="AH178" s="1"/>
      <c r="AI178" s="1"/>
      <c r="AJ178" s="1"/>
      <c r="AK178" s="8"/>
      <c r="AL178" s="1"/>
      <c r="AM178" s="1"/>
      <c r="AN178" s="1"/>
      <c r="AO178" s="1"/>
      <c r="AP178" s="1"/>
      <c r="AQ178" s="1"/>
      <c r="AR178" s="14" cm="1">
        <f t="array" ref="AR178">IF(AS178&lt;6,SUM(E178:AQ178),SUM(LARGE(E178:AQ178,{1;2;3;4;5;6})))</f>
        <v>12</v>
      </c>
      <c r="AS178" s="26">
        <f t="shared" si="2"/>
        <v>1</v>
      </c>
    </row>
    <row r="179" spans="1:45" x14ac:dyDescent="0.3">
      <c r="A179" s="32">
        <f>RANK(AR179,$AR$2:AR315)</f>
        <v>178</v>
      </c>
      <c r="B179" s="126" t="s">
        <v>44</v>
      </c>
      <c r="C179" s="6"/>
      <c r="D179" s="6" t="s">
        <v>631</v>
      </c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1">
        <v>7</v>
      </c>
      <c r="AJ179" s="6"/>
      <c r="AK179" s="8"/>
      <c r="AL179" s="1"/>
      <c r="AM179" s="1">
        <v>4</v>
      </c>
      <c r="AN179" s="1"/>
      <c r="AO179" s="1"/>
      <c r="AP179" s="1"/>
      <c r="AQ179" s="1"/>
      <c r="AR179" s="14" cm="1">
        <f t="array" ref="AR179">IF(AS179&lt;6,SUM(E179:AQ179),SUM(LARGE(E179:AQ179,{1;2;3;4;5;6})))</f>
        <v>11</v>
      </c>
      <c r="AS179" s="26">
        <f t="shared" si="2"/>
        <v>2</v>
      </c>
    </row>
    <row r="180" spans="1:45" x14ac:dyDescent="0.3">
      <c r="A180" s="32">
        <f>RANK(AR180,$AR$2:AR316)</f>
        <v>178</v>
      </c>
      <c r="B180" s="126" t="s">
        <v>44</v>
      </c>
      <c r="C180" s="6" t="s">
        <v>162</v>
      </c>
      <c r="D180" s="6" t="s">
        <v>697</v>
      </c>
      <c r="E180" s="6"/>
      <c r="F180" s="6"/>
      <c r="G180" s="6"/>
      <c r="H180" s="6"/>
      <c r="I180" s="6"/>
      <c r="J180" s="1">
        <v>8</v>
      </c>
      <c r="K180" s="6"/>
      <c r="L180" s="6"/>
      <c r="M180" s="6"/>
      <c r="N180" s="1"/>
      <c r="O180" s="6"/>
      <c r="P180" s="6"/>
      <c r="Q180" s="6"/>
      <c r="R180" s="6"/>
      <c r="S180" s="6"/>
      <c r="T180" s="6"/>
      <c r="U180" s="108">
        <v>3</v>
      </c>
      <c r="V180" s="6"/>
      <c r="W180" s="108"/>
      <c r="X180" s="108"/>
      <c r="Y180" s="108"/>
      <c r="Z180" s="108"/>
      <c r="AA180" s="108"/>
      <c r="AB180" s="116"/>
      <c r="AC180" s="116"/>
      <c r="AD180" s="116"/>
      <c r="AE180" s="1"/>
      <c r="AF180" s="108"/>
      <c r="AG180" s="1"/>
      <c r="AH180" s="1"/>
      <c r="AI180" s="1"/>
      <c r="AJ180" s="1"/>
      <c r="AK180" s="8"/>
      <c r="AL180" s="1"/>
      <c r="AM180" s="1"/>
      <c r="AN180" s="1"/>
      <c r="AO180" s="1"/>
      <c r="AP180" s="1"/>
      <c r="AQ180" s="1"/>
      <c r="AR180" s="14" cm="1">
        <f t="array" ref="AR180">IF(AS180&lt;6,SUM(E180:AQ180),SUM(LARGE(E180:AQ180,{1;2;3;4;5;6})))</f>
        <v>11</v>
      </c>
      <c r="AS180" s="26">
        <f t="shared" si="2"/>
        <v>2</v>
      </c>
    </row>
    <row r="181" spans="1:45" x14ac:dyDescent="0.3">
      <c r="A181" s="32">
        <f>RANK(AR181,$AR$2:AR317)</f>
        <v>180</v>
      </c>
      <c r="B181" s="126" t="s">
        <v>44</v>
      </c>
      <c r="C181" s="6" t="s">
        <v>476</v>
      </c>
      <c r="D181" s="6" t="s">
        <v>498</v>
      </c>
      <c r="E181" s="6"/>
      <c r="F181" s="6"/>
      <c r="G181" s="6"/>
      <c r="H181" s="6"/>
      <c r="I181" s="6"/>
      <c r="J181" s="1">
        <v>4</v>
      </c>
      <c r="K181" s="6"/>
      <c r="L181" s="6"/>
      <c r="M181" s="6"/>
      <c r="N181" s="1"/>
      <c r="O181" s="6"/>
      <c r="P181" s="6"/>
      <c r="Q181" s="6"/>
      <c r="R181" s="6"/>
      <c r="S181" s="6"/>
      <c r="T181" s="6"/>
      <c r="U181" s="6"/>
      <c r="V181" s="6"/>
      <c r="W181" s="6"/>
      <c r="X181" s="108">
        <v>6</v>
      </c>
      <c r="Y181" s="6"/>
      <c r="Z181" s="6"/>
      <c r="AA181" s="6"/>
      <c r="AB181" s="116"/>
      <c r="AC181" s="116"/>
      <c r="AD181" s="116"/>
      <c r="AE181" s="1"/>
      <c r="AF181" s="6"/>
      <c r="AG181" s="1"/>
      <c r="AH181" s="1"/>
      <c r="AI181" s="1"/>
      <c r="AJ181" s="1"/>
      <c r="AK181" s="8"/>
      <c r="AL181" s="1"/>
      <c r="AM181" s="13">
        <v>0</v>
      </c>
      <c r="AN181" s="1"/>
      <c r="AO181" s="1"/>
      <c r="AP181" s="1"/>
      <c r="AQ181" s="1"/>
      <c r="AR181" s="14" cm="1">
        <f t="array" ref="AR181">IF(AS181&lt;6,SUM(E181:AQ181),SUM(LARGE(E181:AQ181,{1;2;3;4;5;6})))</f>
        <v>10</v>
      </c>
      <c r="AS181" s="26">
        <f t="shared" si="2"/>
        <v>3</v>
      </c>
    </row>
    <row r="182" spans="1:45" x14ac:dyDescent="0.3">
      <c r="A182" s="32">
        <f>RANK(AR182,$AR$2:AR318)</f>
        <v>180</v>
      </c>
      <c r="B182" s="126" t="s">
        <v>44</v>
      </c>
      <c r="C182" s="6"/>
      <c r="D182" s="6" t="s">
        <v>964</v>
      </c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1">
        <v>5</v>
      </c>
      <c r="AJ182" s="6"/>
      <c r="AK182" s="8"/>
      <c r="AL182" s="1"/>
      <c r="AM182" s="1"/>
      <c r="AN182" s="1"/>
      <c r="AO182" s="1"/>
      <c r="AP182" s="1">
        <v>5</v>
      </c>
      <c r="AQ182" s="1"/>
      <c r="AR182" s="14" cm="1">
        <f t="array" ref="AR182">IF(AS182&lt;6,SUM(E182:AQ182),SUM(LARGE(E182:AQ182,{1;2;3;4;5;6})))</f>
        <v>10</v>
      </c>
      <c r="AS182" s="26">
        <f t="shared" si="2"/>
        <v>2</v>
      </c>
    </row>
    <row r="183" spans="1:45" x14ac:dyDescent="0.3">
      <c r="A183" s="32">
        <f>RANK(AR183,$AR$2:AR319)</f>
        <v>180</v>
      </c>
      <c r="B183" s="126" t="s">
        <v>44</v>
      </c>
      <c r="C183" s="6"/>
      <c r="D183" s="6" t="s">
        <v>882</v>
      </c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108">
        <v>4</v>
      </c>
      <c r="AC183" s="116"/>
      <c r="AD183" s="116"/>
      <c r="AE183" s="1"/>
      <c r="AF183" s="6"/>
      <c r="AG183" s="1"/>
      <c r="AH183" s="1"/>
      <c r="AI183" s="1"/>
      <c r="AJ183" s="1"/>
      <c r="AK183" s="8"/>
      <c r="AL183" s="1"/>
      <c r="AM183" s="1">
        <v>6</v>
      </c>
      <c r="AN183" s="1"/>
      <c r="AO183" s="1"/>
      <c r="AP183" s="1"/>
      <c r="AQ183" s="1"/>
      <c r="AR183" s="14" cm="1">
        <f t="array" ref="AR183">IF(AS183&lt;6,SUM(E183:AQ183),SUM(LARGE(E183:AQ183,{1;2;3;4;5;6})))</f>
        <v>10</v>
      </c>
      <c r="AS183" s="26">
        <f t="shared" si="2"/>
        <v>2</v>
      </c>
    </row>
    <row r="184" spans="1:45" x14ac:dyDescent="0.3">
      <c r="A184" s="32">
        <f>RANK(AR184,$AR$2:AR320)</f>
        <v>180</v>
      </c>
      <c r="B184" s="126" t="s">
        <v>44</v>
      </c>
      <c r="C184" s="6" t="s">
        <v>85</v>
      </c>
      <c r="D184" s="6" t="s">
        <v>543</v>
      </c>
      <c r="E184" s="13"/>
      <c r="F184" s="13"/>
      <c r="G184" s="13"/>
      <c r="H184" s="13"/>
      <c r="I184" s="13"/>
      <c r="J184" s="13"/>
      <c r="K184" s="13"/>
      <c r="L184" s="13"/>
      <c r="M184" s="13"/>
      <c r="N184" s="1"/>
      <c r="O184" s="13"/>
      <c r="P184" s="13"/>
      <c r="Q184" s="13"/>
      <c r="R184" s="108">
        <v>6</v>
      </c>
      <c r="S184" s="13"/>
      <c r="T184" s="108">
        <v>4</v>
      </c>
      <c r="U184" s="108"/>
      <c r="V184" s="108"/>
      <c r="W184" s="108"/>
      <c r="X184" s="108"/>
      <c r="Y184" s="108"/>
      <c r="Z184" s="108"/>
      <c r="AA184" s="108"/>
      <c r="AB184" s="116"/>
      <c r="AC184" s="116"/>
      <c r="AD184" s="116"/>
      <c r="AE184" s="1"/>
      <c r="AF184" s="108"/>
      <c r="AG184" s="1"/>
      <c r="AH184" s="1"/>
      <c r="AI184" s="1"/>
      <c r="AJ184" s="1"/>
      <c r="AK184" s="8"/>
      <c r="AL184" s="1"/>
      <c r="AM184" s="1"/>
      <c r="AN184" s="1"/>
      <c r="AO184" s="1"/>
      <c r="AP184" s="1"/>
      <c r="AQ184" s="1"/>
      <c r="AR184" s="14" cm="1">
        <f t="array" ref="AR184">IF(AS184&lt;6,SUM(E184:AQ184),SUM(LARGE(E184:AQ184,{1;2;3;4;5;6})))</f>
        <v>10</v>
      </c>
      <c r="AS184" s="26">
        <f t="shared" si="2"/>
        <v>2</v>
      </c>
    </row>
    <row r="185" spans="1:45" x14ac:dyDescent="0.3">
      <c r="A185" s="32">
        <f>RANK(AR185,$AR$2:AR321)</f>
        <v>180</v>
      </c>
      <c r="B185" s="126" t="s">
        <v>44</v>
      </c>
      <c r="C185" s="6" t="s">
        <v>162</v>
      </c>
      <c r="D185" s="6" t="s">
        <v>563</v>
      </c>
      <c r="E185" s="1">
        <v>5</v>
      </c>
      <c r="F185" s="13"/>
      <c r="G185" s="13"/>
      <c r="H185" s="13"/>
      <c r="I185" s="13"/>
      <c r="J185" s="13"/>
      <c r="K185" s="13"/>
      <c r="L185" s="13"/>
      <c r="M185" s="13"/>
      <c r="N185" s="1"/>
      <c r="O185" s="13"/>
      <c r="P185" s="13"/>
      <c r="Q185" s="13"/>
      <c r="R185" s="13"/>
      <c r="S185" s="13"/>
      <c r="T185" s="13"/>
      <c r="U185" s="13"/>
      <c r="V185" s="13"/>
      <c r="W185" s="13"/>
      <c r="X185" s="108">
        <v>5</v>
      </c>
      <c r="Y185" s="13"/>
      <c r="Z185" s="13"/>
      <c r="AA185" s="13"/>
      <c r="AB185" s="116"/>
      <c r="AC185" s="116"/>
      <c r="AD185" s="116"/>
      <c r="AE185" s="1"/>
      <c r="AF185" s="13"/>
      <c r="AG185" s="1"/>
      <c r="AH185" s="1"/>
      <c r="AI185" s="1"/>
      <c r="AJ185" s="1"/>
      <c r="AK185" s="8"/>
      <c r="AL185" s="1"/>
      <c r="AM185" s="1"/>
      <c r="AN185" s="1"/>
      <c r="AO185" s="1"/>
      <c r="AP185" s="1"/>
      <c r="AQ185" s="1"/>
      <c r="AR185" s="14" cm="1">
        <f t="array" ref="AR185">IF(AS185&lt;6,SUM(E185:AQ185),SUM(LARGE(E185:AQ185,{1;2;3;4;5;6})))</f>
        <v>10</v>
      </c>
      <c r="AS185" s="26">
        <f t="shared" si="2"/>
        <v>2</v>
      </c>
    </row>
    <row r="186" spans="1:45" x14ac:dyDescent="0.3">
      <c r="A186" s="32">
        <f>RANK(AR186,$AR$2:AR322)</f>
        <v>180</v>
      </c>
      <c r="B186" s="126" t="s">
        <v>44</v>
      </c>
      <c r="C186" s="6" t="s">
        <v>85</v>
      </c>
      <c r="D186" s="6" t="s">
        <v>141</v>
      </c>
      <c r="E186" s="13"/>
      <c r="F186" s="13"/>
      <c r="G186" s="13"/>
      <c r="H186" s="13"/>
      <c r="I186" s="13"/>
      <c r="J186" s="13"/>
      <c r="K186" s="13"/>
      <c r="L186" s="13"/>
      <c r="M186" s="13"/>
      <c r="N186" s="1">
        <v>10</v>
      </c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16"/>
      <c r="AC186" s="116"/>
      <c r="AD186" s="116"/>
      <c r="AE186" s="1"/>
      <c r="AF186" s="13"/>
      <c r="AG186" s="1"/>
      <c r="AH186" s="1"/>
      <c r="AI186" s="1"/>
      <c r="AJ186" s="1"/>
      <c r="AK186" s="8"/>
      <c r="AL186" s="1"/>
      <c r="AM186" s="1"/>
      <c r="AN186" s="1"/>
      <c r="AO186" s="1"/>
      <c r="AP186" s="1"/>
      <c r="AQ186" s="1"/>
      <c r="AR186" s="14" cm="1">
        <f t="array" ref="AR186">IF(AS186&lt;6,SUM(E186:AQ186),SUM(LARGE(E186:AQ186,{1;2;3;4;5;6})))</f>
        <v>10</v>
      </c>
      <c r="AS186" s="26">
        <f t="shared" si="2"/>
        <v>1</v>
      </c>
    </row>
    <row r="187" spans="1:45" x14ac:dyDescent="0.3">
      <c r="A187" s="32">
        <f>RANK(AR187,$AR$2:AR323)</f>
        <v>180</v>
      </c>
      <c r="B187" s="126" t="s">
        <v>44</v>
      </c>
      <c r="C187" s="6"/>
      <c r="D187" s="6" t="s">
        <v>958</v>
      </c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1">
        <v>10</v>
      </c>
      <c r="AH187" s="6"/>
      <c r="AI187" s="1"/>
      <c r="AJ187" s="6"/>
      <c r="AK187" s="8"/>
      <c r="AL187" s="1"/>
      <c r="AM187" s="1"/>
      <c r="AN187" s="1"/>
      <c r="AO187" s="1"/>
      <c r="AP187" s="1"/>
      <c r="AQ187" s="1"/>
      <c r="AR187" s="14" cm="1">
        <f t="array" ref="AR187">IF(AS187&lt;6,SUM(E187:AQ187),SUM(LARGE(E187:AQ187,{1;2;3;4;5;6})))</f>
        <v>10</v>
      </c>
      <c r="AS187" s="26">
        <f t="shared" si="2"/>
        <v>1</v>
      </c>
    </row>
    <row r="188" spans="1:45" x14ac:dyDescent="0.3">
      <c r="A188" s="32">
        <f>RANK(AR188,$AR$2:AR324)</f>
        <v>180</v>
      </c>
      <c r="B188" s="126" t="s">
        <v>44</v>
      </c>
      <c r="C188" s="6" t="s">
        <v>551</v>
      </c>
      <c r="D188" s="6" t="s">
        <v>648</v>
      </c>
      <c r="E188" s="1"/>
      <c r="F188" s="1"/>
      <c r="G188" s="1"/>
      <c r="H188" s="1">
        <v>10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16"/>
      <c r="AC188" s="116"/>
      <c r="AD188" s="116"/>
      <c r="AE188" s="1"/>
      <c r="AF188" s="1"/>
      <c r="AG188" s="1"/>
      <c r="AH188" s="1"/>
      <c r="AI188" s="1"/>
      <c r="AJ188" s="1"/>
      <c r="AK188" s="8"/>
      <c r="AL188" s="1"/>
      <c r="AM188" s="1"/>
      <c r="AN188" s="1"/>
      <c r="AO188" s="1"/>
      <c r="AP188" s="1"/>
      <c r="AQ188" s="1"/>
      <c r="AR188" s="14" cm="1">
        <f t="array" ref="AR188">IF(AS188&lt;6,SUM(E188:AQ188),SUM(LARGE(E188:AQ188,{1;2;3;4;5;6})))</f>
        <v>10</v>
      </c>
      <c r="AS188" s="26">
        <f t="shared" si="2"/>
        <v>1</v>
      </c>
    </row>
    <row r="189" spans="1:45" x14ac:dyDescent="0.3">
      <c r="A189" s="32">
        <f>RANK(AR189,$AR$2:AR325)</f>
        <v>180</v>
      </c>
      <c r="B189" s="126" t="s">
        <v>44</v>
      </c>
      <c r="C189" s="6" t="s">
        <v>551</v>
      </c>
      <c r="D189" s="6" t="s">
        <v>507</v>
      </c>
      <c r="E189" s="1"/>
      <c r="F189" s="1"/>
      <c r="G189" s="1"/>
      <c r="H189" s="1">
        <v>10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16"/>
      <c r="AC189" s="116"/>
      <c r="AD189" s="116"/>
      <c r="AE189" s="1"/>
      <c r="AF189" s="1"/>
      <c r="AG189" s="1"/>
      <c r="AH189" s="1"/>
      <c r="AI189" s="1"/>
      <c r="AJ189" s="1"/>
      <c r="AK189" s="8"/>
      <c r="AL189" s="1"/>
      <c r="AM189" s="1"/>
      <c r="AN189" s="1"/>
      <c r="AO189" s="1"/>
      <c r="AP189" s="1"/>
      <c r="AQ189" s="1"/>
      <c r="AR189" s="14" cm="1">
        <f t="array" ref="AR189">IF(AS189&lt;6,SUM(E189:AQ189),SUM(LARGE(E189:AQ189,{1;2;3;4;5;6})))</f>
        <v>10</v>
      </c>
      <c r="AS189" s="26">
        <f t="shared" si="2"/>
        <v>1</v>
      </c>
    </row>
    <row r="190" spans="1:45" x14ac:dyDescent="0.3">
      <c r="A190" s="32">
        <f>RANK(AR190,$AR$2:AR326)</f>
        <v>180</v>
      </c>
      <c r="B190" s="126" t="s">
        <v>44</v>
      </c>
      <c r="C190" s="6" t="s">
        <v>52</v>
      </c>
      <c r="D190" s="6" t="s">
        <v>647</v>
      </c>
      <c r="E190" s="1"/>
      <c r="F190" s="1"/>
      <c r="G190" s="1"/>
      <c r="H190" s="1">
        <v>10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16"/>
      <c r="AC190" s="116"/>
      <c r="AD190" s="116"/>
      <c r="AE190" s="1"/>
      <c r="AF190" s="1"/>
      <c r="AG190" s="1"/>
      <c r="AH190" s="1"/>
      <c r="AI190" s="1"/>
      <c r="AJ190" s="1"/>
      <c r="AK190" s="8"/>
      <c r="AL190" s="1"/>
      <c r="AM190" s="1"/>
      <c r="AN190" s="1"/>
      <c r="AO190" s="1"/>
      <c r="AP190" s="1"/>
      <c r="AQ190" s="1"/>
      <c r="AR190" s="14" cm="1">
        <f t="array" ref="AR190">IF(AS190&lt;6,SUM(E190:AQ190),SUM(LARGE(E190:AQ190,{1;2;3;4;5;6})))</f>
        <v>10</v>
      </c>
      <c r="AS190" s="26">
        <f t="shared" si="2"/>
        <v>1</v>
      </c>
    </row>
    <row r="191" spans="1:45" x14ac:dyDescent="0.3">
      <c r="A191" s="32">
        <f>RANK(AR191,$AR$2:AR327)</f>
        <v>180</v>
      </c>
      <c r="B191" s="126" t="s">
        <v>44</v>
      </c>
      <c r="C191" s="6" t="s">
        <v>45</v>
      </c>
      <c r="D191" s="6" t="s">
        <v>397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08">
        <v>10</v>
      </c>
      <c r="AA191" s="1"/>
      <c r="AB191" s="116"/>
      <c r="AC191" s="116"/>
      <c r="AD191" s="116"/>
      <c r="AE191" s="1"/>
      <c r="AF191" s="108"/>
      <c r="AG191" s="1"/>
      <c r="AH191" s="1"/>
      <c r="AI191" s="1"/>
      <c r="AJ191" s="1"/>
      <c r="AK191" s="8"/>
      <c r="AL191" s="1"/>
      <c r="AM191" s="1"/>
      <c r="AN191" s="1"/>
      <c r="AO191" s="1"/>
      <c r="AP191" s="1"/>
      <c r="AQ191" s="1"/>
      <c r="AR191" s="14" cm="1">
        <f t="array" ref="AR191">IF(AS191&lt;6,SUM(E191:AQ191),SUM(LARGE(E191:AQ191,{1;2;3;4;5;6})))</f>
        <v>10</v>
      </c>
      <c r="AS191" s="26">
        <f t="shared" si="2"/>
        <v>1</v>
      </c>
    </row>
    <row r="192" spans="1:45" x14ac:dyDescent="0.3">
      <c r="A192" s="32">
        <f>RANK(AR192,$AR$2:AR328)</f>
        <v>180</v>
      </c>
      <c r="B192" s="126" t="s">
        <v>44</v>
      </c>
      <c r="C192" s="6" t="s">
        <v>45</v>
      </c>
      <c r="D192" s="6" t="s">
        <v>321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08">
        <v>10</v>
      </c>
      <c r="AA192" s="1"/>
      <c r="AB192" s="116"/>
      <c r="AC192" s="116"/>
      <c r="AD192" s="116"/>
      <c r="AE192" s="1"/>
      <c r="AF192" s="108"/>
      <c r="AG192" s="1"/>
      <c r="AH192" s="1"/>
      <c r="AI192" s="1"/>
      <c r="AJ192" s="1"/>
      <c r="AK192" s="8"/>
      <c r="AL192" s="1"/>
      <c r="AM192" s="1"/>
      <c r="AN192" s="1"/>
      <c r="AO192" s="1"/>
      <c r="AP192" s="1"/>
      <c r="AQ192" s="1"/>
      <c r="AR192" s="14" cm="1">
        <f t="array" ref="AR192">IF(AS192&lt;6,SUM(E192:AQ192),SUM(LARGE(E192:AQ192,{1;2;3;4;5;6})))</f>
        <v>10</v>
      </c>
      <c r="AS192" s="26">
        <f t="shared" si="2"/>
        <v>1</v>
      </c>
    </row>
    <row r="193" spans="1:45" x14ac:dyDescent="0.3">
      <c r="A193" s="32">
        <f>RANK(AR193,$AR$2:AR329)</f>
        <v>180</v>
      </c>
      <c r="B193" s="126" t="s">
        <v>44</v>
      </c>
      <c r="C193" s="6" t="s">
        <v>162</v>
      </c>
      <c r="D193" s="6" t="s">
        <v>278</v>
      </c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108">
        <v>10</v>
      </c>
      <c r="V193" s="6"/>
      <c r="W193" s="108"/>
      <c r="X193" s="108"/>
      <c r="Y193" s="108"/>
      <c r="Z193" s="108"/>
      <c r="AA193" s="108"/>
      <c r="AB193" s="116"/>
      <c r="AC193" s="116"/>
      <c r="AD193" s="116"/>
      <c r="AE193" s="1"/>
      <c r="AF193" s="108"/>
      <c r="AG193" s="1"/>
      <c r="AH193" s="1"/>
      <c r="AI193" s="1"/>
      <c r="AJ193" s="1"/>
      <c r="AK193" s="8"/>
      <c r="AL193" s="1"/>
      <c r="AM193" s="1"/>
      <c r="AN193" s="1"/>
      <c r="AO193" s="1"/>
      <c r="AP193" s="1"/>
      <c r="AQ193" s="1"/>
      <c r="AR193" s="14" cm="1">
        <f t="array" ref="AR193">IF(AS193&lt;6,SUM(E193:AQ193),SUM(LARGE(E193:AQ193,{1;2;3;4;5;6})))</f>
        <v>10</v>
      </c>
      <c r="AS193" s="26">
        <f t="shared" si="2"/>
        <v>1</v>
      </c>
    </row>
    <row r="194" spans="1:45" x14ac:dyDescent="0.3">
      <c r="A194" s="32">
        <f>RANK(AR194,$AR$2:AR330)</f>
        <v>180</v>
      </c>
      <c r="B194" s="126" t="s">
        <v>67</v>
      </c>
      <c r="C194" s="6"/>
      <c r="D194" s="6" t="s">
        <v>917</v>
      </c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108">
        <v>10</v>
      </c>
      <c r="AE194" s="1"/>
      <c r="AF194" s="6"/>
      <c r="AG194" s="1"/>
      <c r="AH194" s="1"/>
      <c r="AI194" s="1"/>
      <c r="AJ194" s="1"/>
      <c r="AK194" s="8"/>
      <c r="AL194" s="1"/>
      <c r="AM194" s="1"/>
      <c r="AN194" s="1"/>
      <c r="AO194" s="1"/>
      <c r="AP194" s="1"/>
      <c r="AQ194" s="1"/>
      <c r="AR194" s="14" cm="1">
        <f t="array" ref="AR194">IF(AS194&lt;6,SUM(E194:AQ194),SUM(LARGE(E194:AQ194,{1;2;3;4;5;6})))</f>
        <v>10</v>
      </c>
      <c r="AS194" s="26">
        <f t="shared" ref="AS194:AS257" si="3">COUNT(E194:AQ194)</f>
        <v>1</v>
      </c>
    </row>
    <row r="195" spans="1:45" x14ac:dyDescent="0.3">
      <c r="A195" s="32">
        <f>RANK(AR195,$AR$2:AR331)</f>
        <v>180</v>
      </c>
      <c r="B195" s="126" t="s">
        <v>553</v>
      </c>
      <c r="C195" s="6"/>
      <c r="D195" s="6" t="s">
        <v>801</v>
      </c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108">
        <v>10</v>
      </c>
      <c r="V195" s="6"/>
      <c r="W195" s="108"/>
      <c r="X195" s="108"/>
      <c r="Y195" s="108"/>
      <c r="Z195" s="108"/>
      <c r="AA195" s="108"/>
      <c r="AB195" s="116"/>
      <c r="AC195" s="116"/>
      <c r="AD195" s="116"/>
      <c r="AE195" s="1"/>
      <c r="AF195" s="108"/>
      <c r="AG195" s="1"/>
      <c r="AH195" s="1"/>
      <c r="AI195" s="1"/>
      <c r="AJ195" s="1"/>
      <c r="AK195" s="8"/>
      <c r="AL195" s="1"/>
      <c r="AM195" s="1"/>
      <c r="AN195" s="1"/>
      <c r="AO195" s="1"/>
      <c r="AP195" s="1"/>
      <c r="AQ195" s="1"/>
      <c r="AR195" s="14" cm="1">
        <f t="array" ref="AR195">IF(AS195&lt;6,SUM(E195:AQ195),SUM(LARGE(E195:AQ195,{1;2;3;4;5;6})))</f>
        <v>10</v>
      </c>
      <c r="AS195" s="26">
        <f t="shared" si="3"/>
        <v>1</v>
      </c>
    </row>
    <row r="196" spans="1:45" x14ac:dyDescent="0.3">
      <c r="A196" s="32">
        <f>RANK(AR196,$AR$2:AR332)</f>
        <v>180</v>
      </c>
      <c r="B196" s="126" t="s">
        <v>44</v>
      </c>
      <c r="C196" s="6"/>
      <c r="D196" s="6" t="s">
        <v>527</v>
      </c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108">
        <v>10</v>
      </c>
      <c r="V196" s="6"/>
      <c r="W196" s="108"/>
      <c r="X196" s="108"/>
      <c r="Y196" s="108"/>
      <c r="Z196" s="108"/>
      <c r="AA196" s="108"/>
      <c r="AB196" s="116"/>
      <c r="AC196" s="116"/>
      <c r="AD196" s="116"/>
      <c r="AE196" s="1"/>
      <c r="AF196" s="108"/>
      <c r="AG196" s="1"/>
      <c r="AH196" s="1"/>
      <c r="AI196" s="1"/>
      <c r="AJ196" s="1"/>
      <c r="AK196" s="8"/>
      <c r="AL196" s="1"/>
      <c r="AM196" s="1"/>
      <c r="AN196" s="1"/>
      <c r="AO196" s="1"/>
      <c r="AP196" s="1"/>
      <c r="AQ196" s="1"/>
      <c r="AR196" s="14" cm="1">
        <f t="array" ref="AR196">IF(AS196&lt;6,SUM(E196:AQ196),SUM(LARGE(E196:AQ196,{1;2;3;4;5;6})))</f>
        <v>10</v>
      </c>
      <c r="AS196" s="26">
        <f t="shared" si="3"/>
        <v>1</v>
      </c>
    </row>
    <row r="197" spans="1:45" x14ac:dyDescent="0.3">
      <c r="A197" s="32">
        <f>RANK(AR197,$AR$2:AR333)</f>
        <v>196</v>
      </c>
      <c r="B197" s="126" t="s">
        <v>44</v>
      </c>
      <c r="C197" s="6" t="s">
        <v>262</v>
      </c>
      <c r="D197" s="6" t="s">
        <v>608</v>
      </c>
      <c r="E197" s="1"/>
      <c r="F197" s="1"/>
      <c r="G197" s="1"/>
      <c r="H197" s="1"/>
      <c r="I197" s="1"/>
      <c r="J197" s="1"/>
      <c r="K197" s="1"/>
      <c r="L197" s="1"/>
      <c r="M197" s="1"/>
      <c r="N197" s="1">
        <v>4</v>
      </c>
      <c r="O197" s="1"/>
      <c r="P197" s="1"/>
      <c r="Q197" s="1"/>
      <c r="R197" s="1"/>
      <c r="S197" s="1"/>
      <c r="T197" s="108">
        <v>4</v>
      </c>
      <c r="U197" s="1"/>
      <c r="V197" s="1"/>
      <c r="W197" s="1"/>
      <c r="X197" s="1"/>
      <c r="Y197" s="1"/>
      <c r="Z197" s="1"/>
      <c r="AA197" s="1"/>
      <c r="AB197" s="116"/>
      <c r="AC197" s="116"/>
      <c r="AD197" s="116"/>
      <c r="AE197" s="1"/>
      <c r="AF197" s="1"/>
      <c r="AG197" s="1"/>
      <c r="AH197" s="1"/>
      <c r="AI197" s="1"/>
      <c r="AJ197" s="1"/>
      <c r="AK197" s="8"/>
      <c r="AL197" s="1"/>
      <c r="AM197" s="1"/>
      <c r="AN197" s="1"/>
      <c r="AO197" s="1"/>
      <c r="AP197" s="1"/>
      <c r="AQ197" s="1"/>
      <c r="AR197" s="14" cm="1">
        <f t="array" ref="AR197">IF(AS197&lt;6,SUM(E197:AQ197),SUM(LARGE(E197:AQ197,{1;2;3;4;5;6})))</f>
        <v>8</v>
      </c>
      <c r="AS197" s="26">
        <f t="shared" si="3"/>
        <v>2</v>
      </c>
    </row>
    <row r="198" spans="1:45" x14ac:dyDescent="0.3">
      <c r="A198" s="32">
        <f>RANK(AR198,$AR$2:AR334)</f>
        <v>196</v>
      </c>
      <c r="B198" s="126" t="s">
        <v>44</v>
      </c>
      <c r="C198" s="6" t="s">
        <v>262</v>
      </c>
      <c r="D198" s="6" t="s">
        <v>571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08">
        <v>4</v>
      </c>
      <c r="S198" s="108">
        <v>4</v>
      </c>
      <c r="T198" s="108"/>
      <c r="U198" s="108"/>
      <c r="V198" s="108"/>
      <c r="W198" s="108"/>
      <c r="X198" s="108"/>
      <c r="Y198" s="108"/>
      <c r="Z198" s="108"/>
      <c r="AA198" s="108"/>
      <c r="AB198" s="116"/>
      <c r="AC198" s="116"/>
      <c r="AD198" s="116"/>
      <c r="AE198" s="1"/>
      <c r="AF198" s="108"/>
      <c r="AG198" s="1"/>
      <c r="AH198" s="1"/>
      <c r="AI198" s="1"/>
      <c r="AJ198" s="1"/>
      <c r="AK198" s="8"/>
      <c r="AL198" s="1"/>
      <c r="AM198" s="1"/>
      <c r="AN198" s="1"/>
      <c r="AO198" s="1"/>
      <c r="AP198" s="1"/>
      <c r="AQ198" s="1"/>
      <c r="AR198" s="14" cm="1">
        <f t="array" ref="AR198">IF(AS198&lt;6,SUM(E198:AQ198),SUM(LARGE(E198:AQ198,{1;2;3;4;5;6})))</f>
        <v>8</v>
      </c>
      <c r="AS198" s="26">
        <f t="shared" si="3"/>
        <v>2</v>
      </c>
    </row>
    <row r="199" spans="1:45" x14ac:dyDescent="0.3">
      <c r="A199" s="32">
        <f>RANK(AR199,$AR$2:AR335)</f>
        <v>196</v>
      </c>
      <c r="B199" s="126" t="s">
        <v>44</v>
      </c>
      <c r="C199" s="6" t="s">
        <v>232</v>
      </c>
      <c r="D199" s="6" t="s">
        <v>452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16"/>
      <c r="AC199" s="116"/>
      <c r="AD199" s="116">
        <f>_xlfn.XLOOKUP(D199,'[2]SP 2. liiga - SP 2. liiga'!$C$2:$C$23,'[2]SP 2. liiga - SP 2. liiga'!$D$2:$D$23)</f>
        <v>4</v>
      </c>
      <c r="AE199" s="1"/>
      <c r="AF199" s="1"/>
      <c r="AG199" s="1"/>
      <c r="AH199" s="1"/>
      <c r="AI199" s="1">
        <v>4</v>
      </c>
      <c r="AJ199" s="1"/>
      <c r="AK199" s="8"/>
      <c r="AL199" s="1"/>
      <c r="AM199" s="1"/>
      <c r="AN199" s="1"/>
      <c r="AO199" s="1"/>
      <c r="AP199" s="1"/>
      <c r="AQ199" s="1"/>
      <c r="AR199" s="14" cm="1">
        <f t="array" ref="AR199">IF(AS199&lt;6,SUM(E199:AQ199),SUM(LARGE(E199:AQ199,{1;2;3;4;5;6})))</f>
        <v>8</v>
      </c>
      <c r="AS199" s="26">
        <f t="shared" si="3"/>
        <v>2</v>
      </c>
    </row>
    <row r="200" spans="1:45" x14ac:dyDescent="0.3">
      <c r="A200" s="32">
        <f>RANK(AR200,$AR$2:AR336)</f>
        <v>196</v>
      </c>
      <c r="B200" s="126" t="s">
        <v>44</v>
      </c>
      <c r="C200" s="6" t="s">
        <v>262</v>
      </c>
      <c r="D200" s="6" t="s">
        <v>654</v>
      </c>
      <c r="E200" s="1"/>
      <c r="F200" s="1"/>
      <c r="G200" s="1"/>
      <c r="H200" s="1">
        <v>8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16"/>
      <c r="AC200" s="116"/>
      <c r="AD200" s="116"/>
      <c r="AE200" s="1"/>
      <c r="AF200" s="1"/>
      <c r="AG200" s="1"/>
      <c r="AH200" s="1"/>
      <c r="AI200" s="1"/>
      <c r="AJ200" s="1"/>
      <c r="AK200" s="8"/>
      <c r="AL200" s="1"/>
      <c r="AM200" s="1"/>
      <c r="AN200" s="1"/>
      <c r="AO200" s="1"/>
      <c r="AP200" s="1"/>
      <c r="AQ200" s="1"/>
      <c r="AR200" s="14" cm="1">
        <f t="array" ref="AR200">IF(AS200&lt;6,SUM(E200:AQ200),SUM(LARGE(E200:AQ200,{1;2;3;4;5;6})))</f>
        <v>8</v>
      </c>
      <c r="AS200" s="26">
        <f t="shared" si="3"/>
        <v>1</v>
      </c>
    </row>
    <row r="201" spans="1:45" x14ac:dyDescent="0.3">
      <c r="A201" s="32">
        <f>RANK(AR201,$AR$2:AR337)</f>
        <v>196</v>
      </c>
      <c r="B201" s="126" t="s">
        <v>44</v>
      </c>
      <c r="C201" s="6" t="s">
        <v>262</v>
      </c>
      <c r="D201" s="6" t="s">
        <v>482</v>
      </c>
      <c r="E201" s="1"/>
      <c r="F201" s="1"/>
      <c r="G201" s="1"/>
      <c r="H201" s="1">
        <v>8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16"/>
      <c r="AC201" s="116"/>
      <c r="AD201" s="116"/>
      <c r="AE201" s="1"/>
      <c r="AF201" s="1"/>
      <c r="AG201" s="1"/>
      <c r="AH201" s="1"/>
      <c r="AI201" s="1"/>
      <c r="AJ201" s="1"/>
      <c r="AK201" s="8"/>
      <c r="AL201" s="1"/>
      <c r="AM201" s="1"/>
      <c r="AN201" s="1"/>
      <c r="AO201" s="1"/>
      <c r="AP201" s="1"/>
      <c r="AQ201" s="1"/>
      <c r="AR201" s="14" cm="1">
        <f t="array" ref="AR201">IF(AS201&lt;6,SUM(E201:AQ201),SUM(LARGE(E201:AQ201,{1;2;3;4;5;6})))</f>
        <v>8</v>
      </c>
      <c r="AS201" s="26">
        <f t="shared" si="3"/>
        <v>1</v>
      </c>
    </row>
    <row r="202" spans="1:45" ht="14.25" customHeight="1" x14ac:dyDescent="0.3">
      <c r="A202" s="32">
        <f>RANK(AR202,$AR$2:AR338)</f>
        <v>196</v>
      </c>
      <c r="B202" s="126" t="s">
        <v>44</v>
      </c>
      <c r="C202" s="6" t="s">
        <v>52</v>
      </c>
      <c r="D202" s="6" t="s">
        <v>492</v>
      </c>
      <c r="E202" s="6"/>
      <c r="F202" s="6"/>
      <c r="G202" s="6"/>
      <c r="H202" s="1">
        <v>8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16"/>
      <c r="AC202" s="116"/>
      <c r="AD202" s="116"/>
      <c r="AE202" s="1"/>
      <c r="AF202" s="1"/>
      <c r="AG202" s="1"/>
      <c r="AH202" s="1"/>
      <c r="AI202" s="1"/>
      <c r="AJ202" s="1"/>
      <c r="AK202" s="8"/>
      <c r="AL202" s="1"/>
      <c r="AM202" s="1"/>
      <c r="AN202" s="1"/>
      <c r="AO202" s="1"/>
      <c r="AP202" s="1"/>
      <c r="AQ202" s="1"/>
      <c r="AR202" s="14" cm="1">
        <f t="array" ref="AR202">IF(AS202&lt;6,SUM(E202:AQ202),SUM(LARGE(E202:AQ202,{1;2;3;4;5;6})))</f>
        <v>8</v>
      </c>
      <c r="AS202" s="26">
        <f t="shared" si="3"/>
        <v>1</v>
      </c>
    </row>
    <row r="203" spans="1:45" x14ac:dyDescent="0.3">
      <c r="A203" s="32">
        <f>RANK(AR203,$AR$2:AR339)</f>
        <v>196</v>
      </c>
      <c r="B203" s="126" t="s">
        <v>44</v>
      </c>
      <c r="C203" s="6" t="s">
        <v>85</v>
      </c>
      <c r="D203" s="6" t="s">
        <v>186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08">
        <v>8</v>
      </c>
      <c r="V203" s="1"/>
      <c r="W203" s="108"/>
      <c r="X203" s="108"/>
      <c r="Y203" s="108"/>
      <c r="Z203" s="108"/>
      <c r="AA203" s="108"/>
      <c r="AB203" s="116"/>
      <c r="AC203" s="116"/>
      <c r="AD203" s="116"/>
      <c r="AE203" s="1"/>
      <c r="AF203" s="108"/>
      <c r="AG203" s="1"/>
      <c r="AH203" s="1"/>
      <c r="AI203" s="1"/>
      <c r="AJ203" s="1"/>
      <c r="AK203" s="8"/>
      <c r="AL203" s="1"/>
      <c r="AM203" s="1"/>
      <c r="AN203" s="1"/>
      <c r="AO203" s="1"/>
      <c r="AP203" s="1"/>
      <c r="AQ203" s="1"/>
      <c r="AR203" s="14" cm="1">
        <f t="array" ref="AR203">IF(AS203&lt;6,SUM(E203:AQ203),SUM(LARGE(E203:AQ203,{1;2;3;4;5;6})))</f>
        <v>8</v>
      </c>
      <c r="AS203" s="26">
        <f t="shared" si="3"/>
        <v>1</v>
      </c>
    </row>
    <row r="204" spans="1:45" x14ac:dyDescent="0.3">
      <c r="A204" s="32">
        <f>RANK(AR204,$AR$2:AR340)</f>
        <v>196</v>
      </c>
      <c r="B204" s="126" t="s">
        <v>44</v>
      </c>
      <c r="C204" s="6"/>
      <c r="D204" s="6" t="s">
        <v>942</v>
      </c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108">
        <v>8</v>
      </c>
      <c r="AF204" s="6"/>
      <c r="AG204" s="1"/>
      <c r="AH204" s="108"/>
      <c r="AI204" s="1"/>
      <c r="AJ204" s="108"/>
      <c r="AK204" s="8"/>
      <c r="AL204" s="1"/>
      <c r="AM204" s="1"/>
      <c r="AN204" s="1"/>
      <c r="AO204" s="1"/>
      <c r="AP204" s="1"/>
      <c r="AQ204" s="1"/>
      <c r="AR204" s="14" cm="1">
        <f t="array" ref="AR204">IF(AS204&lt;6,SUM(E204:AQ204),SUM(LARGE(E204:AQ204,{1;2;3;4;5;6})))</f>
        <v>8</v>
      </c>
      <c r="AS204" s="26">
        <f t="shared" si="3"/>
        <v>1</v>
      </c>
    </row>
    <row r="205" spans="1:45" x14ac:dyDescent="0.3">
      <c r="A205" s="32">
        <f>RANK(AR205,$AR$2:AR341)</f>
        <v>204</v>
      </c>
      <c r="B205" s="126" t="s">
        <v>44</v>
      </c>
      <c r="C205" s="6" t="s">
        <v>45</v>
      </c>
      <c r="D205" s="6" t="s">
        <v>493</v>
      </c>
      <c r="E205" s="1"/>
      <c r="F205" s="1"/>
      <c r="G205" s="1"/>
      <c r="H205" s="1">
        <v>4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08">
        <v>3</v>
      </c>
      <c r="U205" s="1"/>
      <c r="V205" s="1"/>
      <c r="W205" s="1"/>
      <c r="X205" s="1"/>
      <c r="Y205" s="1"/>
      <c r="Z205" s="1"/>
      <c r="AA205" s="1"/>
      <c r="AB205" s="116"/>
      <c r="AC205" s="116"/>
      <c r="AD205" s="116"/>
      <c r="AE205" s="1"/>
      <c r="AF205" s="1"/>
      <c r="AG205" s="1"/>
      <c r="AH205" s="1"/>
      <c r="AI205" s="1"/>
      <c r="AJ205" s="1"/>
      <c r="AK205" s="8"/>
      <c r="AL205" s="1"/>
      <c r="AM205" s="1"/>
      <c r="AN205" s="1"/>
      <c r="AO205" s="1"/>
      <c r="AP205" s="1"/>
      <c r="AQ205" s="1"/>
      <c r="AR205" s="14" cm="1">
        <f t="array" ref="AR205">IF(AS205&lt;6,SUM(E205:AQ205),SUM(LARGE(E205:AQ205,{1;2;3;4;5;6})))</f>
        <v>7</v>
      </c>
      <c r="AS205" s="26">
        <f t="shared" si="3"/>
        <v>2</v>
      </c>
    </row>
    <row r="206" spans="1:45" x14ac:dyDescent="0.3">
      <c r="A206" s="32">
        <f>RANK(AR206,$AR$2:AR342)</f>
        <v>204</v>
      </c>
      <c r="B206" s="126" t="s">
        <v>44</v>
      </c>
      <c r="C206" s="6" t="s">
        <v>216</v>
      </c>
      <c r="D206" s="6" t="s">
        <v>905</v>
      </c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1">
        <v>4</v>
      </c>
      <c r="AJ206" s="6"/>
      <c r="AK206" s="8"/>
      <c r="AL206" s="1"/>
      <c r="AM206" s="1">
        <v>3</v>
      </c>
      <c r="AN206" s="1"/>
      <c r="AO206" s="1"/>
      <c r="AP206" s="1"/>
      <c r="AQ206" s="1"/>
      <c r="AR206" s="14" cm="1">
        <f t="array" ref="AR206">IF(AS206&lt;6,SUM(E206:AQ206),SUM(LARGE(E206:AQ206,{1;2;3;4;5;6})))</f>
        <v>7</v>
      </c>
      <c r="AS206" s="26">
        <f t="shared" si="3"/>
        <v>2</v>
      </c>
    </row>
    <row r="207" spans="1:45" x14ac:dyDescent="0.3">
      <c r="A207" s="32">
        <f>RANK(AR207,$AR$2:AR343)</f>
        <v>204</v>
      </c>
      <c r="B207" s="126" t="s">
        <v>44</v>
      </c>
      <c r="C207" s="6" t="s">
        <v>161</v>
      </c>
      <c r="D207" s="6" t="s">
        <v>294</v>
      </c>
      <c r="E207" s="1">
        <v>7</v>
      </c>
      <c r="F207" s="13"/>
      <c r="G207" s="13"/>
      <c r="H207" s="13"/>
      <c r="I207" s="13"/>
      <c r="J207" s="13"/>
      <c r="K207" s="13"/>
      <c r="L207" s="13"/>
      <c r="M207" s="13"/>
      <c r="N207" s="1"/>
      <c r="O207" s="13"/>
      <c r="P207" s="13"/>
      <c r="Q207" s="13"/>
      <c r="R207" s="13"/>
      <c r="S207" s="110">
        <v>0</v>
      </c>
      <c r="T207" s="13"/>
      <c r="U207" s="13"/>
      <c r="V207" s="13"/>
      <c r="W207" s="13"/>
      <c r="X207" s="13"/>
      <c r="Y207" s="13"/>
      <c r="Z207" s="13"/>
      <c r="AA207" s="13"/>
      <c r="AB207" s="116"/>
      <c r="AC207" s="116"/>
      <c r="AD207" s="116"/>
      <c r="AE207" s="1"/>
      <c r="AF207" s="13"/>
      <c r="AG207" s="1"/>
      <c r="AH207" s="1"/>
      <c r="AI207" s="1"/>
      <c r="AJ207" s="1"/>
      <c r="AK207" s="8"/>
      <c r="AL207" s="1"/>
      <c r="AM207" s="1"/>
      <c r="AN207" s="1"/>
      <c r="AO207" s="1"/>
      <c r="AP207" s="1"/>
      <c r="AQ207" s="1"/>
      <c r="AR207" s="14" cm="1">
        <f t="array" ref="AR207">IF(AS207&lt;6,SUM(E207:AQ207),SUM(LARGE(E207:AQ207,{1;2;3;4;5;6})))</f>
        <v>7</v>
      </c>
      <c r="AS207" s="26">
        <f t="shared" si="3"/>
        <v>2</v>
      </c>
    </row>
    <row r="208" spans="1:45" x14ac:dyDescent="0.3">
      <c r="A208" s="32">
        <f>RANK(AR208,$AR$2:AR344)</f>
        <v>204</v>
      </c>
      <c r="B208" s="126" t="s">
        <v>44</v>
      </c>
      <c r="C208" s="6" t="s">
        <v>162</v>
      </c>
      <c r="D208" s="6" t="s">
        <v>834</v>
      </c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108">
        <v>3</v>
      </c>
      <c r="V208" s="6"/>
      <c r="W208" s="108"/>
      <c r="X208" s="108"/>
      <c r="Y208" s="108"/>
      <c r="Z208" s="108"/>
      <c r="AA208" s="108"/>
      <c r="AB208" s="116"/>
      <c r="AC208" s="116"/>
      <c r="AD208" s="116">
        <f>_xlfn.XLOOKUP(D208,'[2]SP 2. liiga - SP 2. liiga'!$C$2:$C$23,'[2]SP 2. liiga - SP 2. liiga'!$D$2:$D$23)</f>
        <v>4</v>
      </c>
      <c r="AE208" s="1"/>
      <c r="AF208" s="108"/>
      <c r="AG208" s="1"/>
      <c r="AH208" s="1"/>
      <c r="AI208" s="1"/>
      <c r="AJ208" s="1"/>
      <c r="AK208" s="8"/>
      <c r="AL208" s="1"/>
      <c r="AM208" s="1"/>
      <c r="AN208" s="1"/>
      <c r="AO208" s="1"/>
      <c r="AP208" s="1"/>
      <c r="AQ208" s="1"/>
      <c r="AR208" s="14" cm="1">
        <f t="array" ref="AR208">IF(AS208&lt;6,SUM(E208:AQ208),SUM(LARGE(E208:AQ208,{1;2;3;4;5;6})))</f>
        <v>7</v>
      </c>
      <c r="AS208" s="26">
        <f t="shared" si="3"/>
        <v>2</v>
      </c>
    </row>
    <row r="209" spans="1:45" x14ac:dyDescent="0.3">
      <c r="A209" s="32">
        <f>RANK(AR209,$AR$2:AR345)</f>
        <v>204</v>
      </c>
      <c r="B209" s="126" t="s">
        <v>44</v>
      </c>
      <c r="C209" s="6"/>
      <c r="D209" s="6" t="s">
        <v>943</v>
      </c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108">
        <v>7</v>
      </c>
      <c r="AF209" s="6"/>
      <c r="AG209" s="1"/>
      <c r="AH209" s="108"/>
      <c r="AI209" s="1"/>
      <c r="AJ209" s="108"/>
      <c r="AK209" s="8"/>
      <c r="AL209" s="1"/>
      <c r="AM209" s="1"/>
      <c r="AN209" s="1"/>
      <c r="AO209" s="1"/>
      <c r="AP209" s="1"/>
      <c r="AQ209" s="1"/>
      <c r="AR209" s="14" cm="1">
        <f t="array" ref="AR209">IF(AS209&lt;6,SUM(E209:AQ209),SUM(LARGE(E209:AQ209,{1;2;3;4;5;6})))</f>
        <v>7</v>
      </c>
      <c r="AS209" s="26">
        <f t="shared" si="3"/>
        <v>1</v>
      </c>
    </row>
    <row r="210" spans="1:45" x14ac:dyDescent="0.3">
      <c r="A210" s="32">
        <f>RANK(AR210,$AR$2:AR346)</f>
        <v>204</v>
      </c>
      <c r="B210" s="126" t="s">
        <v>44</v>
      </c>
      <c r="C210" s="6"/>
      <c r="D210" s="6" t="s">
        <v>910</v>
      </c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108">
        <v>7</v>
      </c>
      <c r="AE210" s="1"/>
      <c r="AF210" s="6"/>
      <c r="AG210" s="1"/>
      <c r="AH210" s="1"/>
      <c r="AI210" s="1"/>
      <c r="AJ210" s="1"/>
      <c r="AK210" s="8"/>
      <c r="AL210" s="1"/>
      <c r="AM210" s="1"/>
      <c r="AN210" s="1"/>
      <c r="AO210" s="1"/>
      <c r="AP210" s="1"/>
      <c r="AQ210" s="1"/>
      <c r="AR210" s="14" cm="1">
        <f t="array" ref="AR210">IF(AS210&lt;6,SUM(E210:AQ210),SUM(LARGE(E210:AQ210,{1;2;3;4;5;6})))</f>
        <v>7</v>
      </c>
      <c r="AS210" s="26">
        <f t="shared" si="3"/>
        <v>1</v>
      </c>
    </row>
    <row r="211" spans="1:45" x14ac:dyDescent="0.3">
      <c r="A211" s="32">
        <f>RANK(AR211,$AR$2:AR347)</f>
        <v>204</v>
      </c>
      <c r="B211" s="126" t="s">
        <v>44</v>
      </c>
      <c r="C211" s="6"/>
      <c r="D211" s="6" t="s">
        <v>860</v>
      </c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108">
        <v>7</v>
      </c>
      <c r="Y211" s="6"/>
      <c r="Z211" s="6"/>
      <c r="AA211" s="6"/>
      <c r="AB211" s="116"/>
      <c r="AC211" s="116"/>
      <c r="AD211" s="116"/>
      <c r="AE211" s="1"/>
      <c r="AF211" s="6"/>
      <c r="AG211" s="1"/>
      <c r="AH211" s="1"/>
      <c r="AI211" s="1"/>
      <c r="AJ211" s="1"/>
      <c r="AK211" s="8"/>
      <c r="AL211" s="1"/>
      <c r="AM211" s="1"/>
      <c r="AN211" s="1"/>
      <c r="AO211" s="1"/>
      <c r="AP211" s="1"/>
      <c r="AQ211" s="1"/>
      <c r="AR211" s="14" cm="1">
        <f t="array" ref="AR211">IF(AS211&lt;6,SUM(E211:AQ211),SUM(LARGE(E211:AQ211,{1;2;3;4;5;6})))</f>
        <v>7</v>
      </c>
      <c r="AS211" s="26">
        <f t="shared" si="3"/>
        <v>1</v>
      </c>
    </row>
    <row r="212" spans="1:45" x14ac:dyDescent="0.3">
      <c r="A212" s="32">
        <f>RANK(AR212,$AR$2:AR348)</f>
        <v>204</v>
      </c>
      <c r="B212" s="126" t="s">
        <v>44</v>
      </c>
      <c r="C212" s="6"/>
      <c r="D212" s="6" t="s">
        <v>790</v>
      </c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108">
        <v>7</v>
      </c>
      <c r="U212" s="6"/>
      <c r="V212" s="6"/>
      <c r="W212" s="6"/>
      <c r="X212" s="6"/>
      <c r="Y212" s="6"/>
      <c r="Z212" s="6"/>
      <c r="AA212" s="6"/>
      <c r="AB212" s="116"/>
      <c r="AC212" s="116"/>
      <c r="AD212" s="116"/>
      <c r="AE212" s="1"/>
      <c r="AF212" s="6"/>
      <c r="AG212" s="1"/>
      <c r="AH212" s="1"/>
      <c r="AI212" s="1"/>
      <c r="AJ212" s="1"/>
      <c r="AK212" s="8"/>
      <c r="AL212" s="1"/>
      <c r="AM212" s="1"/>
      <c r="AN212" s="1"/>
      <c r="AO212" s="1"/>
      <c r="AP212" s="1"/>
      <c r="AQ212" s="1"/>
      <c r="AR212" s="14" cm="1">
        <f t="array" ref="AR212">IF(AS212&lt;6,SUM(E212:AQ212),SUM(LARGE(E212:AQ212,{1;2;3;4;5;6})))</f>
        <v>7</v>
      </c>
      <c r="AS212" s="26">
        <f t="shared" si="3"/>
        <v>1</v>
      </c>
    </row>
    <row r="213" spans="1:45" x14ac:dyDescent="0.3">
      <c r="A213" s="32">
        <f>RANK(AR213,$AR$2:AR349)</f>
        <v>212</v>
      </c>
      <c r="B213" s="126" t="s">
        <v>44</v>
      </c>
      <c r="C213" s="6" t="s">
        <v>121</v>
      </c>
      <c r="D213" s="6" t="s">
        <v>328</v>
      </c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108">
        <v>3</v>
      </c>
      <c r="U213" s="6"/>
      <c r="V213" s="6"/>
      <c r="W213" s="6"/>
      <c r="X213" s="6"/>
      <c r="Y213" s="6"/>
      <c r="Z213" s="6"/>
      <c r="AA213" s="6"/>
      <c r="AB213" s="116"/>
      <c r="AC213" s="116"/>
      <c r="AD213" s="116"/>
      <c r="AE213" s="1"/>
      <c r="AF213" s="6"/>
      <c r="AG213" s="1"/>
      <c r="AH213" s="1"/>
      <c r="AI213" s="1"/>
      <c r="AJ213" s="1"/>
      <c r="AK213" s="8"/>
      <c r="AL213" s="1"/>
      <c r="AM213" s="1">
        <v>3</v>
      </c>
      <c r="AN213" s="1"/>
      <c r="AO213" s="1"/>
      <c r="AP213" s="1"/>
      <c r="AQ213" s="1"/>
      <c r="AR213" s="14" cm="1">
        <f t="array" ref="AR213">IF(AS213&lt;6,SUM(E213:AQ213),SUM(LARGE(E213:AQ213,{1;2;3;4;5;6})))</f>
        <v>6</v>
      </c>
      <c r="AS213" s="26">
        <f t="shared" si="3"/>
        <v>2</v>
      </c>
    </row>
    <row r="214" spans="1:45" x14ac:dyDescent="0.3">
      <c r="A214" s="32">
        <f>RANK(AR214,$AR$2:AR350)</f>
        <v>212</v>
      </c>
      <c r="B214" s="126" t="s">
        <v>44</v>
      </c>
      <c r="C214" s="6" t="s">
        <v>262</v>
      </c>
      <c r="D214" s="6" t="s">
        <v>343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08">
        <v>6</v>
      </c>
      <c r="T214" s="1"/>
      <c r="U214" s="1"/>
      <c r="V214" s="1"/>
      <c r="W214" s="1"/>
      <c r="X214" s="1"/>
      <c r="Y214" s="1"/>
      <c r="Z214" s="1"/>
      <c r="AA214" s="1"/>
      <c r="AB214" s="116"/>
      <c r="AC214" s="116"/>
      <c r="AD214" s="116"/>
      <c r="AE214" s="1"/>
      <c r="AF214" s="1"/>
      <c r="AG214" s="1"/>
      <c r="AH214" s="1"/>
      <c r="AI214" s="1"/>
      <c r="AJ214" s="1"/>
      <c r="AK214" s="8"/>
      <c r="AL214" s="1"/>
      <c r="AM214" s="1"/>
      <c r="AN214" s="1"/>
      <c r="AO214" s="1"/>
      <c r="AP214" s="1"/>
      <c r="AQ214" s="1"/>
      <c r="AR214" s="14" cm="1">
        <f t="array" ref="AR214">IF(AS214&lt;6,SUM(E214:AQ214),SUM(LARGE(E214:AQ214,{1;2;3;4;5;6})))</f>
        <v>6</v>
      </c>
      <c r="AS214" s="26">
        <f t="shared" si="3"/>
        <v>1</v>
      </c>
    </row>
    <row r="215" spans="1:45" x14ac:dyDescent="0.3">
      <c r="A215" s="32">
        <f>RANK(AR215,$AR$2:AR351)</f>
        <v>212</v>
      </c>
      <c r="B215" s="126" t="s">
        <v>44</v>
      </c>
      <c r="C215" s="6" t="s">
        <v>262</v>
      </c>
      <c r="D215" s="6" t="s">
        <v>678</v>
      </c>
      <c r="E215" s="6"/>
      <c r="F215" s="6"/>
      <c r="G215" s="6"/>
      <c r="H215" s="1">
        <v>6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16"/>
      <c r="AC215" s="116"/>
      <c r="AD215" s="116"/>
      <c r="AE215" s="1"/>
      <c r="AF215" s="1"/>
      <c r="AG215" s="1"/>
      <c r="AH215" s="1"/>
      <c r="AI215" s="1"/>
      <c r="AJ215" s="1"/>
      <c r="AK215" s="8"/>
      <c r="AL215" s="1"/>
      <c r="AM215" s="1"/>
      <c r="AN215" s="1"/>
      <c r="AO215" s="1"/>
      <c r="AP215" s="1"/>
      <c r="AQ215" s="1"/>
      <c r="AR215" s="14" cm="1">
        <f t="array" ref="AR215">IF(AS215&lt;6,SUM(E215:AQ215),SUM(LARGE(E215:AQ215,{1;2;3;4;5;6})))</f>
        <v>6</v>
      </c>
      <c r="AS215" s="26">
        <f t="shared" si="3"/>
        <v>1</v>
      </c>
    </row>
    <row r="216" spans="1:45" x14ac:dyDescent="0.3">
      <c r="A216" s="32">
        <f>RANK(AR216,$AR$2:AR352)</f>
        <v>212</v>
      </c>
      <c r="B216" s="126" t="s">
        <v>44</v>
      </c>
      <c r="C216" s="6" t="s">
        <v>52</v>
      </c>
      <c r="D216" s="6" t="s">
        <v>657</v>
      </c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108">
        <v>6</v>
      </c>
      <c r="AE216" s="1"/>
      <c r="AF216" s="6"/>
      <c r="AG216" s="1"/>
      <c r="AH216" s="1"/>
      <c r="AI216" s="1"/>
      <c r="AJ216" s="1"/>
      <c r="AK216" s="8"/>
      <c r="AL216" s="1"/>
      <c r="AM216" s="1"/>
      <c r="AN216" s="1"/>
      <c r="AO216" s="1"/>
      <c r="AP216" s="1"/>
      <c r="AQ216" s="1"/>
      <c r="AR216" s="14" cm="1">
        <f t="array" ref="AR216">IF(AS216&lt;6,SUM(E216:AQ216),SUM(LARGE(E216:AQ216,{1;2;3;4;5;6})))</f>
        <v>6</v>
      </c>
      <c r="AS216" s="26">
        <f t="shared" si="3"/>
        <v>1</v>
      </c>
    </row>
    <row r="217" spans="1:45" x14ac:dyDescent="0.3">
      <c r="A217" s="32">
        <f>RANK(AR217,$AR$2:AR353)</f>
        <v>212</v>
      </c>
      <c r="B217" s="126" t="s">
        <v>44</v>
      </c>
      <c r="C217" s="6" t="s">
        <v>162</v>
      </c>
      <c r="D217" s="6" t="s">
        <v>441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08">
        <v>6</v>
      </c>
      <c r="V217" s="1"/>
      <c r="W217" s="108"/>
      <c r="X217" s="108"/>
      <c r="Y217" s="108"/>
      <c r="Z217" s="108"/>
      <c r="AA217" s="108"/>
      <c r="AB217" s="116"/>
      <c r="AC217" s="116"/>
      <c r="AD217" s="116"/>
      <c r="AE217" s="1"/>
      <c r="AF217" s="108"/>
      <c r="AG217" s="1"/>
      <c r="AH217" s="1"/>
      <c r="AI217" s="1"/>
      <c r="AJ217" s="1"/>
      <c r="AK217" s="8"/>
      <c r="AL217" s="1"/>
      <c r="AM217" s="1"/>
      <c r="AN217" s="1"/>
      <c r="AO217" s="1"/>
      <c r="AP217" s="1"/>
      <c r="AQ217" s="1"/>
      <c r="AR217" s="14" cm="1">
        <f t="array" ref="AR217">IF(AS217&lt;6,SUM(E217:AQ217),SUM(LARGE(E217:AQ217,{1;2;3;4;5;6})))</f>
        <v>6</v>
      </c>
      <c r="AS217" s="26">
        <f t="shared" si="3"/>
        <v>1</v>
      </c>
    </row>
    <row r="218" spans="1:45" x14ac:dyDescent="0.3">
      <c r="A218" s="32">
        <f>RANK(AR218,$AR$2:AR354)</f>
        <v>212</v>
      </c>
      <c r="B218" s="126" t="s">
        <v>44</v>
      </c>
      <c r="C218" s="6"/>
      <c r="D218" s="6" t="s">
        <v>944</v>
      </c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108">
        <v>6</v>
      </c>
      <c r="AF218" s="6"/>
      <c r="AG218" s="1"/>
      <c r="AH218" s="108"/>
      <c r="AI218" s="1"/>
      <c r="AJ218" s="108"/>
      <c r="AK218" s="8"/>
      <c r="AL218" s="1"/>
      <c r="AM218" s="1"/>
      <c r="AN218" s="1"/>
      <c r="AO218" s="1"/>
      <c r="AP218" s="1"/>
      <c r="AQ218" s="1"/>
      <c r="AR218" s="14" cm="1">
        <f t="array" ref="AR218">IF(AS218&lt;6,SUM(E218:AQ218),SUM(LARGE(E218:AQ218,{1;2;3;4;5;6})))</f>
        <v>6</v>
      </c>
      <c r="AS218" s="26">
        <f t="shared" si="3"/>
        <v>1</v>
      </c>
    </row>
    <row r="219" spans="1:45" x14ac:dyDescent="0.3">
      <c r="A219" s="32">
        <f>RANK(AR219,$AR$2:AR355)</f>
        <v>212</v>
      </c>
      <c r="B219" s="126" t="s">
        <v>44</v>
      </c>
      <c r="C219" s="6"/>
      <c r="D219" s="6" t="s">
        <v>867</v>
      </c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108">
        <v>6</v>
      </c>
      <c r="AA219" s="6"/>
      <c r="AB219" s="116"/>
      <c r="AC219" s="116"/>
      <c r="AD219" s="116"/>
      <c r="AE219" s="1"/>
      <c r="AF219" s="108"/>
      <c r="AG219" s="1"/>
      <c r="AH219" s="1"/>
      <c r="AI219" s="1"/>
      <c r="AJ219" s="1"/>
      <c r="AK219" s="8"/>
      <c r="AL219" s="1"/>
      <c r="AM219" s="1"/>
      <c r="AN219" s="1"/>
      <c r="AO219" s="1"/>
      <c r="AP219" s="1"/>
      <c r="AQ219" s="1"/>
      <c r="AR219" s="14" cm="1">
        <f t="array" ref="AR219">IF(AS219&lt;6,SUM(E219:AQ219),SUM(LARGE(E219:AQ219,{1;2;3;4;5;6})))</f>
        <v>6</v>
      </c>
      <c r="AS219" s="26">
        <f t="shared" si="3"/>
        <v>1</v>
      </c>
    </row>
    <row r="220" spans="1:45" x14ac:dyDescent="0.3">
      <c r="A220" s="32">
        <f>RANK(AR220,$AR$2:AR356)</f>
        <v>219</v>
      </c>
      <c r="B220" s="126" t="s">
        <v>44</v>
      </c>
      <c r="C220" s="6" t="s">
        <v>121</v>
      </c>
      <c r="D220" s="6" t="s">
        <v>280</v>
      </c>
      <c r="E220" s="1"/>
      <c r="F220" s="1"/>
      <c r="G220" s="1"/>
      <c r="H220" s="1">
        <v>5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16"/>
      <c r="AC220" s="116"/>
      <c r="AD220" s="116"/>
      <c r="AE220" s="1"/>
      <c r="AF220" s="1"/>
      <c r="AG220" s="1"/>
      <c r="AH220" s="1"/>
      <c r="AI220" s="1"/>
      <c r="AJ220" s="1"/>
      <c r="AK220" s="8"/>
      <c r="AL220" s="1"/>
      <c r="AM220" s="1"/>
      <c r="AN220" s="1"/>
      <c r="AO220" s="1"/>
      <c r="AP220" s="1"/>
      <c r="AQ220" s="1"/>
      <c r="AR220" s="14" cm="1">
        <f t="array" ref="AR220">IF(AS220&lt;6,SUM(E220:AQ220),SUM(LARGE(E220:AQ220,{1;2;3;4;5;6})))</f>
        <v>5</v>
      </c>
      <c r="AS220" s="26">
        <f t="shared" si="3"/>
        <v>1</v>
      </c>
    </row>
    <row r="221" spans="1:45" x14ac:dyDescent="0.3">
      <c r="A221" s="32">
        <f>RANK(AR221,$AR$2:AR357)</f>
        <v>219</v>
      </c>
      <c r="B221" s="126" t="s">
        <v>830</v>
      </c>
      <c r="C221" s="6"/>
      <c r="D221" s="6" t="s">
        <v>829</v>
      </c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108">
        <v>5</v>
      </c>
      <c r="V221" s="6"/>
      <c r="W221" s="108"/>
      <c r="X221" s="108"/>
      <c r="Y221" s="108"/>
      <c r="Z221" s="108"/>
      <c r="AA221" s="108"/>
      <c r="AB221" s="116"/>
      <c r="AC221" s="116"/>
      <c r="AD221" s="116"/>
      <c r="AE221" s="1"/>
      <c r="AF221" s="108"/>
      <c r="AG221" s="1"/>
      <c r="AH221" s="1"/>
      <c r="AI221" s="1"/>
      <c r="AJ221" s="1"/>
      <c r="AK221" s="8"/>
      <c r="AL221" s="1"/>
      <c r="AM221" s="1"/>
      <c r="AN221" s="1"/>
      <c r="AO221" s="1"/>
      <c r="AP221" s="1"/>
      <c r="AQ221" s="1"/>
      <c r="AR221" s="14" cm="1">
        <f t="array" ref="AR221">IF(AS221&lt;6,SUM(E221:AQ221),SUM(LARGE(E221:AQ221,{1;2;3;4;5;6})))</f>
        <v>5</v>
      </c>
      <c r="AS221" s="26">
        <f t="shared" si="3"/>
        <v>1</v>
      </c>
    </row>
    <row r="222" spans="1:45" x14ac:dyDescent="0.3">
      <c r="A222" s="32">
        <f>RANK(AR222,$AR$2:AR358)</f>
        <v>221</v>
      </c>
      <c r="B222" s="126" t="s">
        <v>44</v>
      </c>
      <c r="C222" s="6"/>
      <c r="D222" s="6" t="s">
        <v>880</v>
      </c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125"/>
      <c r="AL222" s="6"/>
      <c r="AM222" s="1">
        <v>4</v>
      </c>
      <c r="AN222" s="6"/>
      <c r="AO222" s="6"/>
      <c r="AP222" s="1"/>
      <c r="AQ222" s="6"/>
      <c r="AR222" s="14" cm="1">
        <f t="array" ref="AR222">IF(AS222&lt;6,SUM(E222:AQ222),SUM(LARGE(E222:AQ222,{1;2;3;4;5;6})))</f>
        <v>4</v>
      </c>
      <c r="AS222" s="26">
        <f t="shared" si="3"/>
        <v>1</v>
      </c>
    </row>
    <row r="223" spans="1:45" x14ac:dyDescent="0.3">
      <c r="A223" s="32">
        <f>RANK(AR223,$AR$2:AR359)</f>
        <v>221</v>
      </c>
      <c r="B223" s="126" t="s">
        <v>44</v>
      </c>
      <c r="C223" s="6"/>
      <c r="D223" s="6" t="s">
        <v>1000</v>
      </c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125"/>
      <c r="AL223" s="6"/>
      <c r="AM223" s="1">
        <v>4</v>
      </c>
      <c r="AN223" s="6"/>
      <c r="AO223" s="6"/>
      <c r="AP223" s="1"/>
      <c r="AQ223" s="6"/>
      <c r="AR223" s="14" cm="1">
        <f t="array" ref="AR223">IF(AS223&lt;6,SUM(E223:AQ223),SUM(LARGE(E223:AQ223,{1;2;3;4;5;6})))</f>
        <v>4</v>
      </c>
      <c r="AS223" s="26">
        <f t="shared" si="3"/>
        <v>1</v>
      </c>
    </row>
    <row r="224" spans="1:45" x14ac:dyDescent="0.3">
      <c r="A224" s="32">
        <f>RANK(AR224,$AR$2:AR360)</f>
        <v>221</v>
      </c>
      <c r="B224" s="126" t="s">
        <v>44</v>
      </c>
      <c r="C224" s="6" t="s">
        <v>45</v>
      </c>
      <c r="D224" s="6" t="s">
        <v>442</v>
      </c>
      <c r="E224" s="1"/>
      <c r="F224" s="1"/>
      <c r="G224" s="1"/>
      <c r="H224" s="1"/>
      <c r="I224" s="1"/>
      <c r="J224" s="1"/>
      <c r="K224" s="1"/>
      <c r="L224" s="1"/>
      <c r="M224" s="1"/>
      <c r="N224" s="1">
        <v>4</v>
      </c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16"/>
      <c r="AC224" s="116"/>
      <c r="AD224" s="116"/>
      <c r="AE224" s="1"/>
      <c r="AF224" s="1"/>
      <c r="AG224" s="1"/>
      <c r="AH224" s="1"/>
      <c r="AI224" s="1"/>
      <c r="AJ224" s="1"/>
      <c r="AK224" s="8"/>
      <c r="AL224" s="1"/>
      <c r="AM224" s="1"/>
      <c r="AN224" s="1"/>
      <c r="AO224" s="1"/>
      <c r="AP224" s="1"/>
      <c r="AQ224" s="1"/>
      <c r="AR224" s="14" cm="1">
        <f t="array" ref="AR224">IF(AS224&lt;6,SUM(E224:AQ224),SUM(LARGE(E224:AQ224,{1;2;3;4;5;6})))</f>
        <v>4</v>
      </c>
      <c r="AS224" s="26">
        <f t="shared" si="3"/>
        <v>1</v>
      </c>
    </row>
    <row r="225" spans="1:45" x14ac:dyDescent="0.3">
      <c r="A225" s="32">
        <f>RANK(AR225,$AR$2:AR361)</f>
        <v>221</v>
      </c>
      <c r="B225" s="126" t="s">
        <v>44</v>
      </c>
      <c r="C225" s="6" t="s">
        <v>262</v>
      </c>
      <c r="D225" s="6" t="s">
        <v>537</v>
      </c>
      <c r="E225" s="1">
        <v>4</v>
      </c>
      <c r="F225" s="6"/>
      <c r="G225" s="6"/>
      <c r="H225" s="6"/>
      <c r="I225" s="6"/>
      <c r="J225" s="6"/>
      <c r="K225" s="6"/>
      <c r="L225" s="6"/>
      <c r="M225" s="6"/>
      <c r="N225" s="1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116"/>
      <c r="AC225" s="116"/>
      <c r="AD225" s="116"/>
      <c r="AE225" s="1"/>
      <c r="AF225" s="6"/>
      <c r="AG225" s="1"/>
      <c r="AH225" s="1"/>
      <c r="AI225" s="1"/>
      <c r="AJ225" s="1"/>
      <c r="AK225" s="8"/>
      <c r="AL225" s="1"/>
      <c r="AM225" s="1"/>
      <c r="AN225" s="1"/>
      <c r="AO225" s="1"/>
      <c r="AP225" s="1"/>
      <c r="AQ225" s="1"/>
      <c r="AR225" s="14" cm="1">
        <f t="array" ref="AR225">IF(AS225&lt;6,SUM(E225:AQ225),SUM(LARGE(E225:AQ225,{1;2;3;4;5;6})))</f>
        <v>4</v>
      </c>
      <c r="AS225" s="26">
        <f t="shared" si="3"/>
        <v>1</v>
      </c>
    </row>
    <row r="226" spans="1:45" x14ac:dyDescent="0.3">
      <c r="A226" s="32">
        <f>RANK(AR226,$AR$2:AR362)</f>
        <v>221</v>
      </c>
      <c r="B226" s="126" t="s">
        <v>44</v>
      </c>
      <c r="C226" s="6" t="s">
        <v>262</v>
      </c>
      <c r="D226" s="6" t="s">
        <v>699</v>
      </c>
      <c r="E226" s="6"/>
      <c r="F226" s="6"/>
      <c r="G226" s="6"/>
      <c r="H226" s="6"/>
      <c r="I226" s="6"/>
      <c r="J226" s="1">
        <v>4</v>
      </c>
      <c r="K226" s="6"/>
      <c r="L226" s="6"/>
      <c r="M226" s="6"/>
      <c r="N226" s="1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116"/>
      <c r="AC226" s="116"/>
      <c r="AD226" s="116"/>
      <c r="AE226" s="1"/>
      <c r="AF226" s="6"/>
      <c r="AG226" s="1"/>
      <c r="AH226" s="1"/>
      <c r="AI226" s="1"/>
      <c r="AJ226" s="1"/>
      <c r="AK226" s="8"/>
      <c r="AL226" s="1"/>
      <c r="AM226" s="1"/>
      <c r="AN226" s="1"/>
      <c r="AO226" s="1"/>
      <c r="AP226" s="1"/>
      <c r="AQ226" s="1"/>
      <c r="AR226" s="14" cm="1">
        <f t="array" ref="AR226">IF(AS226&lt;6,SUM(E226:AQ226),SUM(LARGE(E226:AQ226,{1;2;3;4;5;6})))</f>
        <v>4</v>
      </c>
      <c r="AS226" s="26">
        <f t="shared" si="3"/>
        <v>1</v>
      </c>
    </row>
    <row r="227" spans="1:45" x14ac:dyDescent="0.3">
      <c r="A227" s="32">
        <f>RANK(AR227,$AR$2:AR363)</f>
        <v>221</v>
      </c>
      <c r="B227" s="126" t="s">
        <v>44</v>
      </c>
      <c r="C227" s="6" t="s">
        <v>262</v>
      </c>
      <c r="D227" s="6" t="s">
        <v>679</v>
      </c>
      <c r="E227" s="6"/>
      <c r="F227" s="6"/>
      <c r="G227" s="6"/>
      <c r="H227" s="1">
        <v>4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16"/>
      <c r="AC227" s="116"/>
      <c r="AD227" s="116"/>
      <c r="AE227" s="1"/>
      <c r="AF227" s="1"/>
      <c r="AG227" s="1"/>
      <c r="AH227" s="1"/>
      <c r="AI227" s="1"/>
      <c r="AJ227" s="1"/>
      <c r="AK227" s="8"/>
      <c r="AL227" s="1"/>
      <c r="AM227" s="1"/>
      <c r="AN227" s="1"/>
      <c r="AO227" s="1"/>
      <c r="AP227" s="1"/>
      <c r="AQ227" s="1"/>
      <c r="AR227" s="14" cm="1">
        <f t="array" ref="AR227">IF(AS227&lt;6,SUM(E227:AQ227),SUM(LARGE(E227:AQ227,{1;2;3;4;5;6})))</f>
        <v>4</v>
      </c>
      <c r="AS227" s="26">
        <f t="shared" si="3"/>
        <v>1</v>
      </c>
    </row>
    <row r="228" spans="1:45" x14ac:dyDescent="0.3">
      <c r="A228" s="32">
        <f>RANK(AR228,$AR$2:AR364)</f>
        <v>221</v>
      </c>
      <c r="B228" s="126" t="s">
        <v>44</v>
      </c>
      <c r="C228" s="6" t="s">
        <v>52</v>
      </c>
      <c r="D228" s="6" t="s">
        <v>483</v>
      </c>
      <c r="E228" s="6"/>
      <c r="F228" s="6"/>
      <c r="G228" s="6"/>
      <c r="H228" s="1">
        <v>4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16"/>
      <c r="AC228" s="116"/>
      <c r="AD228" s="116"/>
      <c r="AE228" s="1"/>
      <c r="AF228" s="1"/>
      <c r="AG228" s="1"/>
      <c r="AH228" s="1"/>
      <c r="AI228" s="1"/>
      <c r="AJ228" s="1"/>
      <c r="AK228" s="8"/>
      <c r="AL228" s="1"/>
      <c r="AM228" s="1"/>
      <c r="AN228" s="1"/>
      <c r="AO228" s="1"/>
      <c r="AP228" s="1"/>
      <c r="AQ228" s="1"/>
      <c r="AR228" s="14" cm="1">
        <f t="array" ref="AR228">IF(AS228&lt;6,SUM(E228:AQ228),SUM(LARGE(E228:AQ228,{1;2;3;4;5;6})))</f>
        <v>4</v>
      </c>
      <c r="AS228" s="26">
        <f t="shared" si="3"/>
        <v>1</v>
      </c>
    </row>
    <row r="229" spans="1:45" x14ac:dyDescent="0.3">
      <c r="A229" s="32">
        <f>RANK(AR229,$AR$2:AR365)</f>
        <v>221</v>
      </c>
      <c r="B229" s="126" t="s">
        <v>44</v>
      </c>
      <c r="C229" s="6" t="s">
        <v>476</v>
      </c>
      <c r="D229" s="6" t="s">
        <v>743</v>
      </c>
      <c r="E229" s="1">
        <v>4</v>
      </c>
      <c r="F229" s="13"/>
      <c r="G229" s="13"/>
      <c r="H229" s="13"/>
      <c r="I229" s="13"/>
      <c r="J229" s="13"/>
      <c r="K229" s="13"/>
      <c r="L229" s="13"/>
      <c r="M229" s="13"/>
      <c r="N229" s="1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16"/>
      <c r="AC229" s="116"/>
      <c r="AD229" s="116"/>
      <c r="AE229" s="1"/>
      <c r="AF229" s="13"/>
      <c r="AG229" s="1"/>
      <c r="AH229" s="1"/>
      <c r="AI229" s="1"/>
      <c r="AJ229" s="1"/>
      <c r="AK229" s="8"/>
      <c r="AL229" s="1"/>
      <c r="AM229" s="1"/>
      <c r="AN229" s="1"/>
      <c r="AO229" s="1"/>
      <c r="AP229" s="1"/>
      <c r="AQ229" s="1"/>
      <c r="AR229" s="14" cm="1">
        <f t="array" ref="AR229">IF(AS229&lt;6,SUM(E229:AQ229),SUM(LARGE(E229:AQ229,{1;2;3;4;5;6})))</f>
        <v>4</v>
      </c>
      <c r="AS229" s="26">
        <f t="shared" si="3"/>
        <v>1</v>
      </c>
    </row>
    <row r="230" spans="1:45" x14ac:dyDescent="0.3">
      <c r="A230" s="32">
        <f>RANK(AR230,$AR$2:AR366)</f>
        <v>221</v>
      </c>
      <c r="B230" s="126" t="s">
        <v>44</v>
      </c>
      <c r="C230" s="6" t="s">
        <v>85</v>
      </c>
      <c r="D230" s="6" t="s">
        <v>715</v>
      </c>
      <c r="E230" s="6"/>
      <c r="F230" s="6"/>
      <c r="G230" s="6"/>
      <c r="H230" s="6"/>
      <c r="I230" s="6"/>
      <c r="J230" s="6"/>
      <c r="K230" s="6"/>
      <c r="L230" s="6"/>
      <c r="M230" s="6"/>
      <c r="N230" s="1">
        <v>4</v>
      </c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116"/>
      <c r="AC230" s="116"/>
      <c r="AD230" s="116"/>
      <c r="AE230" s="1"/>
      <c r="AF230" s="6"/>
      <c r="AG230" s="1"/>
      <c r="AH230" s="1"/>
      <c r="AI230" s="1"/>
      <c r="AJ230" s="1"/>
      <c r="AK230" s="8"/>
      <c r="AL230" s="1"/>
      <c r="AM230" s="1"/>
      <c r="AN230" s="1"/>
      <c r="AO230" s="1"/>
      <c r="AP230" s="1"/>
      <c r="AQ230" s="1"/>
      <c r="AR230" s="14" cm="1">
        <f t="array" ref="AR230">IF(AS230&lt;6,SUM(E230:AQ230),SUM(LARGE(E230:AQ230,{1;2;3;4;5;6})))</f>
        <v>4</v>
      </c>
      <c r="AS230" s="26">
        <f t="shared" si="3"/>
        <v>1</v>
      </c>
    </row>
    <row r="231" spans="1:45" x14ac:dyDescent="0.3">
      <c r="A231" s="32">
        <f>RANK(AR231,$AR$2:AR367)</f>
        <v>221</v>
      </c>
      <c r="B231" s="126" t="s">
        <v>44</v>
      </c>
      <c r="C231" s="6" t="s">
        <v>85</v>
      </c>
      <c r="D231" s="6" t="s">
        <v>868</v>
      </c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108">
        <v>4</v>
      </c>
      <c r="AA231" s="6"/>
      <c r="AB231" s="116"/>
      <c r="AC231" s="116"/>
      <c r="AD231" s="116"/>
      <c r="AE231" s="1"/>
      <c r="AF231" s="108"/>
      <c r="AG231" s="1"/>
      <c r="AH231" s="1"/>
      <c r="AI231" s="1"/>
      <c r="AJ231" s="1"/>
      <c r="AK231" s="8"/>
      <c r="AL231" s="1"/>
      <c r="AM231" s="1"/>
      <c r="AN231" s="1"/>
      <c r="AO231" s="1"/>
      <c r="AP231" s="1"/>
      <c r="AQ231" s="1"/>
      <c r="AR231" s="14" cm="1">
        <f t="array" ref="AR231">IF(AS231&lt;6,SUM(E231:AQ231),SUM(LARGE(E231:AQ231,{1;2;3;4;5;6})))</f>
        <v>4</v>
      </c>
      <c r="AS231" s="26">
        <f t="shared" si="3"/>
        <v>1</v>
      </c>
    </row>
    <row r="232" spans="1:45" x14ac:dyDescent="0.3">
      <c r="A232" s="32">
        <f>RANK(AR232,$AR$2:AR368)</f>
        <v>221</v>
      </c>
      <c r="B232" s="126" t="s">
        <v>44</v>
      </c>
      <c r="C232" s="6" t="s">
        <v>45</v>
      </c>
      <c r="D232" s="6" t="s">
        <v>769</v>
      </c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108">
        <v>4</v>
      </c>
      <c r="T232" s="6"/>
      <c r="U232" s="6"/>
      <c r="V232" s="6"/>
      <c r="W232" s="6"/>
      <c r="X232" s="6"/>
      <c r="Y232" s="6"/>
      <c r="Z232" s="6"/>
      <c r="AA232" s="6"/>
      <c r="AB232" s="116"/>
      <c r="AC232" s="116"/>
      <c r="AD232" s="116"/>
      <c r="AE232" s="1"/>
      <c r="AF232" s="6"/>
      <c r="AG232" s="1"/>
      <c r="AH232" s="1"/>
      <c r="AI232" s="1"/>
      <c r="AJ232" s="1"/>
      <c r="AK232" s="8"/>
      <c r="AL232" s="1"/>
      <c r="AM232" s="1"/>
      <c r="AN232" s="1"/>
      <c r="AO232" s="1"/>
      <c r="AP232" s="1"/>
      <c r="AQ232" s="1"/>
      <c r="AR232" s="14" cm="1">
        <f t="array" ref="AR232">IF(AS232&lt;6,SUM(E232:AQ232),SUM(LARGE(E232:AQ232,{1;2;3;4;5;6})))</f>
        <v>4</v>
      </c>
      <c r="AS232" s="26">
        <f t="shared" si="3"/>
        <v>1</v>
      </c>
    </row>
    <row r="233" spans="1:45" x14ac:dyDescent="0.3">
      <c r="A233" s="32">
        <f>RANK(AR233,$AR$2:AR369)</f>
        <v>221</v>
      </c>
      <c r="B233" s="126" t="s">
        <v>44</v>
      </c>
      <c r="C233" s="6" t="s">
        <v>45</v>
      </c>
      <c r="D233" s="6" t="s">
        <v>689</v>
      </c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108">
        <v>4</v>
      </c>
      <c r="S233" s="6"/>
      <c r="T233" s="108"/>
      <c r="U233" s="108"/>
      <c r="V233" s="108"/>
      <c r="W233" s="108"/>
      <c r="X233" s="108"/>
      <c r="Y233" s="108"/>
      <c r="Z233" s="108"/>
      <c r="AA233" s="108"/>
      <c r="AB233" s="116"/>
      <c r="AC233" s="116"/>
      <c r="AD233" s="116"/>
      <c r="AE233" s="1"/>
      <c r="AF233" s="108"/>
      <c r="AG233" s="1"/>
      <c r="AH233" s="1"/>
      <c r="AI233" s="1"/>
      <c r="AJ233" s="1"/>
      <c r="AK233" s="8"/>
      <c r="AL233" s="1"/>
      <c r="AM233" s="1"/>
      <c r="AN233" s="1"/>
      <c r="AO233" s="1"/>
      <c r="AP233" s="1"/>
      <c r="AQ233" s="1"/>
      <c r="AR233" s="14" cm="1">
        <f t="array" ref="AR233">IF(AS233&lt;6,SUM(E233:AQ233),SUM(LARGE(E233:AQ233,{1;2;3;4;5;6})))</f>
        <v>4</v>
      </c>
      <c r="AS233" s="26">
        <f t="shared" si="3"/>
        <v>1</v>
      </c>
    </row>
    <row r="234" spans="1:45" x14ac:dyDescent="0.3">
      <c r="A234" s="32">
        <f>RANK(AR234,$AR$2:AR370)</f>
        <v>221</v>
      </c>
      <c r="B234" s="126" t="s">
        <v>44</v>
      </c>
      <c r="C234" s="6"/>
      <c r="D234" s="6" t="s">
        <v>763</v>
      </c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108">
        <v>4</v>
      </c>
      <c r="AE234" s="1"/>
      <c r="AF234" s="6"/>
      <c r="AG234" s="1"/>
      <c r="AH234" s="1"/>
      <c r="AI234" s="1"/>
      <c r="AJ234" s="1"/>
      <c r="AK234" s="8"/>
      <c r="AL234" s="1"/>
      <c r="AM234" s="1"/>
      <c r="AN234" s="1"/>
      <c r="AO234" s="1"/>
      <c r="AP234" s="1"/>
      <c r="AQ234" s="1"/>
      <c r="AR234" s="14" cm="1">
        <f t="array" ref="AR234">IF(AS234&lt;6,SUM(E234:AQ234),SUM(LARGE(E234:AQ234,{1;2;3;4;5;6})))</f>
        <v>4</v>
      </c>
      <c r="AS234" s="26">
        <f t="shared" si="3"/>
        <v>1</v>
      </c>
    </row>
    <row r="235" spans="1:45" x14ac:dyDescent="0.3">
      <c r="A235" s="32">
        <f>RANK(AR235,$AR$2:AR371)</f>
        <v>221</v>
      </c>
      <c r="B235" s="126" t="s">
        <v>44</v>
      </c>
      <c r="C235" s="6"/>
      <c r="D235" s="6" t="s">
        <v>791</v>
      </c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108">
        <v>4</v>
      </c>
      <c r="U235" s="6"/>
      <c r="V235" s="6"/>
      <c r="W235" s="6"/>
      <c r="X235" s="6"/>
      <c r="Y235" s="6"/>
      <c r="Z235" s="6"/>
      <c r="AA235" s="6"/>
      <c r="AB235" s="116"/>
      <c r="AC235" s="116"/>
      <c r="AD235" s="116"/>
      <c r="AE235" s="1"/>
      <c r="AF235" s="6"/>
      <c r="AG235" s="1"/>
      <c r="AH235" s="1"/>
      <c r="AI235" s="1"/>
      <c r="AJ235" s="1"/>
      <c r="AK235" s="8"/>
      <c r="AL235" s="1"/>
      <c r="AM235" s="1"/>
      <c r="AN235" s="1"/>
      <c r="AO235" s="1"/>
      <c r="AP235" s="1"/>
      <c r="AQ235" s="1"/>
      <c r="AR235" s="14" cm="1">
        <f t="array" ref="AR235">IF(AS235&lt;6,SUM(E235:AQ235),SUM(LARGE(E235:AQ235,{1;2;3;4;5;6})))</f>
        <v>4</v>
      </c>
      <c r="AS235" s="26">
        <f t="shared" si="3"/>
        <v>1</v>
      </c>
    </row>
    <row r="236" spans="1:45" x14ac:dyDescent="0.3">
      <c r="A236" s="32">
        <f>RANK(AR236,$AR$2:AR372)</f>
        <v>235</v>
      </c>
      <c r="B236" s="126" t="s">
        <v>44</v>
      </c>
      <c r="C236" s="6" t="s">
        <v>85</v>
      </c>
      <c r="D236" s="6" t="s">
        <v>781</v>
      </c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108">
        <v>3</v>
      </c>
      <c r="U236" s="6"/>
      <c r="V236" s="6"/>
      <c r="W236" s="6"/>
      <c r="X236" s="6"/>
      <c r="Y236" s="6"/>
      <c r="Z236" s="6"/>
      <c r="AA236" s="6"/>
      <c r="AB236" s="116"/>
      <c r="AC236" s="116"/>
      <c r="AD236" s="116"/>
      <c r="AE236" s="1"/>
      <c r="AF236" s="6"/>
      <c r="AG236" s="1"/>
      <c r="AH236" s="1"/>
      <c r="AI236" s="1"/>
      <c r="AJ236" s="1"/>
      <c r="AK236" s="8"/>
      <c r="AL236" s="1"/>
      <c r="AM236" s="1"/>
      <c r="AN236" s="1"/>
      <c r="AO236" s="1"/>
      <c r="AP236" s="1"/>
      <c r="AQ236" s="1"/>
      <c r="AR236" s="14" cm="1">
        <f t="array" ref="AR236">IF(AS236&lt;6,SUM(E236:AQ236),SUM(LARGE(E236:AQ236,{1;2;3;4;5;6})))</f>
        <v>3</v>
      </c>
      <c r="AS236" s="26">
        <f t="shared" si="3"/>
        <v>1</v>
      </c>
    </row>
    <row r="237" spans="1:45" x14ac:dyDescent="0.3">
      <c r="A237" s="32">
        <f>RANK(AR237,$AR$2:AR373)</f>
        <v>235</v>
      </c>
      <c r="B237" s="126" t="s">
        <v>44</v>
      </c>
      <c r="C237" s="6" t="s">
        <v>162</v>
      </c>
      <c r="D237" s="6" t="s">
        <v>835</v>
      </c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108">
        <v>3</v>
      </c>
      <c r="V237" s="6"/>
      <c r="W237" s="108"/>
      <c r="X237" s="108"/>
      <c r="Y237" s="108"/>
      <c r="Z237" s="108"/>
      <c r="AA237" s="108"/>
      <c r="AB237" s="116"/>
      <c r="AC237" s="116"/>
      <c r="AD237" s="116"/>
      <c r="AE237" s="1"/>
      <c r="AF237" s="108"/>
      <c r="AG237" s="1"/>
      <c r="AH237" s="1"/>
      <c r="AI237" s="1"/>
      <c r="AJ237" s="1"/>
      <c r="AK237" s="8"/>
      <c r="AL237" s="1"/>
      <c r="AM237" s="1"/>
      <c r="AN237" s="1"/>
      <c r="AO237" s="1"/>
      <c r="AP237" s="1"/>
      <c r="AQ237" s="1"/>
      <c r="AR237" s="14" cm="1">
        <f t="array" ref="AR237">IF(AS237&lt;6,SUM(E237:AQ237),SUM(LARGE(E237:AQ237,{1;2;3;4;5;6})))</f>
        <v>3</v>
      </c>
      <c r="AS237" s="26">
        <f t="shared" si="3"/>
        <v>1</v>
      </c>
    </row>
    <row r="238" spans="1:45" x14ac:dyDescent="0.3">
      <c r="A238" s="32">
        <f>RANK(AR238,$AR$2:AR374)</f>
        <v>235</v>
      </c>
      <c r="B238" s="126" t="s">
        <v>44</v>
      </c>
      <c r="C238" s="6" t="s">
        <v>162</v>
      </c>
      <c r="D238" s="6" t="s">
        <v>793</v>
      </c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108">
        <v>3</v>
      </c>
      <c r="U238" s="6"/>
      <c r="V238" s="6"/>
      <c r="W238" s="6"/>
      <c r="X238" s="6"/>
      <c r="Y238" s="6"/>
      <c r="Z238" s="6"/>
      <c r="AA238" s="6"/>
      <c r="AB238" s="116"/>
      <c r="AC238" s="116"/>
      <c r="AD238" s="116"/>
      <c r="AE238" s="1"/>
      <c r="AF238" s="6"/>
      <c r="AG238" s="1"/>
      <c r="AH238" s="1"/>
      <c r="AI238" s="1"/>
      <c r="AJ238" s="1"/>
      <c r="AK238" s="8"/>
      <c r="AL238" s="1"/>
      <c r="AM238" s="1"/>
      <c r="AN238" s="1"/>
      <c r="AO238" s="1"/>
      <c r="AP238" s="1"/>
      <c r="AQ238" s="1"/>
      <c r="AR238" s="14" cm="1">
        <f t="array" ref="AR238">IF(AS238&lt;6,SUM(E238:AQ238),SUM(LARGE(E238:AQ238,{1;2;3;4;5;6})))</f>
        <v>3</v>
      </c>
      <c r="AS238" s="26">
        <f t="shared" si="3"/>
        <v>1</v>
      </c>
    </row>
    <row r="239" spans="1:45" x14ac:dyDescent="0.3">
      <c r="A239" s="32">
        <f>RANK(AR239,$AR$2:AR375)</f>
        <v>235</v>
      </c>
      <c r="B239" s="126" t="s">
        <v>44</v>
      </c>
      <c r="C239" s="6"/>
      <c r="D239" s="6" t="s">
        <v>794</v>
      </c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108">
        <v>3</v>
      </c>
      <c r="U239" s="6"/>
      <c r="V239" s="6"/>
      <c r="W239" s="6"/>
      <c r="X239" s="6"/>
      <c r="Y239" s="6"/>
      <c r="Z239" s="6"/>
      <c r="AA239" s="6"/>
      <c r="AB239" s="116"/>
      <c r="AC239" s="116"/>
      <c r="AD239" s="116"/>
      <c r="AE239" s="1"/>
      <c r="AF239" s="6"/>
      <c r="AG239" s="1"/>
      <c r="AH239" s="1"/>
      <c r="AI239" s="1"/>
      <c r="AJ239" s="1"/>
      <c r="AK239" s="8"/>
      <c r="AL239" s="1"/>
      <c r="AM239" s="1"/>
      <c r="AN239" s="1"/>
      <c r="AO239" s="1"/>
      <c r="AP239" s="1"/>
      <c r="AQ239" s="1"/>
      <c r="AR239" s="14" cm="1">
        <f t="array" ref="AR239">IF(AS239&lt;6,SUM(E239:AQ239),SUM(LARGE(E239:AQ239,{1;2;3;4;5;6})))</f>
        <v>3</v>
      </c>
      <c r="AS239" s="26">
        <f t="shared" si="3"/>
        <v>1</v>
      </c>
    </row>
    <row r="240" spans="1:45" x14ac:dyDescent="0.3">
      <c r="A240" s="32">
        <f>RANK(AR240,$AR$2:AR376)</f>
        <v>239</v>
      </c>
      <c r="B240" s="126" t="s">
        <v>245</v>
      </c>
      <c r="C240" s="6" t="s">
        <v>85</v>
      </c>
      <c r="D240" s="6" t="s">
        <v>244</v>
      </c>
      <c r="E240" s="1"/>
      <c r="F240" s="1"/>
      <c r="G240" s="1"/>
      <c r="H240" s="1"/>
      <c r="I240" s="1"/>
      <c r="J240" s="1"/>
      <c r="K240" s="13">
        <v>0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16"/>
      <c r="AC240" s="116"/>
      <c r="AD240" s="116"/>
      <c r="AE240" s="1"/>
      <c r="AF240" s="1"/>
      <c r="AG240" s="1"/>
      <c r="AH240" s="1"/>
      <c r="AI240" s="1"/>
      <c r="AJ240" s="1"/>
      <c r="AK240" s="8"/>
      <c r="AL240" s="1"/>
      <c r="AM240" s="1"/>
      <c r="AN240" s="1"/>
      <c r="AO240" s="1"/>
      <c r="AP240" s="13">
        <v>0</v>
      </c>
      <c r="AQ240" s="1"/>
      <c r="AR240" s="14" cm="1">
        <f t="array" ref="AR240">IF(AS240&lt;6,SUM(E240:AQ240),SUM(LARGE(E240:AQ240,{1;2;3;4;5;6})))</f>
        <v>0</v>
      </c>
      <c r="AS240" s="26">
        <f t="shared" si="3"/>
        <v>2</v>
      </c>
    </row>
    <row r="241" spans="1:45" x14ac:dyDescent="0.3">
      <c r="A241" s="32">
        <f>RANK(AR241,$AR$2:AR377)</f>
        <v>239</v>
      </c>
      <c r="B241" s="126" t="s">
        <v>44</v>
      </c>
      <c r="C241" s="6" t="s">
        <v>48</v>
      </c>
      <c r="D241" s="6" t="s">
        <v>140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16"/>
      <c r="AC241" s="110">
        <v>0</v>
      </c>
      <c r="AD241" s="116"/>
      <c r="AE241" s="1"/>
      <c r="AF241" s="1"/>
      <c r="AG241" s="1"/>
      <c r="AH241" s="1"/>
      <c r="AI241" s="1"/>
      <c r="AJ241" s="1"/>
      <c r="AK241" s="8"/>
      <c r="AL241" s="13">
        <v>0</v>
      </c>
      <c r="AM241" s="1"/>
      <c r="AN241" s="13"/>
      <c r="AO241" s="13"/>
      <c r="AP241" s="1"/>
      <c r="AQ241" s="13"/>
      <c r="AR241" s="14" cm="1">
        <f t="array" ref="AR241">IF(AS241&lt;6,SUM(E241:AQ241),SUM(LARGE(E241:AQ241,{1;2;3;4;5;6})))</f>
        <v>0</v>
      </c>
      <c r="AS241" s="26">
        <f t="shared" si="3"/>
        <v>2</v>
      </c>
    </row>
    <row r="242" spans="1:45" x14ac:dyDescent="0.3">
      <c r="A242" s="32">
        <f>RANK(AR242,$AR$2:AR378)</f>
        <v>239</v>
      </c>
      <c r="B242" s="126" t="s">
        <v>44</v>
      </c>
      <c r="C242" s="6" t="s">
        <v>48</v>
      </c>
      <c r="D242" s="123" t="s">
        <v>172</v>
      </c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110">
        <v>0</v>
      </c>
      <c r="W242" s="6"/>
      <c r="X242" s="6"/>
      <c r="Y242" s="6"/>
      <c r="Z242" s="6"/>
      <c r="AA242" s="6"/>
      <c r="AB242" s="116"/>
      <c r="AC242" s="110">
        <v>0</v>
      </c>
      <c r="AD242" s="116"/>
      <c r="AE242" s="1"/>
      <c r="AF242" s="6"/>
      <c r="AG242" s="1"/>
      <c r="AH242" s="1"/>
      <c r="AI242" s="1"/>
      <c r="AJ242" s="1"/>
      <c r="AK242" s="8"/>
      <c r="AL242" s="1"/>
      <c r="AM242" s="1"/>
      <c r="AN242" s="1"/>
      <c r="AO242" s="1"/>
      <c r="AP242" s="1"/>
      <c r="AQ242" s="1"/>
      <c r="AR242" s="14" cm="1">
        <f t="array" ref="AR242">IF(AS242&lt;6,SUM(E242:AQ242),SUM(LARGE(E242:AQ242,{1;2;3;4;5;6})))</f>
        <v>0</v>
      </c>
      <c r="AS242" s="26">
        <f t="shared" si="3"/>
        <v>2</v>
      </c>
    </row>
    <row r="243" spans="1:45" x14ac:dyDescent="0.3">
      <c r="A243" s="32">
        <f>RANK(AR243,$AR$2:AR379)</f>
        <v>239</v>
      </c>
      <c r="B243" s="126" t="s">
        <v>44</v>
      </c>
      <c r="C243" s="6" t="s">
        <v>476</v>
      </c>
      <c r="D243" s="6" t="s">
        <v>740</v>
      </c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125"/>
      <c r="AL243" s="6"/>
      <c r="AM243" s="6"/>
      <c r="AN243" s="6"/>
      <c r="AO243" s="6"/>
      <c r="AP243" s="13">
        <v>0</v>
      </c>
      <c r="AQ243" s="6"/>
      <c r="AR243" s="14" cm="1">
        <f t="array" ref="AR243">IF(AS243&lt;6,SUM(E243:AQ243),SUM(LARGE(E243:AQ243,{1;2;3;4;5;6})))</f>
        <v>0</v>
      </c>
      <c r="AS243" s="26">
        <f t="shared" si="3"/>
        <v>1</v>
      </c>
    </row>
    <row r="244" spans="1:45" x14ac:dyDescent="0.3">
      <c r="A244" s="32">
        <f>RANK(AR244,$AR$2:AR380)</f>
        <v>239</v>
      </c>
      <c r="B244" s="126" t="s">
        <v>44</v>
      </c>
      <c r="C244" s="139" t="s">
        <v>476</v>
      </c>
      <c r="D244" s="140" t="s">
        <v>1023</v>
      </c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125"/>
      <c r="AL244" s="6"/>
      <c r="AM244" s="6"/>
      <c r="AN244" s="110">
        <v>0</v>
      </c>
      <c r="AO244" s="110"/>
      <c r="AP244" s="1"/>
      <c r="AQ244" s="6"/>
      <c r="AR244" s="14" cm="1">
        <f t="array" ref="AR244">IF(AS244&lt;6,SUM(E244:AQ244),SUM(LARGE(E244:AQ244,{1;2;3;4;5;6})))</f>
        <v>0</v>
      </c>
      <c r="AS244" s="26">
        <f t="shared" si="3"/>
        <v>1</v>
      </c>
    </row>
    <row r="245" spans="1:45" x14ac:dyDescent="0.3">
      <c r="A245" s="32">
        <f>RANK(AR245,$AR$2:AR381)</f>
        <v>239</v>
      </c>
      <c r="B245" s="126" t="s">
        <v>44</v>
      </c>
      <c r="C245" s="6" t="s">
        <v>45</v>
      </c>
      <c r="D245" s="6" t="s">
        <v>349</v>
      </c>
      <c r="E245" s="13">
        <v>0</v>
      </c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16"/>
      <c r="AC245" s="116"/>
      <c r="AD245" s="116"/>
      <c r="AE245" s="1"/>
      <c r="AF245" s="1"/>
      <c r="AG245" s="1"/>
      <c r="AH245" s="1"/>
      <c r="AI245" s="1"/>
      <c r="AJ245" s="1"/>
      <c r="AK245" s="8"/>
      <c r="AL245" s="1"/>
      <c r="AM245" s="1"/>
      <c r="AN245" s="1"/>
      <c r="AO245" s="1"/>
      <c r="AP245" s="1"/>
      <c r="AQ245" s="1"/>
      <c r="AR245" s="14" cm="1">
        <f t="array" ref="AR245">IF(AS245&lt;6,SUM(E245:AQ245),SUM(LARGE(E245:AQ245,{1;2;3;4;5;6})))</f>
        <v>0</v>
      </c>
      <c r="AS245" s="26">
        <f t="shared" si="3"/>
        <v>1</v>
      </c>
    </row>
    <row r="246" spans="1:45" x14ac:dyDescent="0.3">
      <c r="A246" s="32">
        <f>RANK(AR246,$AR$2:AR382)</f>
        <v>239</v>
      </c>
      <c r="B246" s="126" t="s">
        <v>44</v>
      </c>
      <c r="C246" s="6" t="s">
        <v>45</v>
      </c>
      <c r="D246" s="6" t="s">
        <v>78</v>
      </c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125"/>
      <c r="AL246" s="6"/>
      <c r="AM246" s="13">
        <v>0</v>
      </c>
      <c r="AN246" s="6"/>
      <c r="AO246" s="6"/>
      <c r="AP246" s="1"/>
      <c r="AQ246" s="6"/>
      <c r="AR246" s="14" cm="1">
        <f t="array" ref="AR246">IF(AS246&lt;6,SUM(E246:AQ246),SUM(LARGE(E246:AQ246,{1;2;3;4;5;6})))</f>
        <v>0</v>
      </c>
      <c r="AS246" s="26">
        <f t="shared" si="3"/>
        <v>1</v>
      </c>
    </row>
    <row r="247" spans="1:45" x14ac:dyDescent="0.3">
      <c r="A247" s="32">
        <f>RANK(AR247,$AR$2:AR383)</f>
        <v>239</v>
      </c>
      <c r="B247" s="126" t="s">
        <v>44</v>
      </c>
      <c r="C247" s="6" t="s">
        <v>232</v>
      </c>
      <c r="D247" s="6" t="s">
        <v>764</v>
      </c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13">
        <v>0</v>
      </c>
      <c r="AJ247" s="6"/>
      <c r="AK247" s="105"/>
      <c r="AL247" s="1"/>
      <c r="AM247" s="1"/>
      <c r="AN247" s="1"/>
      <c r="AO247" s="1"/>
      <c r="AP247" s="1"/>
      <c r="AQ247" s="1"/>
      <c r="AR247" s="14" cm="1">
        <f t="array" ref="AR247">IF(AS247&lt;6,SUM(E247:AQ247),SUM(LARGE(E247:AQ247,{1;2;3;4;5;6})))</f>
        <v>0</v>
      </c>
      <c r="AS247" s="26">
        <f t="shared" si="3"/>
        <v>1</v>
      </c>
    </row>
    <row r="248" spans="1:45" x14ac:dyDescent="0.3">
      <c r="A248" s="32">
        <f>RANK(AR248,$AR$2:AR384)</f>
        <v>239</v>
      </c>
      <c r="B248" s="126" t="s">
        <v>44</v>
      </c>
      <c r="C248" s="6" t="s">
        <v>232</v>
      </c>
      <c r="D248" s="6" t="s">
        <v>918</v>
      </c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110">
        <v>0</v>
      </c>
      <c r="AE248" s="1"/>
      <c r="AF248" s="6"/>
      <c r="AG248" s="1"/>
      <c r="AH248" s="1"/>
      <c r="AI248" s="1"/>
      <c r="AJ248" s="1"/>
      <c r="AK248" s="8"/>
      <c r="AL248" s="1"/>
      <c r="AM248" s="1"/>
      <c r="AN248" s="1"/>
      <c r="AO248" s="1"/>
      <c r="AP248" s="1"/>
      <c r="AQ248" s="1"/>
      <c r="AR248" s="14" cm="1">
        <f t="array" ref="AR248">IF(AS248&lt;6,SUM(E248:AQ248),SUM(LARGE(E248:AQ248,{1;2;3;4;5;6})))</f>
        <v>0</v>
      </c>
      <c r="AS248" s="26">
        <f t="shared" si="3"/>
        <v>1</v>
      </c>
    </row>
    <row r="249" spans="1:45" x14ac:dyDescent="0.3">
      <c r="A249" s="32">
        <f>RANK(AR249,$AR$2:AR385)</f>
        <v>239</v>
      </c>
      <c r="B249" s="126" t="s">
        <v>44</v>
      </c>
      <c r="C249" s="6" t="s">
        <v>52</v>
      </c>
      <c r="D249" s="6" t="s">
        <v>131</v>
      </c>
      <c r="E249" s="13"/>
      <c r="F249" s="13"/>
      <c r="G249" s="13"/>
      <c r="H249" s="13">
        <v>0</v>
      </c>
      <c r="I249" s="13"/>
      <c r="J249" s="13"/>
      <c r="K249" s="13"/>
      <c r="L249" s="13"/>
      <c r="M249" s="13"/>
      <c r="N249" s="1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16"/>
      <c r="AC249" s="116"/>
      <c r="AD249" s="116"/>
      <c r="AE249" s="1"/>
      <c r="AF249" s="13"/>
      <c r="AG249" s="1"/>
      <c r="AH249" s="1"/>
      <c r="AI249" s="1"/>
      <c r="AJ249" s="1"/>
      <c r="AK249" s="8"/>
      <c r="AL249" s="1"/>
      <c r="AM249" s="1"/>
      <c r="AN249" s="1"/>
      <c r="AO249" s="1"/>
      <c r="AP249" s="1"/>
      <c r="AQ249" s="1"/>
      <c r="AR249" s="14" cm="1">
        <f t="array" ref="AR249">IF(AS249&lt;6,SUM(E249:AQ249),SUM(LARGE(E249:AQ249,{1;2;3;4;5;6})))</f>
        <v>0</v>
      </c>
      <c r="AS249" s="26">
        <f t="shared" si="3"/>
        <v>1</v>
      </c>
    </row>
    <row r="250" spans="1:45" x14ac:dyDescent="0.3">
      <c r="A250" s="32">
        <f>RANK(AR250,$AR$2:AR386)</f>
        <v>239</v>
      </c>
      <c r="B250" s="126" t="s">
        <v>44</v>
      </c>
      <c r="C250" s="6" t="s">
        <v>476</v>
      </c>
      <c r="D250" s="6" t="s">
        <v>757</v>
      </c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110">
        <v>0</v>
      </c>
      <c r="S250" s="6"/>
      <c r="T250" s="110"/>
      <c r="U250" s="110"/>
      <c r="V250" s="110"/>
      <c r="W250" s="110"/>
      <c r="X250" s="110"/>
      <c r="Y250" s="110"/>
      <c r="Z250" s="110"/>
      <c r="AA250" s="110"/>
      <c r="AB250" s="116"/>
      <c r="AC250" s="116"/>
      <c r="AD250" s="116"/>
      <c r="AE250" s="1"/>
      <c r="AF250" s="110"/>
      <c r="AG250" s="1"/>
      <c r="AH250" s="1"/>
      <c r="AI250" s="1"/>
      <c r="AJ250" s="1"/>
      <c r="AK250" s="8"/>
      <c r="AL250" s="1"/>
      <c r="AM250" s="1"/>
      <c r="AN250" s="1"/>
      <c r="AO250" s="1"/>
      <c r="AP250" s="1"/>
      <c r="AQ250" s="1"/>
      <c r="AR250" s="14" cm="1">
        <f t="array" ref="AR250">IF(AS250&lt;6,SUM(E250:AQ250),SUM(LARGE(E250:AQ250,{1;2;3;4;5;6})))</f>
        <v>0</v>
      </c>
      <c r="AS250" s="26">
        <f t="shared" si="3"/>
        <v>1</v>
      </c>
    </row>
    <row r="251" spans="1:45" x14ac:dyDescent="0.3">
      <c r="A251" s="32">
        <f>RANK(AR251,$AR$2:AR387)</f>
        <v>239</v>
      </c>
      <c r="B251" s="126" t="s">
        <v>44</v>
      </c>
      <c r="C251" s="6" t="s">
        <v>206</v>
      </c>
      <c r="D251" s="6" t="s">
        <v>60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10">
        <v>0</v>
      </c>
      <c r="W251" s="1"/>
      <c r="X251" s="1"/>
      <c r="Y251" s="1"/>
      <c r="Z251" s="1"/>
      <c r="AA251" s="1"/>
      <c r="AB251" s="116"/>
      <c r="AC251" s="116"/>
      <c r="AD251" s="116"/>
      <c r="AE251" s="1"/>
      <c r="AF251" s="1"/>
      <c r="AG251" s="1"/>
      <c r="AH251" s="1"/>
      <c r="AI251" s="1"/>
      <c r="AJ251" s="1"/>
      <c r="AK251" s="8"/>
      <c r="AL251" s="1"/>
      <c r="AM251" s="1"/>
      <c r="AN251" s="1"/>
      <c r="AO251" s="1"/>
      <c r="AP251" s="1"/>
      <c r="AQ251" s="1"/>
      <c r="AR251" s="14" cm="1">
        <f t="array" ref="AR251">IF(AS251&lt;6,SUM(E251:AQ251),SUM(LARGE(E251:AQ251,{1;2;3;4;5;6})))</f>
        <v>0</v>
      </c>
      <c r="AS251" s="26">
        <f t="shared" si="3"/>
        <v>1</v>
      </c>
    </row>
    <row r="252" spans="1:45" x14ac:dyDescent="0.3">
      <c r="A252" s="32">
        <f>RANK(AR252,$AR$2:AR388)</f>
        <v>239</v>
      </c>
      <c r="B252" s="126" t="s">
        <v>44</v>
      </c>
      <c r="C252" s="6" t="s">
        <v>45</v>
      </c>
      <c r="D252" s="6" t="s">
        <v>736</v>
      </c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110">
        <v>0</v>
      </c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116"/>
      <c r="AC252" s="116"/>
      <c r="AD252" s="116"/>
      <c r="AE252" s="1"/>
      <c r="AF252" s="6"/>
      <c r="AG252" s="1"/>
      <c r="AH252" s="1"/>
      <c r="AI252" s="1"/>
      <c r="AJ252" s="1"/>
      <c r="AK252" s="8"/>
      <c r="AL252" s="1"/>
      <c r="AM252" s="1"/>
      <c r="AN252" s="1"/>
      <c r="AO252" s="1"/>
      <c r="AP252" s="1"/>
      <c r="AQ252" s="1"/>
      <c r="AR252" s="14" cm="1">
        <f t="array" ref="AR252">IF(AS252&lt;6,SUM(E252:AQ252),SUM(LARGE(E252:AQ252,{1;2;3;4;5;6})))</f>
        <v>0</v>
      </c>
      <c r="AS252" s="26">
        <f t="shared" si="3"/>
        <v>1</v>
      </c>
    </row>
    <row r="253" spans="1:45" x14ac:dyDescent="0.3">
      <c r="A253" s="32">
        <f>RANK(AR253,$AR$2:AR389)</f>
        <v>239</v>
      </c>
      <c r="B253" s="126" t="s">
        <v>44</v>
      </c>
      <c r="C253" s="6" t="s">
        <v>50</v>
      </c>
      <c r="D253" s="6" t="s">
        <v>107</v>
      </c>
      <c r="E253" s="6"/>
      <c r="F253" s="6"/>
      <c r="G253" s="6"/>
      <c r="H253" s="6"/>
      <c r="I253" s="6"/>
      <c r="J253" s="6"/>
      <c r="K253" s="13">
        <v>0</v>
      </c>
      <c r="L253" s="6"/>
      <c r="M253" s="6"/>
      <c r="N253" s="1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116"/>
      <c r="AC253" s="116"/>
      <c r="AD253" s="116"/>
      <c r="AE253" s="1"/>
      <c r="AF253" s="6"/>
      <c r="AG253" s="1"/>
      <c r="AH253" s="1"/>
      <c r="AI253" s="1"/>
      <c r="AJ253" s="1"/>
      <c r="AK253" s="8"/>
      <c r="AL253" s="1"/>
      <c r="AM253" s="1"/>
      <c r="AN253" s="1"/>
      <c r="AO253" s="1"/>
      <c r="AP253" s="1"/>
      <c r="AQ253" s="1"/>
      <c r="AR253" s="14" cm="1">
        <f t="array" ref="AR253">IF(AS253&lt;6,SUM(E253:AQ253),SUM(LARGE(E253:AQ253,{1;2;3;4;5;6})))</f>
        <v>0</v>
      </c>
      <c r="AS253" s="26">
        <f t="shared" si="3"/>
        <v>1</v>
      </c>
    </row>
    <row r="254" spans="1:45" x14ac:dyDescent="0.3">
      <c r="A254" s="32">
        <f>RANK(AR254,$AR$2:AR390)</f>
        <v>239</v>
      </c>
      <c r="B254" s="126" t="s">
        <v>44</v>
      </c>
      <c r="C254" s="6" t="s">
        <v>162</v>
      </c>
      <c r="D254" s="6" t="s">
        <v>475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3">
        <v>0</v>
      </c>
      <c r="V254" s="1"/>
      <c r="W254" s="13"/>
      <c r="X254" s="13"/>
      <c r="Y254" s="13"/>
      <c r="Z254" s="13"/>
      <c r="AA254" s="13"/>
      <c r="AB254" s="116"/>
      <c r="AC254" s="116"/>
      <c r="AD254" s="116"/>
      <c r="AE254" s="1"/>
      <c r="AF254" s="13"/>
      <c r="AG254" s="1"/>
      <c r="AH254" s="1"/>
      <c r="AI254" s="1"/>
      <c r="AJ254" s="1"/>
      <c r="AK254" s="8"/>
      <c r="AL254" s="1"/>
      <c r="AM254" s="1"/>
      <c r="AN254" s="1"/>
      <c r="AO254" s="1"/>
      <c r="AP254" s="1"/>
      <c r="AQ254" s="1"/>
      <c r="AR254" s="14" cm="1">
        <f t="array" ref="AR254">IF(AS254&lt;6,SUM(E254:AQ254),SUM(LARGE(E254:AQ254,{1;2;3;4;5;6})))</f>
        <v>0</v>
      </c>
      <c r="AS254" s="26">
        <f t="shared" si="3"/>
        <v>1</v>
      </c>
    </row>
    <row r="255" spans="1:45" x14ac:dyDescent="0.3">
      <c r="A255" s="32">
        <f>RANK(AR255,$AR$2:AR391)</f>
        <v>239</v>
      </c>
      <c r="B255" s="126" t="s">
        <v>44</v>
      </c>
      <c r="C255" s="6" t="s">
        <v>121</v>
      </c>
      <c r="D255" s="6" t="s">
        <v>655</v>
      </c>
      <c r="E255" s="6"/>
      <c r="F255" s="6"/>
      <c r="G255" s="6"/>
      <c r="H255" s="13">
        <v>0</v>
      </c>
      <c r="I255" s="1"/>
      <c r="J255" s="13"/>
      <c r="K255" s="13"/>
      <c r="L255" s="13"/>
      <c r="M255" s="13"/>
      <c r="N255" s="1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16"/>
      <c r="AC255" s="116"/>
      <c r="AD255" s="116"/>
      <c r="AE255" s="1"/>
      <c r="AF255" s="13"/>
      <c r="AG255" s="1"/>
      <c r="AH255" s="1"/>
      <c r="AI255" s="1"/>
      <c r="AJ255" s="1"/>
      <c r="AK255" s="8"/>
      <c r="AL255" s="1"/>
      <c r="AM255" s="1"/>
      <c r="AN255" s="1"/>
      <c r="AO255" s="1"/>
      <c r="AP255" s="1"/>
      <c r="AQ255" s="1"/>
      <c r="AR255" s="14" cm="1">
        <f t="array" ref="AR255">IF(AS255&lt;6,SUM(E255:AQ255),SUM(LARGE(E255:AQ255,{1;2;3;4;5;6})))</f>
        <v>0</v>
      </c>
      <c r="AS255" s="26">
        <f t="shared" si="3"/>
        <v>1</v>
      </c>
    </row>
    <row r="256" spans="1:45" x14ac:dyDescent="0.3">
      <c r="A256" s="32">
        <f>RANK(AR256,$AR$2:AR392)</f>
        <v>239</v>
      </c>
      <c r="B256" s="126" t="s">
        <v>44</v>
      </c>
      <c r="C256" s="6"/>
      <c r="D256" s="6" t="s">
        <v>14</v>
      </c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13">
        <v>0</v>
      </c>
      <c r="Y256" s="6"/>
      <c r="Z256" s="6"/>
      <c r="AA256" s="6"/>
      <c r="AB256" s="116"/>
      <c r="AC256" s="116"/>
      <c r="AD256" s="116"/>
      <c r="AE256" s="1"/>
      <c r="AF256" s="6"/>
      <c r="AG256" s="1"/>
      <c r="AH256" s="1"/>
      <c r="AI256" s="1"/>
      <c r="AJ256" s="1"/>
      <c r="AK256" s="8"/>
      <c r="AL256" s="1"/>
      <c r="AM256" s="1"/>
      <c r="AN256" s="1"/>
      <c r="AO256" s="1"/>
      <c r="AP256" s="1"/>
      <c r="AQ256" s="1"/>
      <c r="AR256" s="14" cm="1">
        <f t="array" ref="AR256">IF(AS256&lt;6,SUM(E256:AQ256),SUM(LARGE(E256:AQ256,{1;2;3;4;5;6})))</f>
        <v>0</v>
      </c>
      <c r="AS256" s="26">
        <f t="shared" si="3"/>
        <v>1</v>
      </c>
    </row>
    <row r="257" spans="1:45" x14ac:dyDescent="0.3">
      <c r="A257" s="32">
        <f>RANK(AR257,$AR$2:AR393)</f>
        <v>239</v>
      </c>
      <c r="B257" s="126" t="s">
        <v>44</v>
      </c>
      <c r="C257" s="6"/>
      <c r="D257" s="6" t="s">
        <v>784</v>
      </c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110">
        <v>0</v>
      </c>
      <c r="U257" s="6"/>
      <c r="V257" s="6"/>
      <c r="W257" s="6"/>
      <c r="X257" s="6"/>
      <c r="Y257" s="6"/>
      <c r="Z257" s="6"/>
      <c r="AA257" s="13"/>
      <c r="AB257" s="116"/>
      <c r="AC257" s="116"/>
      <c r="AD257" s="116"/>
      <c r="AE257" s="1"/>
      <c r="AF257" s="6"/>
      <c r="AG257" s="1"/>
      <c r="AH257" s="1"/>
      <c r="AI257" s="1"/>
      <c r="AJ257" s="1"/>
      <c r="AK257" s="8"/>
      <c r="AL257" s="1"/>
      <c r="AM257" s="1"/>
      <c r="AN257" s="1"/>
      <c r="AO257" s="1"/>
      <c r="AP257" s="1"/>
      <c r="AQ257" s="1"/>
      <c r="AR257" s="14" cm="1">
        <f t="array" ref="AR257">IF(AS257&lt;6,SUM(E257:AQ257),SUM(LARGE(E257:AQ257,{1;2;3;4;5;6})))</f>
        <v>0</v>
      </c>
      <c r="AS257" s="26">
        <f t="shared" si="3"/>
        <v>1</v>
      </c>
    </row>
  </sheetData>
  <autoFilter ref="A1:AS1" xr:uid="{00000000-0001-0000-0400-000000000000}">
    <sortState xmlns:xlrd2="http://schemas.microsoft.com/office/spreadsheetml/2017/richdata2" ref="A2:AS281">
      <sortCondition descending="1" ref="AR1"/>
    </sortState>
  </autoFilter>
  <phoneticPr fontId="1" type="noConversion"/>
  <conditionalFormatting sqref="D1:D245 D247:D1048576">
    <cfRule type="duplicateValues" dxfId="22" priority="689"/>
  </conditionalFormatting>
  <conditionalFormatting sqref="D36:D245 D1:D34 D247:D1048576">
    <cfRule type="duplicateValues" dxfId="21" priority="684"/>
  </conditionalFormatting>
  <conditionalFormatting sqref="D246">
    <cfRule type="duplicateValues" dxfId="20" priority="301"/>
    <cfRule type="duplicateValues" dxfId="19" priority="302"/>
  </conditionalFormatting>
  <pageMargins left="0.75" right="0.75" top="1" bottom="1" header="0.5" footer="0.5"/>
  <pageSetup paperSize="9" orientation="landscape" horizontalDpi="4294967293" vertic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T243"/>
  <sheetViews>
    <sheetView zoomScaleNormal="100" zoomScaleSheetLayoutView="50" workbookViewId="0">
      <pane ySplit="1" topLeftCell="A2" activePane="bottomLeft" state="frozen"/>
      <selection activeCell="D139" sqref="D139"/>
      <selection pane="bottomLeft"/>
    </sheetView>
  </sheetViews>
  <sheetFormatPr defaultColWidth="9.109375" defaultRowHeight="13.8" outlineLevelCol="1" x14ac:dyDescent="0.3"/>
  <cols>
    <col min="1" max="1" width="5.109375" style="101" bestFit="1" customWidth="1"/>
    <col min="2" max="2" width="6.44140625" style="128" customWidth="1"/>
    <col min="3" max="3" width="16" style="3" customWidth="1"/>
    <col min="4" max="4" width="23" style="3" customWidth="1"/>
    <col min="5" max="5" width="10.44140625" style="3" hidden="1" customWidth="1" outlineLevel="1" collapsed="1"/>
    <col min="6" max="6" width="12.44140625" style="3" hidden="1" customWidth="1" outlineLevel="1"/>
    <col min="7" max="7" width="10.44140625" style="3" hidden="1" customWidth="1" outlineLevel="1" collapsed="1"/>
    <col min="8" max="8" width="11.77734375" style="3" hidden="1" customWidth="1" outlineLevel="1" collapsed="1"/>
    <col min="9" max="9" width="11.109375" style="3" hidden="1" customWidth="1" outlineLevel="1"/>
    <col min="10" max="10" width="9.44140625" style="3" hidden="1" customWidth="1" outlineLevel="1" collapsed="1"/>
    <col min="11" max="11" width="11.109375" style="3" hidden="1" customWidth="1" outlineLevel="1" collapsed="1"/>
    <col min="12" max="12" width="11.21875" style="3" hidden="1" customWidth="1" outlineLevel="1" collapsed="1"/>
    <col min="13" max="13" width="11.44140625" style="3" hidden="1" customWidth="1" outlineLevel="1" collapsed="1"/>
    <col min="14" max="14" width="10.44140625" style="3" hidden="1" customWidth="1" outlineLevel="1" collapsed="1"/>
    <col min="15" max="15" width="10.44140625" style="3" hidden="1" customWidth="1" outlineLevel="1"/>
    <col min="16" max="16" width="13.109375" style="3" hidden="1" customWidth="1" outlineLevel="1"/>
    <col min="17" max="18" width="11.21875" style="3" hidden="1" customWidth="1" outlineLevel="1" collapsed="1"/>
    <col min="19" max="19" width="10.21875" style="3" hidden="1" customWidth="1" outlineLevel="1" collapsed="1"/>
    <col min="20" max="20" width="11.21875" style="3" hidden="1" customWidth="1" outlineLevel="1" collapsed="1"/>
    <col min="21" max="21" width="8.88671875" style="3" hidden="1" customWidth="1" outlineLevel="1" collapsed="1"/>
    <col min="22" max="22" width="11.21875" style="3" hidden="1" customWidth="1" outlineLevel="1" collapsed="1"/>
    <col min="23" max="23" width="8.88671875" style="3" hidden="1" customWidth="1" outlineLevel="1" collapsed="1"/>
    <col min="24" max="25" width="10.5546875" style="3" hidden="1" customWidth="1" outlineLevel="1" collapsed="1"/>
    <col min="26" max="27" width="8.88671875" style="3" hidden="1" customWidth="1" outlineLevel="1" collapsed="1"/>
    <col min="28" max="28" width="10.88671875" style="3" hidden="1" customWidth="1" outlineLevel="1" collapsed="1"/>
    <col min="29" max="29" width="11.6640625" style="3" hidden="1" customWidth="1" outlineLevel="1" collapsed="1"/>
    <col min="30" max="30" width="11.5546875" style="3" hidden="1" customWidth="1" outlineLevel="1" collapsed="1"/>
    <col min="31" max="31" width="9.5546875" style="3" hidden="1" customWidth="1" outlineLevel="1" collapsed="1"/>
    <col min="32" max="32" width="10.77734375" style="3" hidden="1" customWidth="1" outlineLevel="1"/>
    <col min="33" max="33" width="11" style="3" hidden="1" customWidth="1" outlineLevel="1" collapsed="1"/>
    <col min="34" max="34" width="10.44140625" style="3" hidden="1" customWidth="1" outlineLevel="1" collapsed="1"/>
    <col min="35" max="35" width="11.33203125" style="3" hidden="1" customWidth="1" outlineLevel="1" collapsed="1"/>
    <col min="36" max="36" width="12.77734375" style="3" hidden="1" customWidth="1" outlineLevel="1" collapsed="1"/>
    <col min="37" max="37" width="11.33203125" style="5" hidden="1" customWidth="1" outlineLevel="1" collapsed="1"/>
    <col min="38" max="40" width="11.33203125" style="3" hidden="1" customWidth="1" outlineLevel="1" collapsed="1"/>
    <col min="41" max="41" width="12.5546875" style="3" hidden="1" customWidth="1" outlineLevel="1"/>
    <col min="42" max="43" width="11.33203125" style="3" hidden="1" customWidth="1" outlineLevel="1" collapsed="1"/>
    <col min="44" max="44" width="8" style="12" customWidth="1" collapsed="1"/>
    <col min="45" max="45" width="9.109375" style="27" customWidth="1"/>
    <col min="46" max="46" width="10.44140625" style="3" customWidth="1"/>
    <col min="47" max="62" width="9.109375" style="3" customWidth="1"/>
    <col min="63" max="66" width="6.5546875" style="3" customWidth="1"/>
    <col min="67" max="16384" width="9.109375" style="3"/>
  </cols>
  <sheetData>
    <row r="1" spans="1:72" s="12" customFormat="1" ht="52.5" customHeight="1" x14ac:dyDescent="0.3">
      <c r="A1" s="131" t="s">
        <v>8</v>
      </c>
      <c r="B1" s="97" t="s">
        <v>43</v>
      </c>
      <c r="C1" s="97" t="s">
        <v>42</v>
      </c>
      <c r="D1" s="25" t="s">
        <v>0</v>
      </c>
      <c r="E1" s="97" t="s">
        <v>750</v>
      </c>
      <c r="F1" s="106" t="s">
        <v>635</v>
      </c>
      <c r="G1" s="97" t="s">
        <v>636</v>
      </c>
      <c r="H1" s="97" t="s">
        <v>640</v>
      </c>
      <c r="I1" s="97" t="s">
        <v>634</v>
      </c>
      <c r="J1" s="97" t="s">
        <v>692</v>
      </c>
      <c r="K1" s="97" t="s">
        <v>755</v>
      </c>
      <c r="L1" s="115" t="s">
        <v>683</v>
      </c>
      <c r="M1" s="115" t="s">
        <v>684</v>
      </c>
      <c r="N1" s="97" t="s">
        <v>686</v>
      </c>
      <c r="O1" s="115" t="s">
        <v>726</v>
      </c>
      <c r="P1" s="17" t="s">
        <v>729</v>
      </c>
      <c r="Q1" s="97" t="s">
        <v>727</v>
      </c>
      <c r="R1" s="97" t="s">
        <v>753</v>
      </c>
      <c r="S1" s="97" t="s">
        <v>754</v>
      </c>
      <c r="T1" s="17" t="s">
        <v>774</v>
      </c>
      <c r="U1" s="97" t="s">
        <v>775</v>
      </c>
      <c r="V1" s="17" t="s">
        <v>854</v>
      </c>
      <c r="W1" s="17" t="s">
        <v>849</v>
      </c>
      <c r="X1" s="97" t="s">
        <v>853</v>
      </c>
      <c r="Y1" s="97" t="s">
        <v>852</v>
      </c>
      <c r="Z1" s="17" t="s">
        <v>850</v>
      </c>
      <c r="AA1" s="17" t="s">
        <v>851</v>
      </c>
      <c r="AB1" s="97" t="s">
        <v>875</v>
      </c>
      <c r="AC1" s="17" t="s">
        <v>878</v>
      </c>
      <c r="AD1" s="97" t="s">
        <v>876</v>
      </c>
      <c r="AE1" s="97" t="s">
        <v>877</v>
      </c>
      <c r="AF1" s="97" t="s">
        <v>874</v>
      </c>
      <c r="AG1" s="17" t="s">
        <v>948</v>
      </c>
      <c r="AH1" s="97" t="s">
        <v>949</v>
      </c>
      <c r="AI1" s="97" t="s">
        <v>951</v>
      </c>
      <c r="AJ1" s="17" t="s">
        <v>952</v>
      </c>
      <c r="AK1" s="113" t="s">
        <v>971</v>
      </c>
      <c r="AL1" s="136" t="s">
        <v>968</v>
      </c>
      <c r="AM1" s="136" t="s">
        <v>972</v>
      </c>
      <c r="AN1" s="97" t="s">
        <v>1006</v>
      </c>
      <c r="AO1" s="136" t="s">
        <v>1003</v>
      </c>
      <c r="AP1" s="97" t="s">
        <v>1005</v>
      </c>
      <c r="AQ1" s="17" t="s">
        <v>1002</v>
      </c>
      <c r="AR1" s="97" t="s">
        <v>1037</v>
      </c>
      <c r="AS1" s="99" t="s">
        <v>26</v>
      </c>
      <c r="BM1" s="102"/>
      <c r="BO1" s="102"/>
      <c r="BP1" s="103"/>
      <c r="BQ1" s="103"/>
      <c r="BR1" s="103"/>
      <c r="BS1" s="103"/>
      <c r="BT1" s="103"/>
    </row>
    <row r="2" spans="1:72" x14ac:dyDescent="0.3">
      <c r="A2" s="15">
        <f>RANK(AR2,$AR$2:AR243)</f>
        <v>1</v>
      </c>
      <c r="B2" s="126" t="s">
        <v>44</v>
      </c>
      <c r="C2" s="6" t="s">
        <v>106</v>
      </c>
      <c r="D2" s="6" t="s">
        <v>28</v>
      </c>
      <c r="E2" s="1"/>
      <c r="F2" s="1">
        <v>920</v>
      </c>
      <c r="G2" s="1"/>
      <c r="H2" s="1"/>
      <c r="I2" s="1">
        <v>1370</v>
      </c>
      <c r="J2" s="1"/>
      <c r="K2" s="1"/>
      <c r="L2" s="104">
        <v>2220</v>
      </c>
      <c r="M2" s="104">
        <v>920</v>
      </c>
      <c r="N2" s="1"/>
      <c r="O2" s="104">
        <v>880</v>
      </c>
      <c r="P2" s="116">
        <v>1370</v>
      </c>
      <c r="Q2" s="104"/>
      <c r="R2" s="116"/>
      <c r="S2" s="116"/>
      <c r="T2" s="116"/>
      <c r="U2" s="116"/>
      <c r="V2" s="108">
        <v>660</v>
      </c>
      <c r="W2" s="1">
        <v>920</v>
      </c>
      <c r="X2" s="116"/>
      <c r="Y2" s="116">
        <v>1370</v>
      </c>
      <c r="Z2" s="116"/>
      <c r="AA2" s="108">
        <v>1020</v>
      </c>
      <c r="AB2" s="116"/>
      <c r="AC2" s="116"/>
      <c r="AD2" s="116"/>
      <c r="AE2" s="1"/>
      <c r="AF2" s="132">
        <v>550</v>
      </c>
      <c r="AG2" s="1"/>
      <c r="AH2" s="8">
        <v>920</v>
      </c>
      <c r="AI2" s="1"/>
      <c r="AJ2" s="8">
        <v>2220</v>
      </c>
      <c r="AK2" s="8">
        <v>350</v>
      </c>
      <c r="AL2" s="1"/>
      <c r="AM2" s="1"/>
      <c r="AN2" s="1"/>
      <c r="AO2" s="1">
        <v>1370</v>
      </c>
      <c r="AP2" s="1"/>
      <c r="AQ2" s="1">
        <v>1170</v>
      </c>
      <c r="AR2" s="14" cm="1">
        <f t="array" ref="AR2">IF(AS2&lt;6,SUM(E2:AQ2),SUM(LARGE(E2:AQ2,{1;2;3;4;5;6})))</f>
        <v>9920</v>
      </c>
      <c r="AS2" s="26">
        <f t="shared" ref="AS2:AS65" si="0">COUNT(E2:AQ2)</f>
        <v>16</v>
      </c>
    </row>
    <row r="3" spans="1:72" x14ac:dyDescent="0.3">
      <c r="A3" s="15">
        <f>RANK(AR3,$AR$2:AR243)</f>
        <v>2</v>
      </c>
      <c r="B3" s="126" t="s">
        <v>44</v>
      </c>
      <c r="C3" s="6" t="s">
        <v>46</v>
      </c>
      <c r="D3" s="6" t="s">
        <v>148</v>
      </c>
      <c r="E3" s="1"/>
      <c r="F3" s="1">
        <v>920</v>
      </c>
      <c r="G3" s="1"/>
      <c r="H3" s="1"/>
      <c r="I3" s="1"/>
      <c r="J3" s="1"/>
      <c r="K3" s="1">
        <v>560</v>
      </c>
      <c r="L3" s="1"/>
      <c r="M3" s="1"/>
      <c r="N3" s="1"/>
      <c r="O3" s="1"/>
      <c r="P3" s="1"/>
      <c r="Q3" s="108">
        <v>560</v>
      </c>
      <c r="R3" s="1"/>
      <c r="S3" s="1"/>
      <c r="T3" s="1"/>
      <c r="U3" s="1"/>
      <c r="V3" s="1"/>
      <c r="W3" s="1">
        <v>550</v>
      </c>
      <c r="X3" s="1"/>
      <c r="Y3" s="1"/>
      <c r="Z3" s="1"/>
      <c r="AA3" s="108">
        <v>660</v>
      </c>
      <c r="AB3" s="116"/>
      <c r="AC3" s="116"/>
      <c r="AD3" s="116"/>
      <c r="AE3" s="1"/>
      <c r="AF3" s="1"/>
      <c r="AG3" s="1"/>
      <c r="AH3" s="1"/>
      <c r="AI3" s="1"/>
      <c r="AJ3" s="1"/>
      <c r="AK3" s="8"/>
      <c r="AL3" s="1"/>
      <c r="AM3" s="1"/>
      <c r="AN3" s="1"/>
      <c r="AO3" s="1"/>
      <c r="AP3" s="1"/>
      <c r="AQ3" s="1">
        <v>1170</v>
      </c>
      <c r="AR3" s="14" cm="1">
        <f t="array" ref="AR3">IF(AS3&lt;6,SUM(E3:AQ3),SUM(LARGE(E3:AQ3,{1;2;3;4;5;6})))</f>
        <v>4420</v>
      </c>
      <c r="AS3" s="26">
        <f t="shared" si="0"/>
        <v>6</v>
      </c>
    </row>
    <row r="4" spans="1:72" x14ac:dyDescent="0.3">
      <c r="A4" s="15">
        <f>RANK(AR4,$AR$2:AR243)</f>
        <v>3</v>
      </c>
      <c r="B4" s="126" t="s">
        <v>44</v>
      </c>
      <c r="C4" s="6" t="s">
        <v>46</v>
      </c>
      <c r="D4" s="6" t="s">
        <v>390</v>
      </c>
      <c r="E4" s="1"/>
      <c r="F4" s="1"/>
      <c r="G4" s="1"/>
      <c r="H4" s="1"/>
      <c r="I4" s="1"/>
      <c r="J4" s="1"/>
      <c r="K4" s="1">
        <v>660</v>
      </c>
      <c r="L4" s="1"/>
      <c r="M4" s="1"/>
      <c r="N4" s="1"/>
      <c r="O4" s="1"/>
      <c r="P4" s="1"/>
      <c r="Q4" s="108">
        <v>460</v>
      </c>
      <c r="R4" s="1"/>
      <c r="S4" s="1"/>
      <c r="T4" s="1"/>
      <c r="U4" s="1"/>
      <c r="V4" s="108">
        <v>500</v>
      </c>
      <c r="W4" s="1">
        <v>550</v>
      </c>
      <c r="X4" s="1"/>
      <c r="Y4" s="1"/>
      <c r="Z4" s="1"/>
      <c r="AA4" s="108">
        <v>840</v>
      </c>
      <c r="AB4" s="116"/>
      <c r="AC4" s="116">
        <v>660</v>
      </c>
      <c r="AD4" s="116"/>
      <c r="AE4" s="1">
        <v>190</v>
      </c>
      <c r="AF4" s="1"/>
      <c r="AG4" s="1"/>
      <c r="AH4" s="1"/>
      <c r="AI4" s="1"/>
      <c r="AJ4" s="1"/>
      <c r="AK4" s="8">
        <v>1170</v>
      </c>
      <c r="AL4" s="1"/>
      <c r="AM4" s="1"/>
      <c r="AN4" s="1"/>
      <c r="AO4" s="1"/>
      <c r="AP4" s="1"/>
      <c r="AQ4" s="1"/>
      <c r="AR4" s="14" cm="1">
        <f t="array" ref="AR4">IF(AS4&lt;6,SUM(E4:AQ4),SUM(LARGE(E4:AQ4,{1;2;3;4;5;6})))</f>
        <v>4380</v>
      </c>
      <c r="AS4" s="26">
        <f t="shared" si="0"/>
        <v>8</v>
      </c>
    </row>
    <row r="5" spans="1:72" x14ac:dyDescent="0.3">
      <c r="A5" s="15">
        <f>RANK(AR5,$AR$2:AR243)</f>
        <v>4</v>
      </c>
      <c r="B5" s="126" t="s">
        <v>44</v>
      </c>
      <c r="C5" s="6" t="s">
        <v>46</v>
      </c>
      <c r="D5" s="6" t="s">
        <v>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08">
        <v>660</v>
      </c>
      <c r="R5" s="1"/>
      <c r="S5" s="1"/>
      <c r="T5" s="1"/>
      <c r="U5" s="1"/>
      <c r="V5" s="108">
        <v>560</v>
      </c>
      <c r="W5" s="1">
        <v>920</v>
      </c>
      <c r="X5" s="1"/>
      <c r="Y5" s="1"/>
      <c r="Z5" s="1"/>
      <c r="AA5" s="108">
        <v>920</v>
      </c>
      <c r="AB5" s="116"/>
      <c r="AC5" s="116"/>
      <c r="AD5" s="116"/>
      <c r="AE5" s="1"/>
      <c r="AF5" s="1"/>
      <c r="AG5" s="1"/>
      <c r="AH5" s="1"/>
      <c r="AI5" s="1"/>
      <c r="AJ5" s="1"/>
      <c r="AK5" s="8"/>
      <c r="AL5" s="1"/>
      <c r="AM5" s="1"/>
      <c r="AN5" s="1"/>
      <c r="AO5" s="1"/>
      <c r="AP5" s="1"/>
      <c r="AQ5" s="1"/>
      <c r="AR5" s="14" cm="1">
        <f t="array" ref="AR5">IF(AS5&lt;6,SUM(E5:AQ5),SUM(LARGE(E5:AQ5,{1;2;3;4;5;6})))</f>
        <v>3060</v>
      </c>
      <c r="AS5" s="26">
        <f t="shared" si="0"/>
        <v>4</v>
      </c>
    </row>
    <row r="6" spans="1:72" x14ac:dyDescent="0.3">
      <c r="A6" s="15">
        <f>RANK(AR6,$AR$2:AR243)</f>
        <v>5</v>
      </c>
      <c r="B6" s="126" t="s">
        <v>44</v>
      </c>
      <c r="C6" s="6" t="s">
        <v>51</v>
      </c>
      <c r="D6" s="6" t="s">
        <v>110</v>
      </c>
      <c r="E6" s="1"/>
      <c r="F6" s="1"/>
      <c r="G6" s="1"/>
      <c r="H6" s="1"/>
      <c r="I6" s="1"/>
      <c r="J6" s="1"/>
      <c r="K6" s="1">
        <v>393.5</v>
      </c>
      <c r="L6" s="1"/>
      <c r="M6" s="1"/>
      <c r="N6" s="1"/>
      <c r="O6" s="1"/>
      <c r="P6" s="1"/>
      <c r="Q6" s="108">
        <v>360</v>
      </c>
      <c r="R6" s="1"/>
      <c r="S6" s="1"/>
      <c r="T6" s="1"/>
      <c r="U6" s="1"/>
      <c r="V6" s="108">
        <v>326.5</v>
      </c>
      <c r="W6" s="1"/>
      <c r="X6" s="1"/>
      <c r="Y6" s="1"/>
      <c r="Z6" s="1"/>
      <c r="AA6" s="108">
        <v>480</v>
      </c>
      <c r="AB6" s="116"/>
      <c r="AC6" s="116">
        <v>360</v>
      </c>
      <c r="AD6" s="116"/>
      <c r="AE6" s="1"/>
      <c r="AF6" s="1"/>
      <c r="AG6" s="1"/>
      <c r="AH6" s="1"/>
      <c r="AI6" s="1"/>
      <c r="AJ6" s="1"/>
      <c r="AK6" s="8"/>
      <c r="AL6" s="1">
        <v>460</v>
      </c>
      <c r="AM6" s="1"/>
      <c r="AN6" s="1"/>
      <c r="AO6" s="1"/>
      <c r="AP6" s="1"/>
      <c r="AQ6" s="1"/>
      <c r="AR6" s="14" cm="1">
        <f t="array" ref="AR6">IF(AS6&lt;6,SUM(E6:AQ6),SUM(LARGE(E6:AQ6,{1;2;3;4;5;6})))</f>
        <v>2380</v>
      </c>
      <c r="AS6" s="26">
        <f t="shared" si="0"/>
        <v>6</v>
      </c>
    </row>
    <row r="7" spans="1:72" x14ac:dyDescent="0.3">
      <c r="A7" s="15">
        <f>RANK(AR7,$AR$2:AR243)</f>
        <v>6</v>
      </c>
      <c r="B7" s="126" t="s">
        <v>44</v>
      </c>
      <c r="C7" s="6" t="s">
        <v>50</v>
      </c>
      <c r="D7" s="6" t="s">
        <v>105</v>
      </c>
      <c r="E7" s="1"/>
      <c r="F7" s="1"/>
      <c r="G7" s="1"/>
      <c r="H7" s="1"/>
      <c r="I7" s="1"/>
      <c r="J7" s="1">
        <v>250</v>
      </c>
      <c r="K7" s="1">
        <v>500</v>
      </c>
      <c r="L7" s="1"/>
      <c r="M7" s="1"/>
      <c r="N7" s="1"/>
      <c r="O7" s="1"/>
      <c r="P7" s="1"/>
      <c r="Q7" s="108">
        <v>360</v>
      </c>
      <c r="R7" s="1"/>
      <c r="S7" s="1"/>
      <c r="T7" s="1"/>
      <c r="U7" s="1"/>
      <c r="V7" s="108">
        <v>326.5</v>
      </c>
      <c r="W7" s="1"/>
      <c r="X7" s="1"/>
      <c r="Y7" s="1"/>
      <c r="Z7" s="1"/>
      <c r="AA7" s="8"/>
      <c r="AB7" s="116"/>
      <c r="AC7" s="116">
        <v>260</v>
      </c>
      <c r="AD7" s="116"/>
      <c r="AE7" s="1"/>
      <c r="AF7" s="1"/>
      <c r="AG7" s="1"/>
      <c r="AH7" s="1"/>
      <c r="AI7" s="1"/>
      <c r="AJ7" s="1"/>
      <c r="AK7" s="8"/>
      <c r="AL7" s="1">
        <v>360</v>
      </c>
      <c r="AM7" s="1"/>
      <c r="AN7" s="1"/>
      <c r="AO7" s="1"/>
      <c r="AP7" s="1"/>
      <c r="AQ7" s="1">
        <v>350</v>
      </c>
      <c r="AR7" s="14" cm="1">
        <f t="array" ref="AR7">IF(AS7&lt;6,SUM(E7:AQ7),SUM(LARGE(E7:AQ7,{1;2;3;4;5;6})))</f>
        <v>2156.5</v>
      </c>
      <c r="AS7" s="26">
        <f t="shared" si="0"/>
        <v>7</v>
      </c>
    </row>
    <row r="8" spans="1:72" x14ac:dyDescent="0.3">
      <c r="A8" s="15">
        <f>RANK(AR8,$AR$2:AR243)</f>
        <v>7</v>
      </c>
      <c r="B8" s="126" t="s">
        <v>44</v>
      </c>
      <c r="C8" s="6" t="s">
        <v>50</v>
      </c>
      <c r="D8" s="6" t="s">
        <v>184</v>
      </c>
      <c r="E8" s="1"/>
      <c r="F8" s="1"/>
      <c r="G8" s="1">
        <v>190</v>
      </c>
      <c r="H8" s="1"/>
      <c r="I8" s="1"/>
      <c r="J8" s="1">
        <v>190</v>
      </c>
      <c r="K8" s="1">
        <v>215</v>
      </c>
      <c r="L8" s="1"/>
      <c r="M8" s="1"/>
      <c r="N8" s="1"/>
      <c r="O8" s="1"/>
      <c r="P8" s="1"/>
      <c r="Q8" s="108">
        <v>300</v>
      </c>
      <c r="R8" s="108">
        <v>300</v>
      </c>
      <c r="S8" s="1"/>
      <c r="T8" s="108"/>
      <c r="U8" s="108"/>
      <c r="V8" s="108">
        <v>326.5</v>
      </c>
      <c r="W8" s="108">
        <v>100</v>
      </c>
      <c r="X8" s="108"/>
      <c r="Y8" s="108"/>
      <c r="Z8" s="108"/>
      <c r="AA8" s="108">
        <v>480</v>
      </c>
      <c r="AB8" s="116">
        <v>250</v>
      </c>
      <c r="AC8" s="116">
        <v>260</v>
      </c>
      <c r="AD8" s="116"/>
      <c r="AE8" s="1"/>
      <c r="AF8" s="108"/>
      <c r="AG8" s="1"/>
      <c r="AH8" s="1"/>
      <c r="AI8" s="1"/>
      <c r="AJ8" s="1"/>
      <c r="AK8" s="8"/>
      <c r="AL8" s="1">
        <v>360</v>
      </c>
      <c r="AM8" s="1"/>
      <c r="AN8" s="1"/>
      <c r="AO8" s="1"/>
      <c r="AP8" s="1"/>
      <c r="AQ8" s="1">
        <v>350</v>
      </c>
      <c r="AR8" s="14" cm="1">
        <f t="array" ref="AR8">IF(AS8&lt;6,SUM(E8:AQ8),SUM(LARGE(E8:AQ8,{1;2;3;4;5;6})))</f>
        <v>2116.5</v>
      </c>
      <c r="AS8" s="26">
        <f t="shared" si="0"/>
        <v>12</v>
      </c>
    </row>
    <row r="9" spans="1:72" x14ac:dyDescent="0.3">
      <c r="A9" s="15">
        <f>RANK(AR9,$AR$2:AR243)</f>
        <v>8</v>
      </c>
      <c r="B9" s="126" t="s">
        <v>44</v>
      </c>
      <c r="C9" s="6" t="s">
        <v>46</v>
      </c>
      <c r="D9" s="6" t="s">
        <v>55</v>
      </c>
      <c r="E9" s="1"/>
      <c r="F9" s="1"/>
      <c r="G9" s="1"/>
      <c r="H9" s="1"/>
      <c r="I9" s="1"/>
      <c r="J9" s="1"/>
      <c r="K9" s="1">
        <v>326.5</v>
      </c>
      <c r="L9" s="1"/>
      <c r="M9" s="1"/>
      <c r="N9" s="1"/>
      <c r="O9" s="1"/>
      <c r="P9" s="1"/>
      <c r="Q9" s="1"/>
      <c r="R9" s="1"/>
      <c r="S9" s="1"/>
      <c r="T9" s="1"/>
      <c r="U9" s="1"/>
      <c r="V9" s="108">
        <v>393.5</v>
      </c>
      <c r="W9" s="108">
        <v>100</v>
      </c>
      <c r="X9" s="1"/>
      <c r="Y9" s="1"/>
      <c r="Z9" s="1"/>
      <c r="AA9" s="108">
        <v>660</v>
      </c>
      <c r="AB9" s="116"/>
      <c r="AC9" s="116">
        <v>560</v>
      </c>
      <c r="AD9" s="116"/>
      <c r="AE9" s="1"/>
      <c r="AF9" s="1"/>
      <c r="AG9" s="1"/>
      <c r="AH9" s="1"/>
      <c r="AI9" s="1"/>
      <c r="AJ9" s="1"/>
      <c r="AK9" s="8"/>
      <c r="AL9" s="1"/>
      <c r="AM9" s="1"/>
      <c r="AN9" s="1"/>
      <c r="AO9" s="1"/>
      <c r="AP9" s="1"/>
      <c r="AQ9" s="1"/>
      <c r="AR9" s="14" cm="1">
        <f t="array" ref="AR9">IF(AS9&lt;6,SUM(E9:AQ9),SUM(LARGE(E9:AQ9,{1;2;3;4;5;6})))</f>
        <v>2040</v>
      </c>
      <c r="AS9" s="26">
        <f t="shared" si="0"/>
        <v>5</v>
      </c>
    </row>
    <row r="10" spans="1:72" x14ac:dyDescent="0.3">
      <c r="A10" s="15">
        <f>RANK(AR10,$AR$2:AR243)</f>
        <v>9</v>
      </c>
      <c r="B10" s="126" t="s">
        <v>44</v>
      </c>
      <c r="C10" s="6" t="s">
        <v>53</v>
      </c>
      <c r="D10" s="6" t="s">
        <v>395</v>
      </c>
      <c r="E10" s="1"/>
      <c r="F10" s="1"/>
      <c r="G10" s="1"/>
      <c r="H10" s="1"/>
      <c r="I10" s="1"/>
      <c r="J10" s="1">
        <v>215</v>
      </c>
      <c r="K10" s="1">
        <v>300</v>
      </c>
      <c r="L10" s="1"/>
      <c r="M10" s="1"/>
      <c r="N10" s="1"/>
      <c r="O10" s="1"/>
      <c r="P10" s="1"/>
      <c r="Q10" s="1"/>
      <c r="R10" s="1"/>
      <c r="S10" s="110">
        <v>0</v>
      </c>
      <c r="T10" s="1"/>
      <c r="U10" s="1"/>
      <c r="V10" s="108">
        <v>393.5</v>
      </c>
      <c r="W10" s="1"/>
      <c r="X10" s="1"/>
      <c r="Y10" s="1"/>
      <c r="Z10" s="1"/>
      <c r="AA10" s="108">
        <v>480</v>
      </c>
      <c r="AB10" s="116"/>
      <c r="AC10" s="116">
        <v>260</v>
      </c>
      <c r="AD10" s="116"/>
      <c r="AE10" s="1"/>
      <c r="AF10" s="1"/>
      <c r="AG10" s="1"/>
      <c r="AH10" s="1"/>
      <c r="AI10" s="1"/>
      <c r="AJ10" s="1"/>
      <c r="AK10" s="8"/>
      <c r="AL10" s="1">
        <v>360</v>
      </c>
      <c r="AM10" s="1"/>
      <c r="AN10" s="1"/>
      <c r="AO10" s="1"/>
      <c r="AP10" s="1"/>
      <c r="AQ10" s="1"/>
      <c r="AR10" s="14" cm="1">
        <f t="array" ref="AR10">IF(AS10&lt;6,SUM(E10:AQ10),SUM(LARGE(E10:AQ10,{1;2;3;4;5;6})))</f>
        <v>2008.5</v>
      </c>
      <c r="AS10" s="26">
        <f t="shared" si="0"/>
        <v>7</v>
      </c>
    </row>
    <row r="11" spans="1:72" x14ac:dyDescent="0.3">
      <c r="A11" s="15">
        <f>RANK(AR11,$AR$2:AR243)</f>
        <v>10</v>
      </c>
      <c r="B11" s="126" t="s">
        <v>44</v>
      </c>
      <c r="C11" s="6" t="s">
        <v>46</v>
      </c>
      <c r="D11" s="6" t="s">
        <v>153</v>
      </c>
      <c r="E11" s="13"/>
      <c r="F11" s="13"/>
      <c r="G11" s="13"/>
      <c r="H11" s="13"/>
      <c r="I11" s="13"/>
      <c r="J11" s="13"/>
      <c r="K11" s="1">
        <v>326.5</v>
      </c>
      <c r="L11" s="13"/>
      <c r="M11" s="13"/>
      <c r="N11" s="1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08">
        <v>660</v>
      </c>
      <c r="AB11" s="116"/>
      <c r="AC11" s="116">
        <v>360</v>
      </c>
      <c r="AD11" s="116"/>
      <c r="AE11" s="1">
        <v>250</v>
      </c>
      <c r="AF11" s="13"/>
      <c r="AG11" s="1"/>
      <c r="AH11" s="1"/>
      <c r="AI11" s="1"/>
      <c r="AJ11" s="1"/>
      <c r="AK11" s="8">
        <v>350</v>
      </c>
      <c r="AL11" s="1"/>
      <c r="AM11" s="1"/>
      <c r="AN11" s="1"/>
      <c r="AO11" s="1"/>
      <c r="AP11" s="1"/>
      <c r="AQ11" s="1"/>
      <c r="AR11" s="14" cm="1">
        <f t="array" ref="AR11">IF(AS11&lt;6,SUM(E11:AQ11),SUM(LARGE(E11:AQ11,{1;2;3;4;5;6})))</f>
        <v>1946.5</v>
      </c>
      <c r="AS11" s="26">
        <f t="shared" si="0"/>
        <v>5</v>
      </c>
    </row>
    <row r="12" spans="1:72" x14ac:dyDescent="0.3">
      <c r="A12" s="28">
        <f>RANK(AR12,$AR$2:AR243)</f>
        <v>11</v>
      </c>
      <c r="B12" s="126" t="s">
        <v>44</v>
      </c>
      <c r="C12" s="6" t="s">
        <v>51</v>
      </c>
      <c r="D12" s="6" t="s">
        <v>164</v>
      </c>
      <c r="E12" s="1"/>
      <c r="F12" s="1"/>
      <c r="G12" s="1"/>
      <c r="H12" s="1"/>
      <c r="I12" s="1"/>
      <c r="J12" s="1">
        <v>300</v>
      </c>
      <c r="K12" s="1"/>
      <c r="L12" s="1"/>
      <c r="M12" s="1"/>
      <c r="N12" s="1"/>
      <c r="O12" s="1"/>
      <c r="P12" s="1"/>
      <c r="Q12" s="108">
        <v>360</v>
      </c>
      <c r="R12" s="1"/>
      <c r="S12" s="1"/>
      <c r="T12" s="1"/>
      <c r="U12" s="1"/>
      <c r="V12" s="1"/>
      <c r="W12" s="1"/>
      <c r="X12" s="1"/>
      <c r="Y12" s="1"/>
      <c r="Z12" s="1"/>
      <c r="AA12" s="108">
        <v>660</v>
      </c>
      <c r="AB12" s="116"/>
      <c r="AC12" s="116"/>
      <c r="AD12" s="116"/>
      <c r="AE12" s="1"/>
      <c r="AF12" s="1"/>
      <c r="AG12" s="1"/>
      <c r="AH12" s="1"/>
      <c r="AI12" s="1"/>
      <c r="AJ12" s="1"/>
      <c r="AK12" s="8"/>
      <c r="AL12" s="1">
        <v>460</v>
      </c>
      <c r="AM12" s="1"/>
      <c r="AN12" s="1"/>
      <c r="AO12" s="1"/>
      <c r="AP12" s="1"/>
      <c r="AQ12" s="1"/>
      <c r="AR12" s="14" cm="1">
        <f t="array" ref="AR12">IF(AS12&lt;6,SUM(E12:AQ12),SUM(LARGE(E12:AQ12,{1;2;3;4;5;6})))</f>
        <v>1780</v>
      </c>
      <c r="AS12" s="26">
        <f t="shared" si="0"/>
        <v>4</v>
      </c>
    </row>
    <row r="13" spans="1:72" x14ac:dyDescent="0.3">
      <c r="A13" s="28">
        <f>RANK(AR13,$AR$2:AR243)</f>
        <v>12</v>
      </c>
      <c r="B13" s="126" t="s">
        <v>44</v>
      </c>
      <c r="C13" s="6" t="s">
        <v>46</v>
      </c>
      <c r="D13" s="6" t="s">
        <v>33</v>
      </c>
      <c r="E13" s="1"/>
      <c r="F13" s="1"/>
      <c r="G13" s="1"/>
      <c r="H13" s="1"/>
      <c r="I13" s="1"/>
      <c r="J13" s="1"/>
      <c r="K13" s="1">
        <v>393.5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16"/>
      <c r="AC13" s="116">
        <v>460</v>
      </c>
      <c r="AD13" s="116"/>
      <c r="AE13" s="1"/>
      <c r="AF13" s="1"/>
      <c r="AG13" s="1"/>
      <c r="AH13" s="1"/>
      <c r="AI13" s="1"/>
      <c r="AJ13" s="1"/>
      <c r="AK13" s="8"/>
      <c r="AL13" s="1">
        <v>660</v>
      </c>
      <c r="AM13" s="1"/>
      <c r="AN13" s="1"/>
      <c r="AO13" s="1"/>
      <c r="AP13" s="1"/>
      <c r="AQ13" s="1"/>
      <c r="AR13" s="14" cm="1">
        <f t="array" ref="AR13">IF(AS13&lt;6,SUM(E13:AQ13),SUM(LARGE(E13:AQ13,{1;2;3;4;5;6})))</f>
        <v>1513.5</v>
      </c>
      <c r="AS13" s="26">
        <f t="shared" si="0"/>
        <v>3</v>
      </c>
    </row>
    <row r="14" spans="1:72" x14ac:dyDescent="0.3">
      <c r="A14" s="28">
        <f>RANK(AR14,$AR$2:AR244)</f>
        <v>13</v>
      </c>
      <c r="B14" s="126" t="s">
        <v>44</v>
      </c>
      <c r="C14" s="6" t="s">
        <v>162</v>
      </c>
      <c r="D14" s="6" t="s">
        <v>180</v>
      </c>
      <c r="E14" s="1"/>
      <c r="F14" s="1"/>
      <c r="G14" s="1">
        <v>215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08">
        <v>250</v>
      </c>
      <c r="S14" s="108">
        <v>300</v>
      </c>
      <c r="T14" s="108"/>
      <c r="U14" s="108"/>
      <c r="V14" s="108"/>
      <c r="W14" s="108"/>
      <c r="X14" s="108"/>
      <c r="Y14" s="108"/>
      <c r="Z14" s="108"/>
      <c r="AA14" s="108"/>
      <c r="AB14" s="116">
        <v>300</v>
      </c>
      <c r="AC14" s="116">
        <v>170</v>
      </c>
      <c r="AD14" s="116"/>
      <c r="AE14" s="1"/>
      <c r="AF14" s="108"/>
      <c r="AG14" s="1"/>
      <c r="AH14" s="1"/>
      <c r="AI14" s="1">
        <v>100</v>
      </c>
      <c r="AJ14" s="1"/>
      <c r="AK14" s="8"/>
      <c r="AL14" s="1">
        <v>215</v>
      </c>
      <c r="AM14" s="1"/>
      <c r="AN14" s="1"/>
      <c r="AO14" s="1"/>
      <c r="AP14" s="1"/>
      <c r="AQ14" s="1"/>
      <c r="AR14" s="14" cm="1">
        <f t="array" ref="AR14">IF(AS14&lt;6,SUM(E14:AQ14),SUM(LARGE(E14:AQ14,{1;2;3;4;5;6})))</f>
        <v>1450</v>
      </c>
      <c r="AS14" s="26">
        <f t="shared" si="0"/>
        <v>7</v>
      </c>
    </row>
    <row r="15" spans="1:72" x14ac:dyDescent="0.3">
      <c r="A15" s="28">
        <f>RANK(AR15,$AR$2:AR245)</f>
        <v>14</v>
      </c>
      <c r="B15" s="126" t="s">
        <v>44</v>
      </c>
      <c r="C15" s="6" t="s">
        <v>53</v>
      </c>
      <c r="D15" s="6" t="s">
        <v>426</v>
      </c>
      <c r="E15" s="1"/>
      <c r="F15" s="1"/>
      <c r="G15" s="1"/>
      <c r="H15" s="1"/>
      <c r="I15" s="1"/>
      <c r="J15" s="1"/>
      <c r="K15" s="1">
        <v>160</v>
      </c>
      <c r="L15" s="1"/>
      <c r="M15" s="1"/>
      <c r="N15" s="1"/>
      <c r="O15" s="1"/>
      <c r="P15" s="1"/>
      <c r="Q15" s="108">
        <v>160</v>
      </c>
      <c r="R15" s="1"/>
      <c r="S15" s="1"/>
      <c r="T15" s="1"/>
      <c r="U15" s="1"/>
      <c r="V15" s="108">
        <v>250</v>
      </c>
      <c r="W15" s="1"/>
      <c r="X15" s="1"/>
      <c r="Y15" s="1"/>
      <c r="Z15" s="1"/>
      <c r="AA15" s="108">
        <v>480</v>
      </c>
      <c r="AB15" s="116"/>
      <c r="AC15" s="116">
        <v>250</v>
      </c>
      <c r="AD15" s="116"/>
      <c r="AE15" s="1"/>
      <c r="AF15" s="1"/>
      <c r="AG15" s="1"/>
      <c r="AH15" s="1"/>
      <c r="AI15" s="1"/>
      <c r="AJ15" s="1"/>
      <c r="AK15" s="8"/>
      <c r="AL15" s="1">
        <v>125</v>
      </c>
      <c r="AM15" s="1"/>
      <c r="AN15" s="1"/>
      <c r="AO15" s="1"/>
      <c r="AP15" s="1"/>
      <c r="AQ15" s="1"/>
      <c r="AR15" s="14" cm="1">
        <f t="array" ref="AR15">IF(AS15&lt;6,SUM(E15:AQ15),SUM(LARGE(E15:AQ15,{1;2;3;4;5;6})))</f>
        <v>1425</v>
      </c>
      <c r="AS15" s="26">
        <f t="shared" si="0"/>
        <v>6</v>
      </c>
    </row>
    <row r="16" spans="1:72" x14ac:dyDescent="0.3">
      <c r="A16" s="28">
        <f>RANK(AR16,$AR$2:AR246)</f>
        <v>15</v>
      </c>
      <c r="B16" s="126" t="s">
        <v>44</v>
      </c>
      <c r="C16" s="6" t="s">
        <v>46</v>
      </c>
      <c r="D16" s="6" t="s">
        <v>10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108">
        <v>1200</v>
      </c>
      <c r="AB16" s="116"/>
      <c r="AC16" s="116"/>
      <c r="AD16" s="116"/>
      <c r="AE16" s="1"/>
      <c r="AF16" s="6"/>
      <c r="AG16" s="1"/>
      <c r="AH16" s="1"/>
      <c r="AI16" s="1"/>
      <c r="AJ16" s="1"/>
      <c r="AK16" s="8"/>
      <c r="AL16" s="1"/>
      <c r="AM16" s="1"/>
      <c r="AN16" s="1"/>
      <c r="AO16" s="1"/>
      <c r="AP16" s="1"/>
      <c r="AQ16" s="1"/>
      <c r="AR16" s="14" cm="1">
        <f t="array" ref="AR16">IF(AS16&lt;6,SUM(E16:AQ16),SUM(LARGE(E16:AQ16,{1;2;3;4;5;6})))</f>
        <v>1200</v>
      </c>
      <c r="AS16" s="26">
        <f t="shared" si="0"/>
        <v>1</v>
      </c>
    </row>
    <row r="17" spans="1:45" x14ac:dyDescent="0.3">
      <c r="A17" s="28">
        <f>RANK(AR17,$AR$2:AR247)</f>
        <v>16</v>
      </c>
      <c r="B17" s="126" t="s">
        <v>44</v>
      </c>
      <c r="C17" s="6" t="s">
        <v>49</v>
      </c>
      <c r="D17" s="6" t="s">
        <v>56</v>
      </c>
      <c r="E17" s="1"/>
      <c r="F17" s="1"/>
      <c r="G17" s="1"/>
      <c r="H17" s="1"/>
      <c r="I17" s="1"/>
      <c r="J17" s="1"/>
      <c r="K17" s="13">
        <v>0</v>
      </c>
      <c r="L17" s="1"/>
      <c r="M17" s="1"/>
      <c r="N17" s="1"/>
      <c r="O17" s="1"/>
      <c r="P17" s="1"/>
      <c r="Q17" s="108">
        <v>360</v>
      </c>
      <c r="R17" s="1"/>
      <c r="S17" s="1"/>
      <c r="T17" s="1"/>
      <c r="U17" s="1"/>
      <c r="V17" s="1"/>
      <c r="W17" s="108">
        <v>100</v>
      </c>
      <c r="X17" s="1"/>
      <c r="Y17" s="1"/>
      <c r="Z17" s="1"/>
      <c r="AA17" s="1"/>
      <c r="AB17" s="116"/>
      <c r="AC17" s="116">
        <v>360</v>
      </c>
      <c r="AD17" s="116"/>
      <c r="AE17" s="1"/>
      <c r="AF17" s="1"/>
      <c r="AG17" s="1"/>
      <c r="AH17" s="1"/>
      <c r="AI17" s="1"/>
      <c r="AJ17" s="1"/>
      <c r="AK17" s="8">
        <v>350</v>
      </c>
      <c r="AL17" s="1"/>
      <c r="AM17" s="1"/>
      <c r="AN17" s="1"/>
      <c r="AO17" s="1"/>
      <c r="AP17" s="1"/>
      <c r="AQ17" s="1"/>
      <c r="AR17" s="14" cm="1">
        <f t="array" ref="AR17">IF(AS17&lt;6,SUM(E17:AQ17),SUM(LARGE(E17:AQ17,{1;2;3;4;5;6})))</f>
        <v>1170</v>
      </c>
      <c r="AS17" s="26">
        <f t="shared" si="0"/>
        <v>5</v>
      </c>
    </row>
    <row r="18" spans="1:45" x14ac:dyDescent="0.3">
      <c r="A18" s="28">
        <f>RANK(AR18,$AR$2:AR248)</f>
        <v>17</v>
      </c>
      <c r="B18" s="126" t="s">
        <v>44</v>
      </c>
      <c r="C18" s="6" t="s">
        <v>53</v>
      </c>
      <c r="D18" s="6" t="s">
        <v>399</v>
      </c>
      <c r="E18" s="1"/>
      <c r="F18" s="1"/>
      <c r="G18" s="1">
        <v>300</v>
      </c>
      <c r="H18" s="1"/>
      <c r="I18" s="1"/>
      <c r="J18" s="1"/>
      <c r="K18" s="1">
        <v>160</v>
      </c>
      <c r="L18" s="1"/>
      <c r="M18" s="1"/>
      <c r="N18" s="1"/>
      <c r="O18" s="1"/>
      <c r="P18" s="1"/>
      <c r="Q18" s="108">
        <v>160</v>
      </c>
      <c r="R18" s="1"/>
      <c r="S18" s="108">
        <v>215</v>
      </c>
      <c r="T18" s="1"/>
      <c r="U18" s="1"/>
      <c r="V18" s="108">
        <v>170</v>
      </c>
      <c r="W18" s="1"/>
      <c r="X18" s="1"/>
      <c r="Y18" s="1"/>
      <c r="Z18" s="1"/>
      <c r="AA18" s="1"/>
      <c r="AB18" s="116"/>
      <c r="AC18" s="116"/>
      <c r="AD18" s="116"/>
      <c r="AE18" s="1"/>
      <c r="AF18" s="1"/>
      <c r="AG18" s="1"/>
      <c r="AH18" s="1"/>
      <c r="AI18" s="1"/>
      <c r="AJ18" s="1"/>
      <c r="AK18" s="8"/>
      <c r="AL18" s="1">
        <v>160</v>
      </c>
      <c r="AM18" s="1"/>
      <c r="AN18" s="1"/>
      <c r="AO18" s="1"/>
      <c r="AP18" s="1"/>
      <c r="AQ18" s="1"/>
      <c r="AR18" s="14" cm="1">
        <f t="array" ref="AR18">IF(AS18&lt;6,SUM(E18:AQ18),SUM(LARGE(E18:AQ18,{1;2;3;4;5;6})))</f>
        <v>1165</v>
      </c>
      <c r="AS18" s="26">
        <f t="shared" si="0"/>
        <v>6</v>
      </c>
    </row>
    <row r="19" spans="1:45" x14ac:dyDescent="0.3">
      <c r="A19" s="28">
        <f>RANK(AR19,$AR$2:AR249)</f>
        <v>18</v>
      </c>
      <c r="B19" s="126" t="s">
        <v>44</v>
      </c>
      <c r="C19" s="6" t="s">
        <v>45</v>
      </c>
      <c r="D19" s="6" t="s">
        <v>229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108">
        <v>460</v>
      </c>
      <c r="AD19" s="116"/>
      <c r="AE19" s="1"/>
      <c r="AF19" s="6"/>
      <c r="AG19" s="1"/>
      <c r="AH19" s="1"/>
      <c r="AI19" s="1"/>
      <c r="AJ19" s="1"/>
      <c r="AK19" s="8"/>
      <c r="AL19" s="1">
        <v>560</v>
      </c>
      <c r="AM19" s="1"/>
      <c r="AN19" s="1"/>
      <c r="AO19" s="1"/>
      <c r="AP19" s="1"/>
      <c r="AQ19" s="1"/>
      <c r="AR19" s="14" cm="1">
        <f t="array" ref="AR19">IF(AS19&lt;6,SUM(E19:AQ19),SUM(LARGE(E19:AQ19,{1;2;3;4;5;6})))</f>
        <v>1020</v>
      </c>
      <c r="AS19" s="26">
        <f t="shared" si="0"/>
        <v>2</v>
      </c>
    </row>
    <row r="20" spans="1:45" x14ac:dyDescent="0.3">
      <c r="A20" s="28">
        <f>RANK(AR20,$AR$2:AR250)</f>
        <v>19</v>
      </c>
      <c r="B20" s="126" t="s">
        <v>44</v>
      </c>
      <c r="C20" s="6" t="s">
        <v>46</v>
      </c>
      <c r="D20" s="6" t="s">
        <v>710</v>
      </c>
      <c r="E20" s="6"/>
      <c r="F20" s="6"/>
      <c r="G20" s="6"/>
      <c r="H20" s="6"/>
      <c r="I20" s="6"/>
      <c r="J20" s="6"/>
      <c r="K20" s="1">
        <v>250</v>
      </c>
      <c r="L20" s="6"/>
      <c r="M20" s="6"/>
      <c r="N20" s="1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108">
        <v>480</v>
      </c>
      <c r="AB20" s="116"/>
      <c r="AC20" s="110">
        <v>0</v>
      </c>
      <c r="AD20" s="116"/>
      <c r="AE20" s="1">
        <v>215</v>
      </c>
      <c r="AF20" s="6"/>
      <c r="AG20" s="1"/>
      <c r="AH20" s="1"/>
      <c r="AI20" s="1"/>
      <c r="AJ20" s="1"/>
      <c r="AK20" s="8"/>
      <c r="AL20" s="1"/>
      <c r="AM20" s="1"/>
      <c r="AN20" s="1"/>
      <c r="AO20" s="1"/>
      <c r="AP20" s="1"/>
      <c r="AQ20" s="1"/>
      <c r="AR20" s="14" cm="1">
        <f t="array" ref="AR20">IF(AS20&lt;6,SUM(E20:AQ20),SUM(LARGE(E20:AQ20,{1;2;3;4;5;6})))</f>
        <v>945</v>
      </c>
      <c r="AS20" s="26">
        <f t="shared" si="0"/>
        <v>4</v>
      </c>
    </row>
    <row r="21" spans="1:45" x14ac:dyDescent="0.3">
      <c r="A21" s="28">
        <f>RANK(AR21,$AR$2:AR251)</f>
        <v>19</v>
      </c>
      <c r="B21" s="126" t="s">
        <v>44</v>
      </c>
      <c r="C21" s="6" t="s">
        <v>106</v>
      </c>
      <c r="D21" s="6" t="s">
        <v>385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108">
        <v>215</v>
      </c>
      <c r="R21" s="6"/>
      <c r="S21" s="108">
        <v>250</v>
      </c>
      <c r="T21" s="6"/>
      <c r="U21" s="6"/>
      <c r="V21" s="6"/>
      <c r="W21" s="6"/>
      <c r="X21" s="6"/>
      <c r="Y21" s="6"/>
      <c r="Z21" s="6"/>
      <c r="AA21" s="108">
        <v>480</v>
      </c>
      <c r="AB21" s="116"/>
      <c r="AC21" s="116"/>
      <c r="AD21" s="116"/>
      <c r="AE21" s="1"/>
      <c r="AF21" s="6"/>
      <c r="AG21" s="1"/>
      <c r="AH21" s="1"/>
      <c r="AI21" s="1"/>
      <c r="AJ21" s="1"/>
      <c r="AK21" s="8"/>
      <c r="AL21" s="1"/>
      <c r="AM21" s="1"/>
      <c r="AN21" s="1"/>
      <c r="AO21" s="1"/>
      <c r="AP21" s="1"/>
      <c r="AQ21" s="1"/>
      <c r="AR21" s="14" cm="1">
        <f t="array" ref="AR21">IF(AS21&lt;6,SUM(E21:AQ21),SUM(LARGE(E21:AQ21,{1;2;3;4;5;6})))</f>
        <v>945</v>
      </c>
      <c r="AS21" s="26">
        <f t="shared" si="0"/>
        <v>3</v>
      </c>
    </row>
    <row r="22" spans="1:45" x14ac:dyDescent="0.3">
      <c r="A22" s="28">
        <f>RANK(AR22,$AR$2:AR252)</f>
        <v>21</v>
      </c>
      <c r="B22" s="126" t="s">
        <v>44</v>
      </c>
      <c r="C22" s="6" t="s">
        <v>53</v>
      </c>
      <c r="D22" s="6" t="s">
        <v>208</v>
      </c>
      <c r="E22" s="1"/>
      <c r="F22" s="1"/>
      <c r="G22" s="1">
        <v>250</v>
      </c>
      <c r="H22" s="1"/>
      <c r="I22" s="1"/>
      <c r="J22" s="1"/>
      <c r="K22" s="1">
        <v>160</v>
      </c>
      <c r="L22" s="1"/>
      <c r="M22" s="1"/>
      <c r="N22" s="1"/>
      <c r="O22" s="1"/>
      <c r="P22" s="1"/>
      <c r="Q22" s="108">
        <v>190</v>
      </c>
      <c r="R22" s="1"/>
      <c r="S22" s="108">
        <v>160</v>
      </c>
      <c r="T22" s="1"/>
      <c r="U22" s="1"/>
      <c r="V22" s="1"/>
      <c r="W22" s="1"/>
      <c r="X22" s="1"/>
      <c r="Y22" s="1"/>
      <c r="Z22" s="1"/>
      <c r="AA22" s="1"/>
      <c r="AB22" s="116"/>
      <c r="AC22" s="116">
        <v>170</v>
      </c>
      <c r="AD22" s="116"/>
      <c r="AE22" s="1"/>
      <c r="AF22" s="1"/>
      <c r="AG22" s="1"/>
      <c r="AH22" s="1"/>
      <c r="AI22" s="1"/>
      <c r="AJ22" s="1"/>
      <c r="AK22" s="8"/>
      <c r="AL22" s="1"/>
      <c r="AM22" s="1"/>
      <c r="AN22" s="1"/>
      <c r="AO22" s="1"/>
      <c r="AP22" s="1"/>
      <c r="AQ22" s="1"/>
      <c r="AR22" s="14" cm="1">
        <f t="array" ref="AR22">IF(AS22&lt;6,SUM(E22:AQ22),SUM(LARGE(E22:AQ22,{1;2;3;4;5;6})))</f>
        <v>930</v>
      </c>
      <c r="AS22" s="26">
        <f t="shared" si="0"/>
        <v>5</v>
      </c>
    </row>
    <row r="23" spans="1:45" x14ac:dyDescent="0.3">
      <c r="A23" s="28">
        <f>RANK(AR23,$AR$2:AR253)</f>
        <v>22</v>
      </c>
      <c r="B23" s="126" t="s">
        <v>44</v>
      </c>
      <c r="C23" s="6" t="s">
        <v>46</v>
      </c>
      <c r="D23" s="6" t="s">
        <v>152</v>
      </c>
      <c r="E23" s="13"/>
      <c r="F23" s="13"/>
      <c r="G23" s="13"/>
      <c r="H23" s="13"/>
      <c r="I23" s="13"/>
      <c r="J23" s="13"/>
      <c r="K23" s="13">
        <v>0</v>
      </c>
      <c r="L23" s="13"/>
      <c r="M23" s="13"/>
      <c r="N23" s="1"/>
      <c r="O23" s="13"/>
      <c r="P23" s="13"/>
      <c r="Q23" s="13"/>
      <c r="R23" s="13"/>
      <c r="S23" s="13"/>
      <c r="T23" s="13"/>
      <c r="U23" s="13"/>
      <c r="V23" s="108">
        <v>300</v>
      </c>
      <c r="W23" s="13"/>
      <c r="X23" s="13"/>
      <c r="Y23" s="13"/>
      <c r="Z23" s="13"/>
      <c r="AA23" s="108">
        <v>300</v>
      </c>
      <c r="AB23" s="116"/>
      <c r="AC23" s="116"/>
      <c r="AD23" s="116"/>
      <c r="AE23" s="1">
        <v>300</v>
      </c>
      <c r="AF23" s="13"/>
      <c r="AG23" s="1"/>
      <c r="AH23" s="1"/>
      <c r="AI23" s="1"/>
      <c r="AJ23" s="1"/>
      <c r="AK23" s="8"/>
      <c r="AL23" s="1"/>
      <c r="AM23" s="1"/>
      <c r="AN23" s="1"/>
      <c r="AO23" s="1"/>
      <c r="AP23" s="1"/>
      <c r="AQ23" s="1"/>
      <c r="AR23" s="14" cm="1">
        <f t="array" ref="AR23">IF(AS23&lt;6,SUM(E23:AQ23),SUM(LARGE(E23:AQ23,{1;2;3;4;5;6})))</f>
        <v>900</v>
      </c>
      <c r="AS23" s="26">
        <f t="shared" si="0"/>
        <v>4</v>
      </c>
    </row>
    <row r="24" spans="1:45" x14ac:dyDescent="0.3">
      <c r="A24" s="28">
        <f>RANK(AR24,$AR$2:AR254)</f>
        <v>23</v>
      </c>
      <c r="B24" s="126" t="s">
        <v>44</v>
      </c>
      <c r="C24" s="6" t="s">
        <v>45</v>
      </c>
      <c r="D24" s="6" t="s">
        <v>89</v>
      </c>
      <c r="E24" s="6"/>
      <c r="F24" s="6"/>
      <c r="G24" s="6"/>
      <c r="H24" s="6"/>
      <c r="I24" s="6"/>
      <c r="J24" s="6"/>
      <c r="K24" s="1">
        <v>393.5</v>
      </c>
      <c r="L24" s="6"/>
      <c r="M24" s="6"/>
      <c r="N24" s="1"/>
      <c r="O24" s="6"/>
      <c r="P24" s="6"/>
      <c r="Q24" s="108">
        <v>500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116"/>
      <c r="AC24" s="116"/>
      <c r="AD24" s="116"/>
      <c r="AE24" s="1"/>
      <c r="AF24" s="6"/>
      <c r="AG24" s="1"/>
      <c r="AH24" s="1"/>
      <c r="AI24" s="1"/>
      <c r="AJ24" s="1"/>
      <c r="AK24" s="8"/>
      <c r="AL24" s="1"/>
      <c r="AM24" s="1"/>
      <c r="AN24" s="1"/>
      <c r="AO24" s="1"/>
      <c r="AP24" s="1"/>
      <c r="AQ24" s="1"/>
      <c r="AR24" s="14" cm="1">
        <f t="array" ref="AR24">IF(AS24&lt;6,SUM(E24:AQ24),SUM(LARGE(E24:AQ24,{1;2;3;4;5;6})))</f>
        <v>893.5</v>
      </c>
      <c r="AS24" s="26">
        <f t="shared" si="0"/>
        <v>2</v>
      </c>
    </row>
    <row r="25" spans="1:45" x14ac:dyDescent="0.3">
      <c r="A25" s="28">
        <f>RANK(AR25,$AR$2:AR255)</f>
        <v>24</v>
      </c>
      <c r="B25" s="126" t="s">
        <v>44</v>
      </c>
      <c r="C25" s="6" t="s">
        <v>49</v>
      </c>
      <c r="D25" s="6" t="s">
        <v>73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08">
        <v>393.5</v>
      </c>
      <c r="W25" s="1"/>
      <c r="X25" s="1"/>
      <c r="Y25" s="1"/>
      <c r="Z25" s="1"/>
      <c r="AA25" s="108">
        <v>480</v>
      </c>
      <c r="AB25" s="116"/>
      <c r="AC25" s="116"/>
      <c r="AD25" s="116"/>
      <c r="AE25" s="1"/>
      <c r="AF25" s="1"/>
      <c r="AG25" s="1"/>
      <c r="AH25" s="1"/>
      <c r="AI25" s="1"/>
      <c r="AJ25" s="1"/>
      <c r="AK25" s="8"/>
      <c r="AL25" s="1"/>
      <c r="AM25" s="1"/>
      <c r="AN25" s="1"/>
      <c r="AO25" s="1"/>
      <c r="AP25" s="1"/>
      <c r="AQ25" s="1"/>
      <c r="AR25" s="14" cm="1">
        <f t="array" ref="AR25">IF(AS25&lt;6,SUM(E25:AQ25),SUM(LARGE(E25:AQ25,{1;2;3;4;5;6})))</f>
        <v>873.5</v>
      </c>
      <c r="AS25" s="26">
        <f t="shared" si="0"/>
        <v>2</v>
      </c>
    </row>
    <row r="26" spans="1:45" x14ac:dyDescent="0.3">
      <c r="A26" s="28">
        <f>RANK(AR26,$AR$2:AR256)</f>
        <v>25</v>
      </c>
      <c r="B26" s="126" t="s">
        <v>44</v>
      </c>
      <c r="C26" s="6" t="s">
        <v>85</v>
      </c>
      <c r="D26" s="1" t="s">
        <v>585</v>
      </c>
      <c r="E26" s="13"/>
      <c r="F26" s="13"/>
      <c r="G26" s="13"/>
      <c r="H26" s="13"/>
      <c r="I26" s="13"/>
      <c r="J26" s="13"/>
      <c r="K26" s="13"/>
      <c r="L26" s="13"/>
      <c r="M26" s="13"/>
      <c r="N26" s="1"/>
      <c r="O26" s="13"/>
      <c r="P26" s="13"/>
      <c r="Q26" s="110">
        <v>0</v>
      </c>
      <c r="R26" s="13"/>
      <c r="S26" s="108">
        <v>190</v>
      </c>
      <c r="T26" s="13"/>
      <c r="U26" s="108">
        <v>100</v>
      </c>
      <c r="V26" s="13"/>
      <c r="W26" s="108"/>
      <c r="X26" s="108">
        <v>100</v>
      </c>
      <c r="Y26" s="108"/>
      <c r="Z26" s="108">
        <v>130</v>
      </c>
      <c r="AA26" s="108"/>
      <c r="AB26" s="110">
        <v>0</v>
      </c>
      <c r="AC26" s="116"/>
      <c r="AD26" s="116"/>
      <c r="AE26" s="1"/>
      <c r="AF26" s="108"/>
      <c r="AG26" s="1"/>
      <c r="AH26" s="1"/>
      <c r="AI26" s="1">
        <v>130</v>
      </c>
      <c r="AJ26" s="1"/>
      <c r="AK26" s="8"/>
      <c r="AL26" s="1">
        <v>160</v>
      </c>
      <c r="AM26" s="1">
        <v>130</v>
      </c>
      <c r="AN26" s="1"/>
      <c r="AO26" s="1"/>
      <c r="AP26" s="1"/>
      <c r="AQ26" s="1"/>
      <c r="AR26" s="14" cm="1">
        <f t="array" ref="AR26">IF(AS26&lt;6,SUM(E26:AQ26),SUM(LARGE(E26:AQ26,{1;2;3;4;5;6})))</f>
        <v>840</v>
      </c>
      <c r="AS26" s="26">
        <f t="shared" si="0"/>
        <v>9</v>
      </c>
    </row>
    <row r="27" spans="1:45" x14ac:dyDescent="0.3">
      <c r="A27" s="28">
        <f>RANK(AR27,$AR$2:AR257)</f>
        <v>26</v>
      </c>
      <c r="B27" s="126" t="s">
        <v>44</v>
      </c>
      <c r="C27" s="6" t="s">
        <v>52</v>
      </c>
      <c r="D27" s="6" t="s">
        <v>168</v>
      </c>
      <c r="E27" s="1"/>
      <c r="F27" s="1"/>
      <c r="G27" s="1"/>
      <c r="H27" s="1">
        <v>25</v>
      </c>
      <c r="I27" s="1"/>
      <c r="J27" s="1"/>
      <c r="K27" s="1">
        <v>55</v>
      </c>
      <c r="L27" s="1"/>
      <c r="M27" s="1"/>
      <c r="N27" s="1"/>
      <c r="O27" s="1"/>
      <c r="P27" s="1"/>
      <c r="Q27" s="108">
        <v>60</v>
      </c>
      <c r="R27" s="1"/>
      <c r="S27" s="1"/>
      <c r="T27" s="1"/>
      <c r="U27" s="1"/>
      <c r="V27" s="108">
        <v>130</v>
      </c>
      <c r="W27" s="1"/>
      <c r="X27" s="108">
        <v>130</v>
      </c>
      <c r="Y27" s="1"/>
      <c r="Z27" s="1"/>
      <c r="AA27" s="1"/>
      <c r="AB27" s="116"/>
      <c r="AC27" s="116">
        <v>148.5</v>
      </c>
      <c r="AD27" s="116"/>
      <c r="AE27" s="1">
        <v>70</v>
      </c>
      <c r="AF27" s="1"/>
      <c r="AG27" s="1"/>
      <c r="AH27" s="1"/>
      <c r="AI27" s="1"/>
      <c r="AJ27" s="1"/>
      <c r="AK27" s="8"/>
      <c r="AL27" s="1">
        <v>160</v>
      </c>
      <c r="AM27" s="1"/>
      <c r="AN27" s="1"/>
      <c r="AO27" s="1"/>
      <c r="AP27" s="1">
        <v>130</v>
      </c>
      <c r="AQ27" s="1"/>
      <c r="AR27" s="14" cm="1">
        <f t="array" ref="AR27">IF(AS27&lt;6,SUM(E27:AQ27),SUM(LARGE(E27:AQ27,{1;2;3;4;5;6})))</f>
        <v>768.5</v>
      </c>
      <c r="AS27" s="26">
        <f t="shared" si="0"/>
        <v>9</v>
      </c>
    </row>
    <row r="28" spans="1:45" x14ac:dyDescent="0.3">
      <c r="A28" s="28">
        <f>RANK(AR28,$AR$2:AR258)</f>
        <v>27</v>
      </c>
      <c r="B28" s="126" t="s">
        <v>44</v>
      </c>
      <c r="C28" s="6" t="s">
        <v>49</v>
      </c>
      <c r="D28" s="1" t="s">
        <v>155</v>
      </c>
      <c r="E28" s="13"/>
      <c r="F28" s="13"/>
      <c r="G28" s="13"/>
      <c r="H28" s="13"/>
      <c r="I28" s="13"/>
      <c r="J28" s="13"/>
      <c r="K28" s="13"/>
      <c r="L28" s="13"/>
      <c r="M28" s="13"/>
      <c r="N28" s="1"/>
      <c r="O28" s="13"/>
      <c r="P28" s="13"/>
      <c r="Q28" s="110">
        <v>0</v>
      </c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16"/>
      <c r="AC28" s="116">
        <v>360</v>
      </c>
      <c r="AD28" s="116"/>
      <c r="AE28" s="1"/>
      <c r="AF28" s="13"/>
      <c r="AG28" s="1"/>
      <c r="AH28" s="1"/>
      <c r="AI28" s="1"/>
      <c r="AJ28" s="1"/>
      <c r="AK28" s="8"/>
      <c r="AL28" s="1">
        <v>360</v>
      </c>
      <c r="AM28" s="1"/>
      <c r="AN28" s="1"/>
      <c r="AO28" s="1"/>
      <c r="AP28" s="1"/>
      <c r="AQ28" s="1"/>
      <c r="AR28" s="14" cm="1">
        <f t="array" ref="AR28">IF(AS28&lt;6,SUM(E28:AQ28),SUM(LARGE(E28:AQ28,{1;2;3;4;5;6})))</f>
        <v>720</v>
      </c>
      <c r="AS28" s="26">
        <f t="shared" si="0"/>
        <v>3</v>
      </c>
    </row>
    <row r="29" spans="1:45" x14ac:dyDescent="0.3">
      <c r="A29" s="28">
        <f>RANK(AR29,$AR$2:AR259)</f>
        <v>28</v>
      </c>
      <c r="B29" s="126" t="s">
        <v>44</v>
      </c>
      <c r="C29" s="6" t="s">
        <v>476</v>
      </c>
      <c r="D29" s="6" t="s">
        <v>250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08">
        <v>100</v>
      </c>
      <c r="X29" s="1"/>
      <c r="Y29" s="1"/>
      <c r="Z29" s="1"/>
      <c r="AA29" s="108">
        <v>300</v>
      </c>
      <c r="AB29" s="116"/>
      <c r="AC29" s="116">
        <v>300</v>
      </c>
      <c r="AD29" s="116"/>
      <c r="AE29" s="13">
        <v>0</v>
      </c>
      <c r="AF29" s="1"/>
      <c r="AG29" s="1"/>
      <c r="AH29" s="13"/>
      <c r="AI29" s="1"/>
      <c r="AJ29" s="13"/>
      <c r="AK29" s="8"/>
      <c r="AL29" s="1"/>
      <c r="AM29" s="1"/>
      <c r="AN29" s="1"/>
      <c r="AO29" s="1"/>
      <c r="AP29" s="1"/>
      <c r="AQ29" s="1"/>
      <c r="AR29" s="14" cm="1">
        <f t="array" ref="AR29">IF(AS29&lt;6,SUM(E29:AQ29),SUM(LARGE(E29:AQ29,{1;2;3;4;5;6})))</f>
        <v>700</v>
      </c>
      <c r="AS29" s="26">
        <f t="shared" si="0"/>
        <v>4</v>
      </c>
    </row>
    <row r="30" spans="1:45" x14ac:dyDescent="0.3">
      <c r="A30" s="28">
        <f>RANK(AR30,$AR$2:AR260)</f>
        <v>29</v>
      </c>
      <c r="B30" s="126" t="s">
        <v>44</v>
      </c>
      <c r="C30" s="6" t="s">
        <v>50</v>
      </c>
      <c r="D30" s="6" t="s">
        <v>338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108">
        <v>60</v>
      </c>
      <c r="R30" s="6"/>
      <c r="S30" s="6"/>
      <c r="T30" s="6"/>
      <c r="U30" s="6"/>
      <c r="V30" s="108">
        <v>45</v>
      </c>
      <c r="W30" s="6"/>
      <c r="X30" s="6"/>
      <c r="Y30" s="6"/>
      <c r="Z30" s="6"/>
      <c r="AA30" s="6"/>
      <c r="AB30" s="116"/>
      <c r="AC30" s="116">
        <v>130</v>
      </c>
      <c r="AD30" s="116"/>
      <c r="AE30" s="1"/>
      <c r="AF30" s="6"/>
      <c r="AG30" s="1"/>
      <c r="AH30" s="1"/>
      <c r="AI30" s="1">
        <v>80</v>
      </c>
      <c r="AJ30" s="1"/>
      <c r="AK30" s="8"/>
      <c r="AL30" s="1">
        <v>250</v>
      </c>
      <c r="AM30" s="1"/>
      <c r="AN30" s="1"/>
      <c r="AO30" s="1"/>
      <c r="AP30" s="1"/>
      <c r="AQ30" s="1"/>
      <c r="AR30" s="14" cm="1">
        <f t="array" ref="AR30">IF(AS30&lt;6,SUM(E30:AQ30),SUM(LARGE(E30:AQ30,{1;2;3;4;5;6})))</f>
        <v>565</v>
      </c>
      <c r="AS30" s="26">
        <f t="shared" si="0"/>
        <v>5</v>
      </c>
    </row>
    <row r="31" spans="1:45" x14ac:dyDescent="0.3">
      <c r="A31" s="28">
        <f>RANK(AR31,$AR$2:AR261)</f>
        <v>30</v>
      </c>
      <c r="B31" s="126" t="s">
        <v>44</v>
      </c>
      <c r="C31" s="6" t="s">
        <v>206</v>
      </c>
      <c r="D31" s="6" t="s">
        <v>64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08">
        <v>250</v>
      </c>
      <c r="R31" s="1"/>
      <c r="S31" s="1"/>
      <c r="T31" s="1"/>
      <c r="U31" s="108">
        <v>130</v>
      </c>
      <c r="V31" s="108">
        <v>70</v>
      </c>
      <c r="W31" s="108"/>
      <c r="X31" s="108"/>
      <c r="Y31" s="108"/>
      <c r="Z31" s="108"/>
      <c r="AA31" s="108"/>
      <c r="AB31" s="116"/>
      <c r="AC31" s="116"/>
      <c r="AD31" s="116"/>
      <c r="AE31" s="1"/>
      <c r="AF31" s="108"/>
      <c r="AG31" s="1"/>
      <c r="AH31" s="1"/>
      <c r="AI31" s="1"/>
      <c r="AJ31" s="1"/>
      <c r="AK31" s="8"/>
      <c r="AL31" s="1"/>
      <c r="AM31" s="1">
        <v>100</v>
      </c>
      <c r="AN31" s="1"/>
      <c r="AO31" s="1"/>
      <c r="AP31" s="1"/>
      <c r="AQ31" s="1"/>
      <c r="AR31" s="14" cm="1">
        <f t="array" ref="AR31">IF(AS31&lt;6,SUM(E31:AQ31),SUM(LARGE(E31:AQ31,{1;2;3;4;5;6})))</f>
        <v>550</v>
      </c>
      <c r="AS31" s="26">
        <f t="shared" si="0"/>
        <v>4</v>
      </c>
    </row>
    <row r="32" spans="1:45" x14ac:dyDescent="0.3">
      <c r="A32" s="28">
        <f>RANK(AR32,$AR$2:AR262)</f>
        <v>31</v>
      </c>
      <c r="B32" s="126" t="s">
        <v>44</v>
      </c>
      <c r="C32" s="6" t="s">
        <v>46</v>
      </c>
      <c r="D32" s="6" t="s">
        <v>711</v>
      </c>
      <c r="E32" s="6"/>
      <c r="F32" s="6"/>
      <c r="G32" s="6"/>
      <c r="H32" s="6"/>
      <c r="I32" s="6"/>
      <c r="J32" s="6"/>
      <c r="K32" s="1">
        <v>190</v>
      </c>
      <c r="L32" s="6"/>
      <c r="M32" s="6"/>
      <c r="N32" s="1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116"/>
      <c r="AC32" s="116"/>
      <c r="AD32" s="116"/>
      <c r="AE32" s="1"/>
      <c r="AF32" s="6"/>
      <c r="AG32" s="1"/>
      <c r="AH32" s="1"/>
      <c r="AI32" s="1"/>
      <c r="AJ32" s="1"/>
      <c r="AK32" s="8"/>
      <c r="AL32" s="1">
        <v>300</v>
      </c>
      <c r="AM32" s="1"/>
      <c r="AN32" s="1"/>
      <c r="AO32" s="1"/>
      <c r="AP32" s="1"/>
      <c r="AQ32" s="1"/>
      <c r="AR32" s="14" cm="1">
        <f t="array" ref="AR32">IF(AS32&lt;6,SUM(E32:AQ32),SUM(LARGE(E32:AQ32,{1;2;3;4;5;6})))</f>
        <v>490</v>
      </c>
      <c r="AS32" s="26">
        <f t="shared" si="0"/>
        <v>2</v>
      </c>
    </row>
    <row r="33" spans="1:45" x14ac:dyDescent="0.3">
      <c r="A33" s="28">
        <f>RANK(AR33,$AR$2:AR263)</f>
        <v>32</v>
      </c>
      <c r="B33" s="126" t="s">
        <v>44</v>
      </c>
      <c r="C33" s="6" t="s">
        <v>50</v>
      </c>
      <c r="D33" s="6" t="s">
        <v>235</v>
      </c>
      <c r="E33" s="1"/>
      <c r="F33" s="1"/>
      <c r="G33" s="1"/>
      <c r="H33" s="1"/>
      <c r="I33" s="1"/>
      <c r="J33" s="1"/>
      <c r="K33" s="1">
        <v>55</v>
      </c>
      <c r="L33" s="1"/>
      <c r="M33" s="1"/>
      <c r="N33" s="1"/>
      <c r="O33" s="1"/>
      <c r="P33" s="1"/>
      <c r="Q33" s="108">
        <v>100</v>
      </c>
      <c r="R33" s="1"/>
      <c r="S33" s="1"/>
      <c r="T33" s="1"/>
      <c r="U33" s="1"/>
      <c r="V33" s="108">
        <v>70</v>
      </c>
      <c r="W33" s="1"/>
      <c r="X33" s="1"/>
      <c r="Y33" s="1"/>
      <c r="Z33" s="1"/>
      <c r="AA33" s="1"/>
      <c r="AB33" s="116"/>
      <c r="AC33" s="116">
        <v>148.5</v>
      </c>
      <c r="AD33" s="116"/>
      <c r="AE33" s="1"/>
      <c r="AF33" s="1"/>
      <c r="AG33" s="1"/>
      <c r="AH33" s="1"/>
      <c r="AI33" s="1">
        <v>70</v>
      </c>
      <c r="AJ33" s="1"/>
      <c r="AK33" s="8"/>
      <c r="AL33" s="1"/>
      <c r="AM33" s="1"/>
      <c r="AN33" s="1"/>
      <c r="AO33" s="1"/>
      <c r="AP33" s="1"/>
      <c r="AQ33" s="1"/>
      <c r="AR33" s="14" cm="1">
        <f t="array" ref="AR33">IF(AS33&lt;6,SUM(E33:AQ33),SUM(LARGE(E33:AQ33,{1;2;3;4;5;6})))</f>
        <v>443.5</v>
      </c>
      <c r="AS33" s="26">
        <f t="shared" si="0"/>
        <v>5</v>
      </c>
    </row>
    <row r="34" spans="1:45" x14ac:dyDescent="0.3">
      <c r="A34" s="28">
        <f>RANK(AR34,$AR$2:AR264)</f>
        <v>33</v>
      </c>
      <c r="B34" s="126" t="s">
        <v>44</v>
      </c>
      <c r="C34" s="6" t="s">
        <v>106</v>
      </c>
      <c r="D34" s="6" t="s">
        <v>347</v>
      </c>
      <c r="E34" s="6"/>
      <c r="F34" s="6"/>
      <c r="G34" s="6"/>
      <c r="H34" s="6"/>
      <c r="I34" s="6"/>
      <c r="J34" s="6"/>
      <c r="K34" s="1">
        <v>130</v>
      </c>
      <c r="L34" s="6"/>
      <c r="M34" s="6"/>
      <c r="N34" s="1"/>
      <c r="O34" s="6"/>
      <c r="P34" s="6"/>
      <c r="Q34" s="6"/>
      <c r="R34" s="6"/>
      <c r="S34" s="6"/>
      <c r="T34" s="6"/>
      <c r="U34" s="6"/>
      <c r="V34" s="110">
        <v>0</v>
      </c>
      <c r="W34" s="6"/>
      <c r="X34" s="6"/>
      <c r="Y34" s="6"/>
      <c r="Z34" s="6"/>
      <c r="AA34" s="6"/>
      <c r="AB34" s="116"/>
      <c r="AC34" s="116"/>
      <c r="AD34" s="116"/>
      <c r="AE34" s="1">
        <v>130</v>
      </c>
      <c r="AF34" s="6"/>
      <c r="AG34" s="1"/>
      <c r="AH34" s="1"/>
      <c r="AI34" s="1"/>
      <c r="AJ34" s="1"/>
      <c r="AK34" s="8"/>
      <c r="AL34" s="1">
        <v>160</v>
      </c>
      <c r="AM34" s="1"/>
      <c r="AN34" s="1"/>
      <c r="AO34" s="1"/>
      <c r="AP34" s="1"/>
      <c r="AQ34" s="1"/>
      <c r="AR34" s="14" cm="1">
        <f t="array" ref="AR34">IF(AS34&lt;6,SUM(E34:AQ34),SUM(LARGE(E34:AQ34,{1;2;3;4;5;6})))</f>
        <v>420</v>
      </c>
      <c r="AS34" s="26">
        <f t="shared" si="0"/>
        <v>4</v>
      </c>
    </row>
    <row r="35" spans="1:45" x14ac:dyDescent="0.3">
      <c r="A35" s="28">
        <f>RANK(AR35,$AR$2:AR265)</f>
        <v>34</v>
      </c>
      <c r="B35" s="126" t="s">
        <v>47</v>
      </c>
      <c r="C35" s="6" t="s">
        <v>262</v>
      </c>
      <c r="D35" s="6" t="s">
        <v>111</v>
      </c>
      <c r="E35" s="13"/>
      <c r="F35" s="13"/>
      <c r="G35" s="13"/>
      <c r="H35" s="13"/>
      <c r="I35" s="13"/>
      <c r="J35" s="13"/>
      <c r="K35" s="13"/>
      <c r="L35" s="13"/>
      <c r="M35" s="13"/>
      <c r="N35" s="1"/>
      <c r="O35" s="13"/>
      <c r="P35" s="13"/>
      <c r="Q35" s="13"/>
      <c r="R35" s="108">
        <v>215</v>
      </c>
      <c r="S35" s="13"/>
      <c r="T35" s="108"/>
      <c r="U35" s="108"/>
      <c r="V35" s="108"/>
      <c r="W35" s="108"/>
      <c r="X35" s="108"/>
      <c r="Y35" s="108"/>
      <c r="Z35" s="108"/>
      <c r="AA35" s="108"/>
      <c r="AB35" s="116"/>
      <c r="AC35" s="116"/>
      <c r="AD35" s="116"/>
      <c r="AE35" s="1"/>
      <c r="AF35" s="108"/>
      <c r="AG35" s="1"/>
      <c r="AH35" s="1"/>
      <c r="AI35" s="1"/>
      <c r="AJ35" s="1"/>
      <c r="AK35" s="8"/>
      <c r="AL35" s="1">
        <v>190</v>
      </c>
      <c r="AM35" s="1"/>
      <c r="AN35" s="1"/>
      <c r="AO35" s="1"/>
      <c r="AP35" s="1"/>
      <c r="AQ35" s="1"/>
      <c r="AR35" s="14" cm="1">
        <f t="array" ref="AR35">IF(AS35&lt;6,SUM(E35:AQ35),SUM(LARGE(E35:AQ35,{1;2;3;4;5;6})))</f>
        <v>405</v>
      </c>
      <c r="AS35" s="26">
        <f t="shared" si="0"/>
        <v>2</v>
      </c>
    </row>
    <row r="36" spans="1:45" x14ac:dyDescent="0.3">
      <c r="A36" s="29">
        <f>RANK(AR36,$AR$2:AR243)</f>
        <v>35</v>
      </c>
      <c r="B36" s="126" t="s">
        <v>44</v>
      </c>
      <c r="C36" s="6" t="s">
        <v>106</v>
      </c>
      <c r="D36" s="6" t="s">
        <v>1004</v>
      </c>
      <c r="E36" s="6"/>
      <c r="F36" s="6"/>
      <c r="G36" s="6"/>
      <c r="H36" s="6"/>
      <c r="I36" s="6"/>
      <c r="J36" s="6"/>
      <c r="K36" s="13">
        <v>0</v>
      </c>
      <c r="L36" s="6"/>
      <c r="M36" s="6"/>
      <c r="N36" s="1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116"/>
      <c r="AC36" s="110">
        <v>0</v>
      </c>
      <c r="AD36" s="116"/>
      <c r="AE36" s="1"/>
      <c r="AF36" s="6"/>
      <c r="AG36" s="1"/>
      <c r="AH36" s="1"/>
      <c r="AI36" s="1"/>
      <c r="AJ36" s="1"/>
      <c r="AK36" s="8"/>
      <c r="AL36" s="1"/>
      <c r="AM36" s="1"/>
      <c r="AN36" s="1"/>
      <c r="AO36" s="1"/>
      <c r="AP36" s="1"/>
      <c r="AQ36" s="1">
        <v>350</v>
      </c>
      <c r="AR36" s="14" cm="1">
        <f t="array" ref="AR36">IF(AS36&lt;6,SUM(E36:AQ36),SUM(LARGE(E36:AQ36,{1;2;3;4;5;6})))</f>
        <v>350</v>
      </c>
      <c r="AS36" s="26">
        <f t="shared" si="0"/>
        <v>3</v>
      </c>
    </row>
    <row r="37" spans="1:45" x14ac:dyDescent="0.3">
      <c r="A37" s="29">
        <f>RANK(AR37,$AR$2:AR243)</f>
        <v>36</v>
      </c>
      <c r="B37" s="126" t="s">
        <v>44</v>
      </c>
      <c r="C37" s="6" t="s">
        <v>46</v>
      </c>
      <c r="D37" s="6" t="s">
        <v>77</v>
      </c>
      <c r="E37" s="13"/>
      <c r="F37" s="13"/>
      <c r="G37" s="13"/>
      <c r="H37" s="13"/>
      <c r="I37" s="13"/>
      <c r="J37" s="13"/>
      <c r="K37" s="1">
        <v>326.5</v>
      </c>
      <c r="L37" s="13"/>
      <c r="M37" s="13"/>
      <c r="N37" s="1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16"/>
      <c r="AC37" s="116"/>
      <c r="AD37" s="116"/>
      <c r="AE37" s="1"/>
      <c r="AF37" s="13"/>
      <c r="AG37" s="1"/>
      <c r="AH37" s="1"/>
      <c r="AI37" s="1"/>
      <c r="AJ37" s="1"/>
      <c r="AK37" s="8"/>
      <c r="AL37" s="1"/>
      <c r="AM37" s="1"/>
      <c r="AN37" s="1"/>
      <c r="AO37" s="1"/>
      <c r="AP37" s="1"/>
      <c r="AQ37" s="1"/>
      <c r="AR37" s="14" cm="1">
        <f t="array" ref="AR37">IF(AS37&lt;6,SUM(E37:AQ37),SUM(LARGE(E37:AQ37,{1;2;3;4;5;6})))</f>
        <v>326.5</v>
      </c>
      <c r="AS37" s="26">
        <f t="shared" si="0"/>
        <v>1</v>
      </c>
    </row>
    <row r="38" spans="1:45" x14ac:dyDescent="0.3">
      <c r="A38" s="29">
        <f>RANK(AR38,$AR$2:AR244)</f>
        <v>37</v>
      </c>
      <c r="B38" s="126" t="s">
        <v>44</v>
      </c>
      <c r="C38" s="6" t="s">
        <v>476</v>
      </c>
      <c r="D38" s="6" t="s">
        <v>419</v>
      </c>
      <c r="E38" s="1">
        <v>25</v>
      </c>
      <c r="F38" s="1"/>
      <c r="G38" s="1"/>
      <c r="H38" s="1"/>
      <c r="I38" s="1"/>
      <c r="J38" s="1">
        <v>25</v>
      </c>
      <c r="K38" s="1"/>
      <c r="L38" s="1"/>
      <c r="M38" s="1"/>
      <c r="N38" s="1"/>
      <c r="O38" s="1"/>
      <c r="P38" s="1"/>
      <c r="Q38" s="108">
        <v>51.5</v>
      </c>
      <c r="R38" s="1"/>
      <c r="S38" s="108">
        <v>35</v>
      </c>
      <c r="T38" s="108">
        <v>130</v>
      </c>
      <c r="U38" s="1"/>
      <c r="V38" s="1"/>
      <c r="W38" s="1"/>
      <c r="X38" s="13">
        <v>0</v>
      </c>
      <c r="Y38" s="1"/>
      <c r="Z38" s="1"/>
      <c r="AA38" s="1"/>
      <c r="AB38" s="116"/>
      <c r="AC38" s="116"/>
      <c r="AD38" s="116"/>
      <c r="AE38" s="1"/>
      <c r="AF38" s="1"/>
      <c r="AG38" s="1"/>
      <c r="AH38" s="1"/>
      <c r="AI38" s="13">
        <v>0</v>
      </c>
      <c r="AJ38" s="1"/>
      <c r="AK38" s="105"/>
      <c r="AL38" s="1">
        <v>55</v>
      </c>
      <c r="AM38" s="13">
        <v>0</v>
      </c>
      <c r="AN38" s="1"/>
      <c r="AO38" s="1"/>
      <c r="AP38" s="1"/>
      <c r="AQ38" s="1"/>
      <c r="AR38" s="14" cm="1">
        <f t="array" ref="AR38">IF(AS38&lt;6,SUM(E38:AQ38),SUM(LARGE(E38:AQ38,{1;2;3;4;5;6})))</f>
        <v>321.5</v>
      </c>
      <c r="AS38" s="26">
        <f t="shared" si="0"/>
        <v>9</v>
      </c>
    </row>
    <row r="39" spans="1:45" x14ac:dyDescent="0.3">
      <c r="A39" s="29">
        <f>RANK(AR39,$AR$2:AR245)</f>
        <v>38</v>
      </c>
      <c r="B39" s="126" t="s">
        <v>44</v>
      </c>
      <c r="C39" s="6" t="s">
        <v>45</v>
      </c>
      <c r="D39" s="6" t="s">
        <v>114</v>
      </c>
      <c r="E39" s="6"/>
      <c r="F39" s="6"/>
      <c r="G39" s="6"/>
      <c r="H39" s="6"/>
      <c r="I39" s="6"/>
      <c r="J39" s="6"/>
      <c r="K39" s="6"/>
      <c r="L39" s="6"/>
      <c r="M39" s="6"/>
      <c r="N39" s="1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108">
        <v>100</v>
      </c>
      <c r="AA39" s="6"/>
      <c r="AB39" s="116"/>
      <c r="AC39" s="116">
        <v>55</v>
      </c>
      <c r="AD39" s="116"/>
      <c r="AE39" s="1"/>
      <c r="AF39" s="108"/>
      <c r="AG39" s="1"/>
      <c r="AH39" s="1"/>
      <c r="AI39" s="1"/>
      <c r="AJ39" s="1"/>
      <c r="AK39" s="8"/>
      <c r="AL39" s="1">
        <v>55</v>
      </c>
      <c r="AM39" s="1"/>
      <c r="AN39" s="1"/>
      <c r="AO39" s="1"/>
      <c r="AP39" s="1">
        <v>100</v>
      </c>
      <c r="AQ39" s="1"/>
      <c r="AR39" s="14" cm="1">
        <f t="array" ref="AR39">IF(AS39&lt;6,SUM(E39:AQ39),SUM(LARGE(E39:AQ39,{1;2;3;4;5;6})))</f>
        <v>310</v>
      </c>
      <c r="AS39" s="26">
        <f t="shared" si="0"/>
        <v>4</v>
      </c>
    </row>
    <row r="40" spans="1:45" x14ac:dyDescent="0.3">
      <c r="A40" s="29">
        <f>RANK(AR40,$AR$2:AR246)</f>
        <v>39</v>
      </c>
      <c r="B40" s="126" t="s">
        <v>44</v>
      </c>
      <c r="C40" s="6" t="s">
        <v>106</v>
      </c>
      <c r="D40" s="6" t="s">
        <v>372</v>
      </c>
      <c r="E40" s="6"/>
      <c r="F40" s="6"/>
      <c r="G40" s="6"/>
      <c r="H40" s="1">
        <v>100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08">
        <v>170</v>
      </c>
      <c r="W40" s="1"/>
      <c r="X40" s="1"/>
      <c r="Y40" s="1"/>
      <c r="Z40" s="1"/>
      <c r="AA40" s="1"/>
      <c r="AB40" s="116"/>
      <c r="AC40" s="116"/>
      <c r="AD40" s="116"/>
      <c r="AE40" s="1"/>
      <c r="AF40" s="1"/>
      <c r="AG40" s="1"/>
      <c r="AH40" s="1"/>
      <c r="AI40" s="1"/>
      <c r="AJ40" s="1"/>
      <c r="AK40" s="8"/>
      <c r="AL40" s="1"/>
      <c r="AM40" s="1"/>
      <c r="AN40" s="1"/>
      <c r="AO40" s="1"/>
      <c r="AP40" s="1"/>
      <c r="AQ40" s="1"/>
      <c r="AR40" s="14" cm="1">
        <f t="array" ref="AR40">IF(AS40&lt;6,SUM(E40:AQ40),SUM(LARGE(E40:AQ40,{1;2;3;4;5;6})))</f>
        <v>270</v>
      </c>
      <c r="AS40" s="26">
        <f t="shared" si="0"/>
        <v>2</v>
      </c>
    </row>
    <row r="41" spans="1:45" x14ac:dyDescent="0.3">
      <c r="A41" s="29">
        <f>RANK(AR41,$AR$2:AR247)</f>
        <v>40</v>
      </c>
      <c r="B41" s="126" t="s">
        <v>44</v>
      </c>
      <c r="C41" s="6" t="s">
        <v>809</v>
      </c>
      <c r="D41" s="6" t="s">
        <v>584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108">
        <v>160</v>
      </c>
      <c r="R41" s="6"/>
      <c r="S41" s="6"/>
      <c r="T41" s="6"/>
      <c r="U41" s="6"/>
      <c r="V41" s="6"/>
      <c r="W41" s="6"/>
      <c r="X41" s="6"/>
      <c r="Y41" s="6"/>
      <c r="Z41" s="110">
        <v>0</v>
      </c>
      <c r="AA41" s="6"/>
      <c r="AB41" s="116"/>
      <c r="AC41" s="116">
        <v>45</v>
      </c>
      <c r="AD41" s="116"/>
      <c r="AE41" s="1"/>
      <c r="AF41" s="110"/>
      <c r="AG41" s="1"/>
      <c r="AH41" s="1"/>
      <c r="AI41" s="1"/>
      <c r="AJ41" s="1"/>
      <c r="AK41" s="8"/>
      <c r="AL41" s="1">
        <v>55</v>
      </c>
      <c r="AM41" s="1"/>
      <c r="AN41" s="1"/>
      <c r="AO41" s="1"/>
      <c r="AP41" s="1"/>
      <c r="AQ41" s="1"/>
      <c r="AR41" s="14" cm="1">
        <f t="array" ref="AR41">IF(AS41&lt;6,SUM(E41:AQ41),SUM(LARGE(E41:AQ41,{1;2;3;4;5;6})))</f>
        <v>260</v>
      </c>
      <c r="AS41" s="26">
        <f t="shared" si="0"/>
        <v>4</v>
      </c>
    </row>
    <row r="42" spans="1:45" x14ac:dyDescent="0.3">
      <c r="A42" s="29">
        <f>RANK(AR42,$AR$2:AR248)</f>
        <v>41</v>
      </c>
      <c r="B42" s="126" t="s">
        <v>44</v>
      </c>
      <c r="C42" s="6" t="s">
        <v>45</v>
      </c>
      <c r="D42" s="6" t="s">
        <v>87</v>
      </c>
      <c r="E42" s="1">
        <v>20</v>
      </c>
      <c r="F42" s="1"/>
      <c r="G42" s="1">
        <v>35</v>
      </c>
      <c r="H42" s="1"/>
      <c r="I42" s="1"/>
      <c r="J42" s="1">
        <v>25</v>
      </c>
      <c r="K42" s="1"/>
      <c r="L42" s="1"/>
      <c r="M42" s="1"/>
      <c r="N42" s="1"/>
      <c r="O42" s="1"/>
      <c r="P42" s="1"/>
      <c r="Q42" s="1"/>
      <c r="R42" s="1"/>
      <c r="S42" s="108">
        <v>30</v>
      </c>
      <c r="T42" s="108">
        <v>25</v>
      </c>
      <c r="U42" s="1"/>
      <c r="V42" s="1"/>
      <c r="W42" s="1"/>
      <c r="X42" s="1"/>
      <c r="Y42" s="1"/>
      <c r="Z42" s="108">
        <v>80</v>
      </c>
      <c r="AA42" s="1"/>
      <c r="AB42" s="116"/>
      <c r="AC42" s="116">
        <v>55</v>
      </c>
      <c r="AD42" s="116"/>
      <c r="AE42" s="1"/>
      <c r="AF42" s="108"/>
      <c r="AG42" s="1"/>
      <c r="AH42" s="1"/>
      <c r="AI42" s="1"/>
      <c r="AJ42" s="1"/>
      <c r="AK42" s="8"/>
      <c r="AL42" s="1"/>
      <c r="AM42" s="1"/>
      <c r="AN42" s="1"/>
      <c r="AO42" s="1"/>
      <c r="AP42" s="1"/>
      <c r="AQ42" s="1"/>
      <c r="AR42" s="14" cm="1">
        <f t="array" ref="AR42">IF(AS42&lt;6,SUM(E42:AQ42),SUM(LARGE(E42:AQ42,{1;2;3;4;5;6})))</f>
        <v>250</v>
      </c>
      <c r="AS42" s="26">
        <f t="shared" si="0"/>
        <v>7</v>
      </c>
    </row>
    <row r="43" spans="1:45" x14ac:dyDescent="0.3">
      <c r="A43" s="29">
        <f>RANK(AR43,$AR$2:AR249)</f>
        <v>42</v>
      </c>
      <c r="B43" s="126" t="s">
        <v>44</v>
      </c>
      <c r="C43" s="6" t="s">
        <v>85</v>
      </c>
      <c r="D43" s="6" t="s">
        <v>311</v>
      </c>
      <c r="E43" s="1">
        <v>20</v>
      </c>
      <c r="F43" s="1"/>
      <c r="G43" s="1"/>
      <c r="H43" s="1">
        <v>15</v>
      </c>
      <c r="I43" s="1"/>
      <c r="J43" s="1">
        <v>30</v>
      </c>
      <c r="K43" s="1"/>
      <c r="L43" s="1"/>
      <c r="M43" s="1"/>
      <c r="N43" s="1">
        <v>20</v>
      </c>
      <c r="O43" s="1"/>
      <c r="P43" s="1"/>
      <c r="Q43" s="108">
        <v>51.5</v>
      </c>
      <c r="R43" s="108">
        <v>20</v>
      </c>
      <c r="S43" s="1"/>
      <c r="T43" s="108">
        <v>30</v>
      </c>
      <c r="U43" s="108">
        <v>20</v>
      </c>
      <c r="V43" s="108">
        <v>55</v>
      </c>
      <c r="W43" s="108"/>
      <c r="X43" s="108"/>
      <c r="Y43" s="108"/>
      <c r="Z43" s="108"/>
      <c r="AA43" s="108"/>
      <c r="AB43" s="116"/>
      <c r="AC43" s="116">
        <v>45</v>
      </c>
      <c r="AD43" s="116"/>
      <c r="AE43" s="1"/>
      <c r="AF43" s="108"/>
      <c r="AG43" s="1"/>
      <c r="AH43" s="1"/>
      <c r="AI43" s="1">
        <v>30</v>
      </c>
      <c r="AJ43" s="1"/>
      <c r="AK43" s="8"/>
      <c r="AL43" s="1"/>
      <c r="AM43" s="1">
        <v>35</v>
      </c>
      <c r="AN43" s="1"/>
      <c r="AO43" s="1"/>
      <c r="AP43" s="1"/>
      <c r="AQ43" s="1"/>
      <c r="AR43" s="14" cm="1">
        <f t="array" ref="AR43">IF(AS43&lt;6,SUM(E43:AQ43),SUM(LARGE(E43:AQ43,{1;2;3;4;5;6})))</f>
        <v>246.5</v>
      </c>
      <c r="AS43" s="26">
        <f t="shared" si="0"/>
        <v>12</v>
      </c>
    </row>
    <row r="44" spans="1:45" x14ac:dyDescent="0.3">
      <c r="A44" s="29">
        <f>RANK(AR44,$AR$2:AR250)</f>
        <v>43</v>
      </c>
      <c r="B44" s="126" t="s">
        <v>44</v>
      </c>
      <c r="C44" s="6" t="s">
        <v>206</v>
      </c>
      <c r="D44" s="6" t="s">
        <v>156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08">
        <v>190</v>
      </c>
      <c r="S44" s="1"/>
      <c r="T44" s="108"/>
      <c r="U44" s="108"/>
      <c r="V44" s="108">
        <v>55</v>
      </c>
      <c r="W44" s="108"/>
      <c r="X44" s="108"/>
      <c r="Y44" s="108"/>
      <c r="Z44" s="108"/>
      <c r="AA44" s="108"/>
      <c r="AB44" s="116"/>
      <c r="AC44" s="116"/>
      <c r="AD44" s="116"/>
      <c r="AE44" s="1"/>
      <c r="AF44" s="108"/>
      <c r="AG44" s="1"/>
      <c r="AH44" s="1"/>
      <c r="AI44" s="1"/>
      <c r="AJ44" s="1"/>
      <c r="AK44" s="8"/>
      <c r="AL44" s="1"/>
      <c r="AM44" s="1"/>
      <c r="AN44" s="1"/>
      <c r="AO44" s="1"/>
      <c r="AP44" s="1"/>
      <c r="AQ44" s="1"/>
      <c r="AR44" s="14" cm="1">
        <f t="array" ref="AR44">IF(AS44&lt;6,SUM(E44:AQ44),SUM(LARGE(E44:AQ44,{1;2;3;4;5;6})))</f>
        <v>245</v>
      </c>
      <c r="AS44" s="26">
        <f t="shared" si="0"/>
        <v>2</v>
      </c>
    </row>
    <row r="45" spans="1:45" x14ac:dyDescent="0.3">
      <c r="A45" s="29">
        <f>RANK(AR45,$AR$2:AR251)</f>
        <v>44</v>
      </c>
      <c r="B45" s="126" t="s">
        <v>44</v>
      </c>
      <c r="C45" s="6" t="s">
        <v>62</v>
      </c>
      <c r="D45" s="6" t="s">
        <v>438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08">
        <v>130</v>
      </c>
      <c r="R45" s="1"/>
      <c r="S45" s="1"/>
      <c r="T45" s="1"/>
      <c r="U45" s="1"/>
      <c r="V45" s="1"/>
      <c r="W45" s="1"/>
      <c r="X45" s="1"/>
      <c r="Y45" s="1"/>
      <c r="Z45" s="1"/>
      <c r="AA45" s="1"/>
      <c r="AB45" s="116"/>
      <c r="AC45" s="116"/>
      <c r="AD45" s="116"/>
      <c r="AE45" s="1"/>
      <c r="AF45" s="1"/>
      <c r="AG45" s="1"/>
      <c r="AH45" s="1"/>
      <c r="AI45" s="1"/>
      <c r="AJ45" s="1"/>
      <c r="AK45" s="8"/>
      <c r="AL45" s="1">
        <v>100</v>
      </c>
      <c r="AM45" s="1"/>
      <c r="AN45" s="1"/>
      <c r="AO45" s="1"/>
      <c r="AP45" s="1"/>
      <c r="AQ45" s="1"/>
      <c r="AR45" s="14" cm="1">
        <f t="array" ref="AR45">IF(AS45&lt;6,SUM(E45:AQ45),SUM(LARGE(E45:AQ45,{1;2;3;4;5;6})))</f>
        <v>230</v>
      </c>
      <c r="AS45" s="26">
        <f t="shared" si="0"/>
        <v>2</v>
      </c>
    </row>
    <row r="46" spans="1:45" x14ac:dyDescent="0.3">
      <c r="A46" s="29">
        <f>RANK(AR46,$AR$2:AR252)</f>
        <v>45</v>
      </c>
      <c r="B46" s="126" t="s">
        <v>44</v>
      </c>
      <c r="C46" s="6" t="s">
        <v>45</v>
      </c>
      <c r="D46" s="6" t="s">
        <v>389</v>
      </c>
      <c r="E46" s="1">
        <v>15</v>
      </c>
      <c r="F46" s="1"/>
      <c r="G46" s="1">
        <v>20</v>
      </c>
      <c r="H46" s="1">
        <v>15</v>
      </c>
      <c r="I46" s="1"/>
      <c r="J46" s="1"/>
      <c r="K46" s="1">
        <v>45</v>
      </c>
      <c r="L46" s="1"/>
      <c r="M46" s="1"/>
      <c r="N46" s="1">
        <v>15</v>
      </c>
      <c r="O46" s="1"/>
      <c r="P46" s="1"/>
      <c r="Q46" s="1"/>
      <c r="R46" s="108">
        <v>15</v>
      </c>
      <c r="S46" s="1"/>
      <c r="T46" s="108"/>
      <c r="U46" s="108">
        <v>15</v>
      </c>
      <c r="V46" s="108">
        <v>45</v>
      </c>
      <c r="W46" s="108"/>
      <c r="X46" s="108">
        <v>30</v>
      </c>
      <c r="Y46" s="108"/>
      <c r="Z46" s="108"/>
      <c r="AA46" s="108"/>
      <c r="AB46" s="116"/>
      <c r="AC46" s="116">
        <v>55</v>
      </c>
      <c r="AD46" s="116"/>
      <c r="AE46" s="1">
        <v>15</v>
      </c>
      <c r="AF46" s="108"/>
      <c r="AG46" s="1"/>
      <c r="AH46" s="1"/>
      <c r="AI46" s="1"/>
      <c r="AJ46" s="1"/>
      <c r="AK46" s="8"/>
      <c r="AL46" s="1"/>
      <c r="AM46" s="1">
        <v>20</v>
      </c>
      <c r="AN46" s="1"/>
      <c r="AO46" s="1"/>
      <c r="AP46" s="1">
        <v>20</v>
      </c>
      <c r="AQ46" s="1"/>
      <c r="AR46" s="14" cm="1">
        <f t="array" ref="AR46">IF(AS46&lt;6,SUM(E46:AQ46),SUM(LARGE(E46:AQ46,{1;2;3;4;5;6})))</f>
        <v>215</v>
      </c>
      <c r="AS46" s="26">
        <f t="shared" si="0"/>
        <v>13</v>
      </c>
    </row>
    <row r="47" spans="1:45" x14ac:dyDescent="0.3">
      <c r="A47" s="29">
        <f>RANK(AR47,$AR$2:AR253)</f>
        <v>45</v>
      </c>
      <c r="B47" s="126" t="s">
        <v>44</v>
      </c>
      <c r="C47" s="6" t="s">
        <v>46</v>
      </c>
      <c r="D47" s="6" t="s">
        <v>884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108">
        <v>215</v>
      </c>
      <c r="AC47" s="116"/>
      <c r="AD47" s="116"/>
      <c r="AE47" s="1"/>
      <c r="AF47" s="6"/>
      <c r="AG47" s="1"/>
      <c r="AH47" s="1"/>
      <c r="AI47" s="1"/>
      <c r="AJ47" s="1"/>
      <c r="AK47" s="8"/>
      <c r="AL47" s="1"/>
      <c r="AM47" s="1"/>
      <c r="AN47" s="1"/>
      <c r="AO47" s="1"/>
      <c r="AP47" s="1"/>
      <c r="AQ47" s="1"/>
      <c r="AR47" s="14" cm="1">
        <f t="array" ref="AR47">IF(AS47&lt;6,SUM(E47:AQ47),SUM(LARGE(E47:AQ47,{1;2;3;4;5;6})))</f>
        <v>215</v>
      </c>
      <c r="AS47" s="26">
        <f t="shared" si="0"/>
        <v>1</v>
      </c>
    </row>
    <row r="48" spans="1:45" x14ac:dyDescent="0.3">
      <c r="A48" s="29">
        <f>RANK(AR48,$AR$2:AR254)</f>
        <v>45</v>
      </c>
      <c r="B48" s="126" t="s">
        <v>44</v>
      </c>
      <c r="C48" s="6" t="s">
        <v>46</v>
      </c>
      <c r="D48" s="6" t="s">
        <v>79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08">
        <v>215</v>
      </c>
      <c r="W48" s="1"/>
      <c r="X48" s="1"/>
      <c r="Y48" s="1"/>
      <c r="Z48" s="1"/>
      <c r="AA48" s="1"/>
      <c r="AB48" s="116"/>
      <c r="AC48" s="116"/>
      <c r="AD48" s="116"/>
      <c r="AE48" s="1"/>
      <c r="AF48" s="1"/>
      <c r="AG48" s="1"/>
      <c r="AH48" s="1"/>
      <c r="AI48" s="1"/>
      <c r="AJ48" s="1"/>
      <c r="AK48" s="8"/>
      <c r="AL48" s="1"/>
      <c r="AM48" s="1"/>
      <c r="AN48" s="1"/>
      <c r="AO48" s="1"/>
      <c r="AP48" s="1"/>
      <c r="AQ48" s="1"/>
      <c r="AR48" s="14" cm="1">
        <f t="array" ref="AR48">IF(AS48&lt;6,SUM(E48:AQ48),SUM(LARGE(E48:AQ48,{1;2;3;4;5;6})))</f>
        <v>215</v>
      </c>
      <c r="AS48" s="26">
        <f t="shared" si="0"/>
        <v>1</v>
      </c>
    </row>
    <row r="49" spans="1:45" x14ac:dyDescent="0.3">
      <c r="A49" s="29">
        <f>RANK(AR49,$AR$2:AR255)</f>
        <v>45</v>
      </c>
      <c r="B49" s="126" t="s">
        <v>44</v>
      </c>
      <c r="C49" s="6" t="s">
        <v>162</v>
      </c>
      <c r="D49" s="6" t="s">
        <v>898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108">
        <v>215</v>
      </c>
      <c r="AD49" s="116"/>
      <c r="AE49" s="1"/>
      <c r="AF49" s="6"/>
      <c r="AG49" s="1"/>
      <c r="AH49" s="1"/>
      <c r="AI49" s="1"/>
      <c r="AJ49" s="1"/>
      <c r="AK49" s="8"/>
      <c r="AL49" s="1"/>
      <c r="AM49" s="1"/>
      <c r="AN49" s="1"/>
      <c r="AO49" s="1"/>
      <c r="AP49" s="1"/>
      <c r="AQ49" s="1"/>
      <c r="AR49" s="14" cm="1">
        <f t="array" ref="AR49">IF(AS49&lt;6,SUM(E49:AQ49),SUM(LARGE(E49:AQ49,{1;2;3;4;5;6})))</f>
        <v>215</v>
      </c>
      <c r="AS49" s="26">
        <f t="shared" si="0"/>
        <v>1</v>
      </c>
    </row>
    <row r="50" spans="1:45" x14ac:dyDescent="0.3">
      <c r="A50" s="29">
        <f>RANK(AR50,$AR$2:AR256)</f>
        <v>49</v>
      </c>
      <c r="B50" s="126" t="s">
        <v>44</v>
      </c>
      <c r="C50" s="6" t="s">
        <v>162</v>
      </c>
      <c r="D50" s="6" t="s">
        <v>638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08">
        <v>55</v>
      </c>
      <c r="V50" s="1"/>
      <c r="W50" s="108"/>
      <c r="X50" s="108"/>
      <c r="Y50" s="108"/>
      <c r="Z50" s="108"/>
      <c r="AA50" s="108"/>
      <c r="AB50" s="116"/>
      <c r="AC50" s="116"/>
      <c r="AD50" s="116"/>
      <c r="AE50" s="1"/>
      <c r="AF50" s="108"/>
      <c r="AG50" s="1"/>
      <c r="AH50" s="1"/>
      <c r="AI50" s="1"/>
      <c r="AJ50" s="1"/>
      <c r="AK50" s="8"/>
      <c r="AL50" s="1">
        <v>130</v>
      </c>
      <c r="AM50" s="1"/>
      <c r="AN50" s="1"/>
      <c r="AO50" s="1"/>
      <c r="AP50" s="1">
        <v>25</v>
      </c>
      <c r="AQ50" s="1"/>
      <c r="AR50" s="14" cm="1">
        <f t="array" ref="AR50">IF(AS50&lt;6,SUM(E50:AQ50),SUM(LARGE(E50:AQ50,{1;2;3;4;5;6})))</f>
        <v>210</v>
      </c>
      <c r="AS50" s="26">
        <f t="shared" si="0"/>
        <v>3</v>
      </c>
    </row>
    <row r="51" spans="1:45" x14ac:dyDescent="0.3">
      <c r="A51" s="29">
        <f>RANK(AR51,$AR$2:AR257)</f>
        <v>50</v>
      </c>
      <c r="B51" s="126" t="s">
        <v>44</v>
      </c>
      <c r="C51" s="6" t="s">
        <v>162</v>
      </c>
      <c r="D51" s="6" t="s">
        <v>142</v>
      </c>
      <c r="E51" s="1"/>
      <c r="F51" s="1"/>
      <c r="G51" s="1"/>
      <c r="H51" s="1"/>
      <c r="I51" s="1"/>
      <c r="J51" s="1"/>
      <c r="K51" s="1">
        <v>70</v>
      </c>
      <c r="L51" s="1"/>
      <c r="M51" s="1"/>
      <c r="N51" s="1">
        <v>30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16"/>
      <c r="AC51" s="116">
        <v>45</v>
      </c>
      <c r="AD51" s="116"/>
      <c r="AE51" s="1"/>
      <c r="AF51" s="1"/>
      <c r="AG51" s="1"/>
      <c r="AH51" s="1"/>
      <c r="AI51" s="1"/>
      <c r="AJ51" s="1"/>
      <c r="AK51" s="8"/>
      <c r="AL51" s="1">
        <v>55</v>
      </c>
      <c r="AM51" s="1"/>
      <c r="AN51" s="1"/>
      <c r="AO51" s="1"/>
      <c r="AP51" s="1"/>
      <c r="AQ51" s="1"/>
      <c r="AR51" s="14" cm="1">
        <f t="array" ref="AR51">IF(AS51&lt;6,SUM(E51:AQ51),SUM(LARGE(E51:AQ51,{1;2;3;4;5;6})))</f>
        <v>200</v>
      </c>
      <c r="AS51" s="26">
        <f t="shared" si="0"/>
        <v>4</v>
      </c>
    </row>
    <row r="52" spans="1:45" x14ac:dyDescent="0.3">
      <c r="A52" s="29">
        <f>RANK(AR52,$AR$2:AR258)</f>
        <v>51</v>
      </c>
      <c r="B52" s="126" t="s">
        <v>44</v>
      </c>
      <c r="C52" s="6" t="s">
        <v>45</v>
      </c>
      <c r="D52" s="6" t="s">
        <v>358</v>
      </c>
      <c r="E52" s="6"/>
      <c r="F52" s="6"/>
      <c r="G52" s="6"/>
      <c r="H52" s="6"/>
      <c r="I52" s="6"/>
      <c r="J52" s="6"/>
      <c r="K52" s="6"/>
      <c r="L52" s="6"/>
      <c r="M52" s="6"/>
      <c r="N52" s="1">
        <v>25</v>
      </c>
      <c r="O52" s="6"/>
      <c r="P52" s="6"/>
      <c r="Q52" s="6"/>
      <c r="R52" s="108">
        <v>20</v>
      </c>
      <c r="S52" s="6"/>
      <c r="T52" s="108"/>
      <c r="U52" s="108">
        <v>35</v>
      </c>
      <c r="V52" s="108"/>
      <c r="W52" s="108"/>
      <c r="X52" s="108"/>
      <c r="Y52" s="108"/>
      <c r="Z52" s="108"/>
      <c r="AA52" s="108"/>
      <c r="AB52" s="116">
        <v>25</v>
      </c>
      <c r="AC52" s="116">
        <v>45</v>
      </c>
      <c r="AD52" s="116">
        <v>25</v>
      </c>
      <c r="AE52" s="1"/>
      <c r="AF52" s="108"/>
      <c r="AG52" s="1">
        <v>20</v>
      </c>
      <c r="AH52" s="1"/>
      <c r="AI52" s="1">
        <v>25</v>
      </c>
      <c r="AJ52" s="1"/>
      <c r="AK52" s="8"/>
      <c r="AL52" s="1"/>
      <c r="AM52" s="1">
        <v>25</v>
      </c>
      <c r="AN52" s="1"/>
      <c r="AO52" s="1"/>
      <c r="AP52" s="1"/>
      <c r="AQ52" s="1"/>
      <c r="AR52" s="14" cm="1">
        <f t="array" ref="AR52">IF(AS52&lt;6,SUM(E52:AQ52),SUM(LARGE(E52:AQ52,{1;2;3;4;5;6})))</f>
        <v>180</v>
      </c>
      <c r="AS52" s="26">
        <f t="shared" si="0"/>
        <v>9</v>
      </c>
    </row>
    <row r="53" spans="1:45" x14ac:dyDescent="0.3">
      <c r="A53" s="29">
        <f>RANK(AR53,$AR$2:AR259)</f>
        <v>51</v>
      </c>
      <c r="B53" s="126" t="s">
        <v>44</v>
      </c>
      <c r="C53" s="6" t="s">
        <v>46</v>
      </c>
      <c r="D53" s="6" t="s">
        <v>659</v>
      </c>
      <c r="E53" s="6"/>
      <c r="F53" s="6"/>
      <c r="G53" s="6"/>
      <c r="H53" s="1">
        <v>80</v>
      </c>
      <c r="I53" s="1"/>
      <c r="J53" s="1"/>
      <c r="K53" s="13">
        <v>0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16"/>
      <c r="AC53" s="116"/>
      <c r="AD53" s="116"/>
      <c r="AE53" s="1">
        <v>100</v>
      </c>
      <c r="AF53" s="1"/>
      <c r="AG53" s="1"/>
      <c r="AH53" s="1"/>
      <c r="AI53" s="1"/>
      <c r="AJ53" s="1"/>
      <c r="AK53" s="8"/>
      <c r="AL53" s="1"/>
      <c r="AM53" s="1"/>
      <c r="AN53" s="1"/>
      <c r="AO53" s="1"/>
      <c r="AP53" s="1"/>
      <c r="AQ53" s="1"/>
      <c r="AR53" s="14" cm="1">
        <f t="array" ref="AR53">IF(AS53&lt;6,SUM(E53:AQ53),SUM(LARGE(E53:AQ53,{1;2;3;4;5;6})))</f>
        <v>180</v>
      </c>
      <c r="AS53" s="26">
        <f t="shared" si="0"/>
        <v>3</v>
      </c>
    </row>
    <row r="54" spans="1:45" x14ac:dyDescent="0.3">
      <c r="A54" s="29">
        <f>RANK(AR54,$AR$2:AR260)</f>
        <v>53</v>
      </c>
      <c r="B54" s="126" t="s">
        <v>44</v>
      </c>
      <c r="C54" s="6" t="s">
        <v>85</v>
      </c>
      <c r="D54" s="6" t="s">
        <v>187</v>
      </c>
      <c r="E54" s="1">
        <v>15</v>
      </c>
      <c r="F54" s="1"/>
      <c r="G54" s="1"/>
      <c r="H54" s="1"/>
      <c r="I54" s="1"/>
      <c r="J54" s="1"/>
      <c r="K54" s="1">
        <v>55</v>
      </c>
      <c r="L54" s="1"/>
      <c r="M54" s="1"/>
      <c r="N54" s="1">
        <v>15</v>
      </c>
      <c r="O54" s="1"/>
      <c r="P54" s="1"/>
      <c r="Q54" s="1"/>
      <c r="R54" s="1"/>
      <c r="S54" s="108">
        <v>25</v>
      </c>
      <c r="T54" s="1"/>
      <c r="U54" s="1"/>
      <c r="V54" s="1"/>
      <c r="W54" s="1"/>
      <c r="X54" s="1"/>
      <c r="Y54" s="1"/>
      <c r="Z54" s="1"/>
      <c r="AA54" s="1"/>
      <c r="AB54" s="116">
        <v>20</v>
      </c>
      <c r="AC54" s="116"/>
      <c r="AD54" s="116"/>
      <c r="AE54" s="1"/>
      <c r="AF54" s="1"/>
      <c r="AG54" s="1"/>
      <c r="AH54" s="1"/>
      <c r="AI54" s="1"/>
      <c r="AJ54" s="1"/>
      <c r="AK54" s="8"/>
      <c r="AL54" s="1">
        <v>45</v>
      </c>
      <c r="AM54" s="1"/>
      <c r="AN54" s="1"/>
      <c r="AO54" s="1"/>
      <c r="AP54" s="1"/>
      <c r="AQ54" s="1"/>
      <c r="AR54" s="14" cm="1">
        <f t="array" ref="AR54">IF(AS54&lt;6,SUM(E54:AQ54),SUM(LARGE(E54:AQ54,{1;2;3;4;5;6})))</f>
        <v>175</v>
      </c>
      <c r="AS54" s="26">
        <f t="shared" si="0"/>
        <v>6</v>
      </c>
    </row>
    <row r="55" spans="1:45" x14ac:dyDescent="0.3">
      <c r="A55" s="29">
        <f>RANK(AR55,$AR$2:AR261)</f>
        <v>54</v>
      </c>
      <c r="B55" s="126" t="s">
        <v>44</v>
      </c>
      <c r="C55" s="6" t="s">
        <v>45</v>
      </c>
      <c r="D55" s="6" t="s">
        <v>351</v>
      </c>
      <c r="E55" s="1">
        <v>20</v>
      </c>
      <c r="F55" s="1"/>
      <c r="G55" s="1">
        <v>25</v>
      </c>
      <c r="H55" s="1"/>
      <c r="I55" s="1"/>
      <c r="J55" s="13">
        <v>0</v>
      </c>
      <c r="K55" s="13">
        <v>0</v>
      </c>
      <c r="L55" s="1"/>
      <c r="M55" s="1"/>
      <c r="N55" s="1"/>
      <c r="O55" s="1"/>
      <c r="P55" s="1"/>
      <c r="Q55" s="108">
        <v>60</v>
      </c>
      <c r="R55" s="1"/>
      <c r="S55" s="108">
        <v>25</v>
      </c>
      <c r="T55" s="1"/>
      <c r="U55" s="1"/>
      <c r="V55" s="1"/>
      <c r="W55" s="1"/>
      <c r="X55" s="1"/>
      <c r="Y55" s="1"/>
      <c r="Z55" s="1"/>
      <c r="AA55" s="1"/>
      <c r="AB55" s="116"/>
      <c r="AC55" s="116"/>
      <c r="AD55" s="116"/>
      <c r="AE55" s="1"/>
      <c r="AF55" s="1"/>
      <c r="AG55" s="1">
        <v>20</v>
      </c>
      <c r="AH55" s="1"/>
      <c r="AI55" s="1">
        <v>20</v>
      </c>
      <c r="AJ55" s="1"/>
      <c r="AK55" s="8"/>
      <c r="AL55" s="1"/>
      <c r="AM55" s="1"/>
      <c r="AN55" s="1"/>
      <c r="AO55" s="1"/>
      <c r="AP55" s="1"/>
      <c r="AQ55" s="1"/>
      <c r="AR55" s="14" cm="1">
        <f t="array" ref="AR55">IF(AS55&lt;6,SUM(E55:AQ55),SUM(LARGE(E55:AQ55,{1;2;3;4;5;6})))</f>
        <v>170</v>
      </c>
      <c r="AS55" s="26">
        <f t="shared" si="0"/>
        <v>8</v>
      </c>
    </row>
    <row r="56" spans="1:45" x14ac:dyDescent="0.3">
      <c r="A56" s="29">
        <f>RANK(AR56,$AR$2:AR262)</f>
        <v>54</v>
      </c>
      <c r="B56" s="126" t="s">
        <v>44</v>
      </c>
      <c r="C56" s="6" t="s">
        <v>45</v>
      </c>
      <c r="D56" s="6" t="s">
        <v>435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16"/>
      <c r="AC56" s="116">
        <v>170</v>
      </c>
      <c r="AD56" s="116"/>
      <c r="AE56" s="1"/>
      <c r="AF56" s="1"/>
      <c r="AG56" s="1"/>
      <c r="AH56" s="1"/>
      <c r="AI56" s="1"/>
      <c r="AJ56" s="1"/>
      <c r="AK56" s="8"/>
      <c r="AL56" s="1"/>
      <c r="AM56" s="1"/>
      <c r="AN56" s="1"/>
      <c r="AO56" s="1"/>
      <c r="AP56" s="1"/>
      <c r="AQ56" s="1"/>
      <c r="AR56" s="14" cm="1">
        <f t="array" ref="AR56">IF(AS56&lt;6,SUM(E56:AQ56),SUM(LARGE(E56:AQ56,{1;2;3;4;5;6})))</f>
        <v>170</v>
      </c>
      <c r="AS56" s="26">
        <f t="shared" si="0"/>
        <v>1</v>
      </c>
    </row>
    <row r="57" spans="1:45" x14ac:dyDescent="0.3">
      <c r="A57" s="29">
        <f>RANK(AR57,$AR$2:AR263)</f>
        <v>54</v>
      </c>
      <c r="B57" s="126" t="s">
        <v>44</v>
      </c>
      <c r="C57" s="6" t="s">
        <v>49</v>
      </c>
      <c r="D57" s="123" t="s">
        <v>847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108">
        <v>170</v>
      </c>
      <c r="W57" s="6"/>
      <c r="X57" s="6"/>
      <c r="Y57" s="6"/>
      <c r="Z57" s="6"/>
      <c r="AA57" s="6"/>
      <c r="AB57" s="116"/>
      <c r="AC57" s="116"/>
      <c r="AD57" s="116"/>
      <c r="AE57" s="1"/>
      <c r="AF57" s="6"/>
      <c r="AG57" s="1"/>
      <c r="AH57" s="1"/>
      <c r="AI57" s="1"/>
      <c r="AJ57" s="1"/>
      <c r="AK57" s="8"/>
      <c r="AL57" s="1"/>
      <c r="AM57" s="1"/>
      <c r="AN57" s="1"/>
      <c r="AO57" s="1"/>
      <c r="AP57" s="1"/>
      <c r="AQ57" s="1"/>
      <c r="AR57" s="14" cm="1">
        <f t="array" ref="AR57">IF(AS57&lt;6,SUM(E57:AQ57),SUM(LARGE(E57:AQ57,{1;2;3;4;5;6})))</f>
        <v>170</v>
      </c>
      <c r="AS57" s="26">
        <f t="shared" si="0"/>
        <v>1</v>
      </c>
    </row>
    <row r="58" spans="1:45" x14ac:dyDescent="0.3">
      <c r="A58" s="29">
        <f>RANK(AR58,$AR$2:AR264)</f>
        <v>57</v>
      </c>
      <c r="B58" s="126" t="s">
        <v>188</v>
      </c>
      <c r="C58" s="6" t="s">
        <v>45</v>
      </c>
      <c r="D58" s="6" t="s">
        <v>176</v>
      </c>
      <c r="E58" s="1"/>
      <c r="F58" s="1"/>
      <c r="G58" s="1">
        <v>20</v>
      </c>
      <c r="H58" s="1"/>
      <c r="I58" s="1"/>
      <c r="J58" s="1"/>
      <c r="K58" s="1">
        <v>55</v>
      </c>
      <c r="L58" s="1"/>
      <c r="M58" s="1"/>
      <c r="N58" s="1">
        <v>15</v>
      </c>
      <c r="O58" s="1"/>
      <c r="P58" s="1"/>
      <c r="Q58" s="1"/>
      <c r="R58" s="108">
        <v>20</v>
      </c>
      <c r="S58" s="1"/>
      <c r="T58" s="108"/>
      <c r="U58" s="108">
        <v>20</v>
      </c>
      <c r="V58" s="108"/>
      <c r="W58" s="108"/>
      <c r="X58" s="108"/>
      <c r="Y58" s="108"/>
      <c r="Z58" s="108"/>
      <c r="AA58" s="108"/>
      <c r="AB58" s="116">
        <v>20</v>
      </c>
      <c r="AC58" s="116"/>
      <c r="AD58" s="116">
        <v>20</v>
      </c>
      <c r="AE58" s="1"/>
      <c r="AF58" s="108"/>
      <c r="AG58" s="1">
        <v>20</v>
      </c>
      <c r="AH58" s="1"/>
      <c r="AI58" s="1"/>
      <c r="AJ58" s="1"/>
      <c r="AK58" s="8"/>
      <c r="AL58" s="1"/>
      <c r="AM58" s="1"/>
      <c r="AN58" s="1"/>
      <c r="AO58" s="1"/>
      <c r="AP58" s="1"/>
      <c r="AQ58" s="1"/>
      <c r="AR58" s="14" cm="1">
        <f t="array" ref="AR58">IF(AS58&lt;6,SUM(E58:AQ58),SUM(LARGE(E58:AQ58,{1;2;3;4;5;6})))</f>
        <v>155</v>
      </c>
      <c r="AS58" s="26">
        <f t="shared" si="0"/>
        <v>8</v>
      </c>
    </row>
    <row r="59" spans="1:45" x14ac:dyDescent="0.3">
      <c r="A59" s="29">
        <f>RANK(AR59,$AR$2:AR265)</f>
        <v>57</v>
      </c>
      <c r="B59" s="126" t="s">
        <v>44</v>
      </c>
      <c r="C59" s="6" t="s">
        <v>121</v>
      </c>
      <c r="D59" s="6" t="s">
        <v>254</v>
      </c>
      <c r="E59" s="13"/>
      <c r="F59" s="13"/>
      <c r="G59" s="13"/>
      <c r="H59" s="13"/>
      <c r="I59" s="13"/>
      <c r="J59" s="13"/>
      <c r="K59" s="13"/>
      <c r="L59" s="13"/>
      <c r="M59" s="13"/>
      <c r="N59" s="1">
        <v>20</v>
      </c>
      <c r="O59" s="13"/>
      <c r="P59" s="13"/>
      <c r="Q59" s="13"/>
      <c r="R59" s="108">
        <v>25</v>
      </c>
      <c r="S59" s="13"/>
      <c r="T59" s="108"/>
      <c r="U59" s="108"/>
      <c r="V59" s="108"/>
      <c r="W59" s="108"/>
      <c r="X59" s="108"/>
      <c r="Y59" s="108"/>
      <c r="Z59" s="108"/>
      <c r="AA59" s="108"/>
      <c r="AB59" s="116">
        <v>35</v>
      </c>
      <c r="AC59" s="116"/>
      <c r="AD59" s="116">
        <v>20</v>
      </c>
      <c r="AE59" s="1"/>
      <c r="AF59" s="108"/>
      <c r="AG59" s="1"/>
      <c r="AH59" s="1"/>
      <c r="AI59" s="1">
        <v>25</v>
      </c>
      <c r="AJ59" s="1"/>
      <c r="AK59" s="8"/>
      <c r="AL59" s="1"/>
      <c r="AM59" s="1"/>
      <c r="AN59" s="1"/>
      <c r="AO59" s="1"/>
      <c r="AP59" s="1">
        <v>30</v>
      </c>
      <c r="AQ59" s="1"/>
      <c r="AR59" s="14" cm="1">
        <f t="array" ref="AR59">IF(AS59&lt;6,SUM(E59:AQ59),SUM(LARGE(E59:AQ59,{1;2;3;4;5;6})))</f>
        <v>155</v>
      </c>
      <c r="AS59" s="26">
        <f t="shared" si="0"/>
        <v>6</v>
      </c>
    </row>
    <row r="60" spans="1:45" x14ac:dyDescent="0.3">
      <c r="A60" s="29">
        <f>RANK(AR60,$AR$2:AR266)</f>
        <v>57</v>
      </c>
      <c r="B60" s="126" t="s">
        <v>44</v>
      </c>
      <c r="C60" s="6" t="s">
        <v>162</v>
      </c>
      <c r="D60" s="6" t="s">
        <v>360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08">
        <v>100</v>
      </c>
      <c r="U60" s="13">
        <v>0</v>
      </c>
      <c r="V60" s="1"/>
      <c r="W60" s="13"/>
      <c r="X60" s="13"/>
      <c r="Y60" s="13"/>
      <c r="Z60" s="13"/>
      <c r="AA60" s="13"/>
      <c r="AB60" s="116"/>
      <c r="AC60" s="116"/>
      <c r="AD60" s="116"/>
      <c r="AE60" s="1"/>
      <c r="AF60" s="13"/>
      <c r="AG60" s="1"/>
      <c r="AH60" s="1"/>
      <c r="AI60" s="1"/>
      <c r="AJ60" s="1"/>
      <c r="AK60" s="8"/>
      <c r="AL60" s="1"/>
      <c r="AM60" s="1">
        <v>30</v>
      </c>
      <c r="AN60" s="1"/>
      <c r="AO60" s="1"/>
      <c r="AP60" s="1">
        <v>25</v>
      </c>
      <c r="AQ60" s="1"/>
      <c r="AR60" s="14" cm="1">
        <f t="array" ref="AR60">IF(AS60&lt;6,SUM(E60:AQ60),SUM(LARGE(E60:AQ60,{1;2;3;4;5;6})))</f>
        <v>155</v>
      </c>
      <c r="AS60" s="26">
        <f t="shared" si="0"/>
        <v>4</v>
      </c>
    </row>
    <row r="61" spans="1:45" x14ac:dyDescent="0.3">
      <c r="A61" s="29">
        <f>RANK(AR61,$AR$2:AR267)</f>
        <v>60</v>
      </c>
      <c r="B61" s="126" t="s">
        <v>44</v>
      </c>
      <c r="C61" s="6" t="s">
        <v>85</v>
      </c>
      <c r="D61" s="6" t="s">
        <v>119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08">
        <v>80</v>
      </c>
      <c r="Y61" s="1"/>
      <c r="Z61" s="108">
        <v>70</v>
      </c>
      <c r="AA61" s="1"/>
      <c r="AB61" s="116"/>
      <c r="AC61" s="116"/>
      <c r="AD61" s="116"/>
      <c r="AE61" s="1"/>
      <c r="AF61" s="108"/>
      <c r="AG61" s="1"/>
      <c r="AH61" s="1"/>
      <c r="AI61" s="1"/>
      <c r="AJ61" s="1"/>
      <c r="AK61" s="8"/>
      <c r="AL61" s="1"/>
      <c r="AM61" s="1"/>
      <c r="AN61" s="1"/>
      <c r="AO61" s="1"/>
      <c r="AP61" s="1"/>
      <c r="AQ61" s="1"/>
      <c r="AR61" s="14" cm="1">
        <f t="array" ref="AR61">IF(AS61&lt;6,SUM(E61:AQ61),SUM(LARGE(E61:AQ61,{1;2;3;4;5;6})))</f>
        <v>150</v>
      </c>
      <c r="AS61" s="26">
        <f t="shared" si="0"/>
        <v>2</v>
      </c>
    </row>
    <row r="62" spans="1:45" x14ac:dyDescent="0.3">
      <c r="A62" s="29">
        <f>RANK(AR62,$AR$2:AR268)</f>
        <v>61</v>
      </c>
      <c r="B62" s="126" t="s">
        <v>44</v>
      </c>
      <c r="C62" s="6" t="s">
        <v>46</v>
      </c>
      <c r="D62" s="123" t="s">
        <v>251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110">
        <v>0</v>
      </c>
      <c r="W62" s="6"/>
      <c r="X62" s="6"/>
      <c r="Y62" s="6"/>
      <c r="Z62" s="6"/>
      <c r="AA62" s="6"/>
      <c r="AB62" s="116"/>
      <c r="AC62" s="116">
        <v>148.5</v>
      </c>
      <c r="AD62" s="116"/>
      <c r="AE62" s="1"/>
      <c r="AF62" s="6"/>
      <c r="AG62" s="1"/>
      <c r="AH62" s="1"/>
      <c r="AI62" s="1"/>
      <c r="AJ62" s="1"/>
      <c r="AK62" s="8"/>
      <c r="AL62" s="1"/>
      <c r="AM62" s="1"/>
      <c r="AN62" s="1"/>
      <c r="AO62" s="1"/>
      <c r="AP62" s="1"/>
      <c r="AQ62" s="1"/>
      <c r="AR62" s="14" cm="1">
        <f t="array" ref="AR62">IF(AS62&lt;6,SUM(E62:AQ62),SUM(LARGE(E62:AQ62,{1;2;3;4;5;6})))</f>
        <v>148.5</v>
      </c>
      <c r="AS62" s="26">
        <f t="shared" si="0"/>
        <v>2</v>
      </c>
    </row>
    <row r="63" spans="1:45" x14ac:dyDescent="0.3">
      <c r="A63" s="29">
        <f>RANK(AR63,$AR$2:AR269)</f>
        <v>62</v>
      </c>
      <c r="B63" s="126" t="s">
        <v>44</v>
      </c>
      <c r="C63" s="6" t="s">
        <v>262</v>
      </c>
      <c r="D63" s="6" t="s">
        <v>501</v>
      </c>
      <c r="E63" s="13">
        <v>0</v>
      </c>
      <c r="F63" s="1"/>
      <c r="G63" s="1"/>
      <c r="H63" s="1"/>
      <c r="I63" s="1"/>
      <c r="J63" s="1"/>
      <c r="K63" s="1">
        <v>30</v>
      </c>
      <c r="L63" s="1"/>
      <c r="M63" s="1"/>
      <c r="N63" s="1"/>
      <c r="O63" s="1"/>
      <c r="P63" s="1"/>
      <c r="Q63" s="108">
        <v>25</v>
      </c>
      <c r="R63" s="1"/>
      <c r="S63" s="108">
        <v>20</v>
      </c>
      <c r="T63" s="108">
        <v>10</v>
      </c>
      <c r="U63" s="1"/>
      <c r="V63" s="110">
        <v>0</v>
      </c>
      <c r="W63" s="1"/>
      <c r="X63" s="108">
        <v>10</v>
      </c>
      <c r="Y63" s="1"/>
      <c r="Z63" s="1"/>
      <c r="AA63" s="1"/>
      <c r="AB63" s="116"/>
      <c r="AC63" s="116">
        <v>35</v>
      </c>
      <c r="AD63" s="116"/>
      <c r="AE63" s="1"/>
      <c r="AF63" s="1"/>
      <c r="AG63" s="1"/>
      <c r="AH63" s="1"/>
      <c r="AI63" s="1"/>
      <c r="AJ63" s="1"/>
      <c r="AK63" s="8"/>
      <c r="AL63" s="1"/>
      <c r="AM63" s="1">
        <v>20</v>
      </c>
      <c r="AN63" s="1"/>
      <c r="AO63" s="1"/>
      <c r="AP63" s="1"/>
      <c r="AQ63" s="1"/>
      <c r="AR63" s="14" cm="1">
        <f t="array" ref="AR63">IF(AS63&lt;6,SUM(E63:AQ63),SUM(LARGE(E63:AQ63,{1;2;3;4;5;6})))</f>
        <v>140</v>
      </c>
      <c r="AS63" s="26">
        <f t="shared" si="0"/>
        <v>9</v>
      </c>
    </row>
    <row r="64" spans="1:45" x14ac:dyDescent="0.3">
      <c r="A64" s="29">
        <f>RANK(AR64,$AR$2:AR270)</f>
        <v>62</v>
      </c>
      <c r="B64" s="126" t="s">
        <v>44</v>
      </c>
      <c r="C64" s="6" t="s">
        <v>162</v>
      </c>
      <c r="D64" s="6" t="s">
        <v>189</v>
      </c>
      <c r="E64" s="1"/>
      <c r="F64" s="1"/>
      <c r="G64" s="1"/>
      <c r="H64" s="1"/>
      <c r="I64" s="1"/>
      <c r="J64" s="1">
        <v>35</v>
      </c>
      <c r="K64" s="1"/>
      <c r="L64" s="1"/>
      <c r="M64" s="1"/>
      <c r="N64" s="1"/>
      <c r="O64" s="1"/>
      <c r="P64" s="1"/>
      <c r="Q64" s="1"/>
      <c r="R64" s="1"/>
      <c r="S64" s="1"/>
      <c r="T64" s="108">
        <v>35</v>
      </c>
      <c r="U64" s="108">
        <v>70</v>
      </c>
      <c r="V64" s="1"/>
      <c r="W64" s="108"/>
      <c r="X64" s="108"/>
      <c r="Y64" s="108"/>
      <c r="Z64" s="108"/>
      <c r="AA64" s="108"/>
      <c r="AB64" s="116"/>
      <c r="AC64" s="116"/>
      <c r="AD64" s="116"/>
      <c r="AE64" s="1"/>
      <c r="AF64" s="108"/>
      <c r="AG64" s="1"/>
      <c r="AH64" s="1"/>
      <c r="AI64" s="1"/>
      <c r="AJ64" s="1"/>
      <c r="AK64" s="8"/>
      <c r="AL64" s="1"/>
      <c r="AM64" s="1"/>
      <c r="AN64" s="1"/>
      <c r="AO64" s="1"/>
      <c r="AP64" s="1"/>
      <c r="AQ64" s="1"/>
      <c r="AR64" s="14" cm="1">
        <f t="array" ref="AR64">IF(AS64&lt;6,SUM(E64:AQ64),SUM(LARGE(E64:AQ64,{1;2;3;4;5;6})))</f>
        <v>140</v>
      </c>
      <c r="AS64" s="26">
        <f t="shared" si="0"/>
        <v>3</v>
      </c>
    </row>
    <row r="65" spans="1:45" x14ac:dyDescent="0.3">
      <c r="A65" s="29">
        <f>RANK(AR65,$AR$2:AR271)</f>
        <v>64</v>
      </c>
      <c r="B65" s="126" t="s">
        <v>44</v>
      </c>
      <c r="C65" s="6" t="s">
        <v>45</v>
      </c>
      <c r="D65" s="6" t="s">
        <v>574</v>
      </c>
      <c r="E65" s="1"/>
      <c r="F65" s="1"/>
      <c r="G65" s="1">
        <v>17</v>
      </c>
      <c r="H65" s="1"/>
      <c r="I65" s="1"/>
      <c r="J65" s="1">
        <v>20</v>
      </c>
      <c r="K65" s="1"/>
      <c r="L65" s="1"/>
      <c r="M65" s="1"/>
      <c r="N65" s="1">
        <v>20</v>
      </c>
      <c r="O65" s="1"/>
      <c r="P65" s="1"/>
      <c r="Q65" s="108">
        <v>35</v>
      </c>
      <c r="R65" s="1"/>
      <c r="S65" s="108">
        <v>17</v>
      </c>
      <c r="T65" s="1"/>
      <c r="U65" s="108">
        <v>12</v>
      </c>
      <c r="V65" s="1"/>
      <c r="W65" s="108"/>
      <c r="X65" s="108"/>
      <c r="Y65" s="108"/>
      <c r="Z65" s="108">
        <v>12</v>
      </c>
      <c r="AA65" s="108"/>
      <c r="AB65" s="116"/>
      <c r="AC65" s="116"/>
      <c r="AD65" s="116"/>
      <c r="AE65" s="1"/>
      <c r="AF65" s="108"/>
      <c r="AG65" s="1"/>
      <c r="AH65" s="1"/>
      <c r="AI65" s="1"/>
      <c r="AJ65" s="1"/>
      <c r="AK65" s="8"/>
      <c r="AL65" s="13">
        <v>0</v>
      </c>
      <c r="AM65" s="1">
        <v>25</v>
      </c>
      <c r="AN65" s="13"/>
      <c r="AO65" s="13"/>
      <c r="AP65" s="1"/>
      <c r="AQ65" s="13"/>
      <c r="AR65" s="14" cm="1">
        <f t="array" ref="AR65">IF(AS65&lt;6,SUM(E65:AQ65),SUM(LARGE(E65:AQ65,{1;2;3;4;5;6})))</f>
        <v>134</v>
      </c>
      <c r="AS65" s="26">
        <f t="shared" si="0"/>
        <v>9</v>
      </c>
    </row>
    <row r="66" spans="1:45" x14ac:dyDescent="0.3">
      <c r="A66" s="29">
        <f>RANK(AR66,$AR$2:AR272)</f>
        <v>65</v>
      </c>
      <c r="B66" s="126" t="s">
        <v>44</v>
      </c>
      <c r="C66" s="6" t="s">
        <v>106</v>
      </c>
      <c r="D66" s="123" t="s">
        <v>270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108">
        <v>100</v>
      </c>
      <c r="W66" s="6"/>
      <c r="X66" s="6"/>
      <c r="Y66" s="6"/>
      <c r="Z66" s="6"/>
      <c r="AA66" s="6"/>
      <c r="AB66" s="116"/>
      <c r="AC66" s="116"/>
      <c r="AD66" s="116"/>
      <c r="AE66" s="1">
        <v>30</v>
      </c>
      <c r="AF66" s="6"/>
      <c r="AG66" s="1"/>
      <c r="AH66" s="1"/>
      <c r="AI66" s="1"/>
      <c r="AJ66" s="1"/>
      <c r="AK66" s="8"/>
      <c r="AL66" s="1"/>
      <c r="AM66" s="1"/>
      <c r="AN66" s="1"/>
      <c r="AO66" s="1"/>
      <c r="AP66" s="1"/>
      <c r="AQ66" s="1"/>
      <c r="AR66" s="14" cm="1">
        <f t="array" ref="AR66">IF(AS66&lt;6,SUM(E66:AQ66),SUM(LARGE(E66:AQ66,{1;2;3;4;5;6})))</f>
        <v>130</v>
      </c>
      <c r="AS66" s="26">
        <f t="shared" ref="AS66:AS129" si="1">COUNT(E66:AQ66)</f>
        <v>2</v>
      </c>
    </row>
    <row r="67" spans="1:45" x14ac:dyDescent="0.3">
      <c r="A67" s="29">
        <f>RANK(AR67,$AR$2:AR273)</f>
        <v>65</v>
      </c>
      <c r="B67" s="126" t="s">
        <v>44</v>
      </c>
      <c r="C67" s="6" t="s">
        <v>52</v>
      </c>
      <c r="D67" s="6" t="s">
        <v>268</v>
      </c>
      <c r="E67" s="6"/>
      <c r="F67" s="6"/>
      <c r="G67" s="6"/>
      <c r="H67" s="1">
        <v>130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16"/>
      <c r="AC67" s="116"/>
      <c r="AD67" s="116"/>
      <c r="AE67" s="1"/>
      <c r="AF67" s="1"/>
      <c r="AG67" s="1"/>
      <c r="AH67" s="1"/>
      <c r="AI67" s="1"/>
      <c r="AJ67" s="1"/>
      <c r="AK67" s="8"/>
      <c r="AL67" s="1"/>
      <c r="AM67" s="1"/>
      <c r="AN67" s="1"/>
      <c r="AO67" s="1"/>
      <c r="AP67" s="1"/>
      <c r="AQ67" s="1"/>
      <c r="AR67" s="14" cm="1">
        <f t="array" ref="AR67">IF(AS67&lt;6,SUM(E67:AQ67),SUM(LARGE(E67:AQ67,{1;2;3;4;5;6})))</f>
        <v>130</v>
      </c>
      <c r="AS67" s="26">
        <f t="shared" si="1"/>
        <v>1</v>
      </c>
    </row>
    <row r="68" spans="1:45" x14ac:dyDescent="0.3">
      <c r="A68" s="29">
        <f>RANK(AR68,$AR$2:AR274)</f>
        <v>67</v>
      </c>
      <c r="B68" s="126" t="s">
        <v>44</v>
      </c>
      <c r="C68" s="6"/>
      <c r="D68" s="6" t="s">
        <v>897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108">
        <v>100</v>
      </c>
      <c r="AD68" s="116"/>
      <c r="AE68" s="1"/>
      <c r="AF68" s="6"/>
      <c r="AG68" s="1">
        <v>25</v>
      </c>
      <c r="AH68" s="1"/>
      <c r="AI68" s="1"/>
      <c r="AJ68" s="1"/>
      <c r="AK68" s="8"/>
      <c r="AL68" s="1"/>
      <c r="AM68" s="1"/>
      <c r="AN68" s="1"/>
      <c r="AO68" s="1"/>
      <c r="AP68" s="1"/>
      <c r="AQ68" s="1"/>
      <c r="AR68" s="14" cm="1">
        <f t="array" ref="AR68">IF(AS68&lt;6,SUM(E68:AQ68),SUM(LARGE(E68:AQ68,{1;2;3;4;5;6})))</f>
        <v>125</v>
      </c>
      <c r="AS68" s="26">
        <f t="shared" si="1"/>
        <v>2</v>
      </c>
    </row>
    <row r="69" spans="1:45" x14ac:dyDescent="0.3">
      <c r="A69" s="29">
        <f>RANK(AR69,$AR$2:AR275)</f>
        <v>68</v>
      </c>
      <c r="B69" s="126" t="s">
        <v>44</v>
      </c>
      <c r="C69" s="6" t="s">
        <v>45</v>
      </c>
      <c r="D69" s="6" t="s">
        <v>267</v>
      </c>
      <c r="E69" s="1"/>
      <c r="F69" s="1"/>
      <c r="G69" s="1"/>
      <c r="H69" s="1"/>
      <c r="I69" s="1"/>
      <c r="J69" s="13">
        <v>0</v>
      </c>
      <c r="K69" s="13">
        <v>0</v>
      </c>
      <c r="L69" s="1"/>
      <c r="M69" s="1"/>
      <c r="N69" s="1"/>
      <c r="O69" s="1"/>
      <c r="P69" s="1"/>
      <c r="Q69" s="108">
        <v>45</v>
      </c>
      <c r="R69" s="108">
        <v>20</v>
      </c>
      <c r="S69" s="1"/>
      <c r="T69" s="108"/>
      <c r="U69" s="108"/>
      <c r="V69" s="108">
        <v>55</v>
      </c>
      <c r="W69" s="108"/>
      <c r="X69" s="108"/>
      <c r="Y69" s="108"/>
      <c r="Z69" s="108"/>
      <c r="AA69" s="108"/>
      <c r="AB69" s="116"/>
      <c r="AC69" s="116"/>
      <c r="AD69" s="116"/>
      <c r="AE69" s="1"/>
      <c r="AF69" s="108"/>
      <c r="AG69" s="1"/>
      <c r="AH69" s="1"/>
      <c r="AI69" s="1"/>
      <c r="AJ69" s="1"/>
      <c r="AK69" s="8"/>
      <c r="AL69" s="13">
        <v>0</v>
      </c>
      <c r="AM69" s="1"/>
      <c r="AN69" s="13"/>
      <c r="AO69" s="13"/>
      <c r="AP69" s="1"/>
      <c r="AQ69" s="13"/>
      <c r="AR69" s="14" cm="1">
        <f t="array" ref="AR69">IF(AS69&lt;6,SUM(E69:AQ69),SUM(LARGE(E69:AQ69,{1;2;3;4;5;6})))</f>
        <v>120</v>
      </c>
      <c r="AS69" s="26">
        <f t="shared" si="1"/>
        <v>6</v>
      </c>
    </row>
    <row r="70" spans="1:45" x14ac:dyDescent="0.3">
      <c r="A70" s="29">
        <f>RANK(AR70,$AR$2:AR276)</f>
        <v>68</v>
      </c>
      <c r="B70" s="126" t="s">
        <v>44</v>
      </c>
      <c r="C70" s="6" t="s">
        <v>50</v>
      </c>
      <c r="D70" s="6" t="s">
        <v>456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08">
        <v>20</v>
      </c>
      <c r="U70" s="1"/>
      <c r="V70" s="1"/>
      <c r="W70" s="1"/>
      <c r="X70" s="108">
        <v>25</v>
      </c>
      <c r="Y70" s="1"/>
      <c r="Z70" s="1"/>
      <c r="AA70" s="1"/>
      <c r="AB70" s="116">
        <v>15</v>
      </c>
      <c r="AC70" s="116"/>
      <c r="AD70" s="116"/>
      <c r="AE70" s="1"/>
      <c r="AF70" s="1"/>
      <c r="AG70" s="1">
        <v>15</v>
      </c>
      <c r="AH70" s="1"/>
      <c r="AI70" s="1"/>
      <c r="AJ70" s="1"/>
      <c r="AK70" s="8"/>
      <c r="AL70" s="1">
        <v>45</v>
      </c>
      <c r="AM70" s="1"/>
      <c r="AN70" s="1"/>
      <c r="AO70" s="1"/>
      <c r="AP70" s="1"/>
      <c r="AQ70" s="1"/>
      <c r="AR70" s="14" cm="1">
        <f t="array" ref="AR70">IF(AS70&lt;6,SUM(E70:AQ70),SUM(LARGE(E70:AQ70,{1;2;3;4;5;6})))</f>
        <v>120</v>
      </c>
      <c r="AS70" s="26">
        <f t="shared" si="1"/>
        <v>5</v>
      </c>
    </row>
    <row r="71" spans="1:45" x14ac:dyDescent="0.3">
      <c r="A71" s="29">
        <f>RANK(AR71,$AR$2:AR277)</f>
        <v>70</v>
      </c>
      <c r="B71" s="126" t="s">
        <v>44</v>
      </c>
      <c r="C71" s="6" t="s">
        <v>45</v>
      </c>
      <c r="D71" s="1" t="s">
        <v>363</v>
      </c>
      <c r="E71" s="1">
        <v>15</v>
      </c>
      <c r="F71" s="1"/>
      <c r="G71" s="1"/>
      <c r="H71" s="1">
        <v>20</v>
      </c>
      <c r="I71" s="1"/>
      <c r="J71" s="1">
        <v>15</v>
      </c>
      <c r="K71" s="1"/>
      <c r="L71" s="1"/>
      <c r="M71" s="1"/>
      <c r="N71" s="1">
        <v>20</v>
      </c>
      <c r="O71" s="1"/>
      <c r="P71" s="1"/>
      <c r="Q71" s="110">
        <v>0</v>
      </c>
      <c r="R71" s="110">
        <v>0</v>
      </c>
      <c r="S71" s="110">
        <v>0</v>
      </c>
      <c r="T71" s="108">
        <v>25</v>
      </c>
      <c r="U71" s="110">
        <v>0</v>
      </c>
      <c r="V71" s="110"/>
      <c r="W71" s="110"/>
      <c r="X71" s="110"/>
      <c r="Y71" s="110"/>
      <c r="Z71" s="110"/>
      <c r="AA71" s="110"/>
      <c r="AB71" s="116">
        <v>20</v>
      </c>
      <c r="AC71" s="110">
        <v>0</v>
      </c>
      <c r="AD71" s="110">
        <v>0</v>
      </c>
      <c r="AE71" s="1"/>
      <c r="AF71" s="110"/>
      <c r="AG71" s="1"/>
      <c r="AH71" s="1"/>
      <c r="AI71" s="1"/>
      <c r="AJ71" s="1"/>
      <c r="AK71" s="8"/>
      <c r="AL71" s="1"/>
      <c r="AM71" s="13">
        <v>0</v>
      </c>
      <c r="AN71" s="1"/>
      <c r="AO71" s="1"/>
      <c r="AP71" s="1"/>
      <c r="AQ71" s="1"/>
      <c r="AR71" s="14" cm="1">
        <f t="array" ref="AR71">IF(AS71&lt;6,SUM(E71:AQ71),SUM(LARGE(E71:AQ71,{1;2;3;4;5;6})))</f>
        <v>115</v>
      </c>
      <c r="AS71" s="26">
        <f t="shared" si="1"/>
        <v>13</v>
      </c>
    </row>
    <row r="72" spans="1:45" x14ac:dyDescent="0.3">
      <c r="A72" s="29">
        <f>RANK(AR72,$AR$2:AR278)</f>
        <v>70</v>
      </c>
      <c r="B72" s="126" t="s">
        <v>44</v>
      </c>
      <c r="C72" s="6" t="s">
        <v>45</v>
      </c>
      <c r="D72" s="6" t="s">
        <v>32</v>
      </c>
      <c r="E72" s="1">
        <v>35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16"/>
      <c r="AC72" s="116"/>
      <c r="AD72" s="116"/>
      <c r="AE72" s="1"/>
      <c r="AF72" s="1"/>
      <c r="AG72" s="1"/>
      <c r="AH72" s="1"/>
      <c r="AI72" s="1"/>
      <c r="AJ72" s="1"/>
      <c r="AK72" s="8"/>
      <c r="AL72" s="1"/>
      <c r="AM72" s="1">
        <v>80</v>
      </c>
      <c r="AN72" s="1"/>
      <c r="AO72" s="1"/>
      <c r="AP72" s="1"/>
      <c r="AQ72" s="1"/>
      <c r="AR72" s="14" cm="1">
        <f t="array" ref="AR72">IF(AS72&lt;6,SUM(E72:AQ72),SUM(LARGE(E72:AQ72,{1;2;3;4;5;6})))</f>
        <v>115</v>
      </c>
      <c r="AS72" s="26">
        <f t="shared" si="1"/>
        <v>2</v>
      </c>
    </row>
    <row r="73" spans="1:45" x14ac:dyDescent="0.3">
      <c r="A73" s="30">
        <f>RANK(AR73,$AR$2:AR244)</f>
        <v>72</v>
      </c>
      <c r="B73" s="126" t="s">
        <v>44</v>
      </c>
      <c r="C73" s="6" t="s">
        <v>45</v>
      </c>
      <c r="D73" s="6" t="s">
        <v>374</v>
      </c>
      <c r="E73" s="6"/>
      <c r="F73" s="6"/>
      <c r="G73" s="1">
        <v>14</v>
      </c>
      <c r="H73" s="1">
        <v>17</v>
      </c>
      <c r="I73" s="1"/>
      <c r="J73" s="1"/>
      <c r="K73" s="1">
        <v>25</v>
      </c>
      <c r="L73" s="1"/>
      <c r="M73" s="1"/>
      <c r="N73" s="1">
        <v>12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16"/>
      <c r="AC73" s="116">
        <v>25</v>
      </c>
      <c r="AD73" s="116"/>
      <c r="AE73" s="1"/>
      <c r="AF73" s="1"/>
      <c r="AG73" s="1"/>
      <c r="AH73" s="1"/>
      <c r="AI73" s="1">
        <v>17</v>
      </c>
      <c r="AJ73" s="1"/>
      <c r="AK73" s="8"/>
      <c r="AL73" s="1"/>
      <c r="AM73" s="1"/>
      <c r="AN73" s="1"/>
      <c r="AO73" s="1"/>
      <c r="AP73" s="1"/>
      <c r="AQ73" s="1"/>
      <c r="AR73" s="14" cm="1">
        <f t="array" ref="AR73">IF(AS73&lt;6,SUM(E73:AQ73),SUM(LARGE(E73:AQ73,{1;2;3;4;5;6})))</f>
        <v>110</v>
      </c>
      <c r="AS73" s="26">
        <f t="shared" si="1"/>
        <v>6</v>
      </c>
    </row>
    <row r="74" spans="1:45" x14ac:dyDescent="0.3">
      <c r="A74" s="30">
        <f>RANK(AR74,$AR$2:AR245)</f>
        <v>73</v>
      </c>
      <c r="B74" s="126" t="s">
        <v>44</v>
      </c>
      <c r="C74" s="6"/>
      <c r="D74" s="6" t="s">
        <v>275</v>
      </c>
      <c r="E74" s="1"/>
      <c r="F74" s="1"/>
      <c r="G74" s="1"/>
      <c r="H74" s="1">
        <v>10</v>
      </c>
      <c r="I74" s="1"/>
      <c r="J74" s="1"/>
      <c r="K74" s="1"/>
      <c r="L74" s="1"/>
      <c r="M74" s="1"/>
      <c r="N74" s="1"/>
      <c r="O74" s="1"/>
      <c r="P74" s="1"/>
      <c r="Q74" s="1"/>
      <c r="R74" s="108">
        <v>17</v>
      </c>
      <c r="S74" s="1"/>
      <c r="T74" s="108">
        <v>10</v>
      </c>
      <c r="U74" s="108">
        <v>17</v>
      </c>
      <c r="V74" s="108"/>
      <c r="W74" s="108"/>
      <c r="X74" s="108">
        <v>20</v>
      </c>
      <c r="Y74" s="108"/>
      <c r="Z74" s="108">
        <v>20</v>
      </c>
      <c r="AA74" s="108"/>
      <c r="AB74" s="116"/>
      <c r="AC74" s="116"/>
      <c r="AD74" s="116">
        <v>20</v>
      </c>
      <c r="AE74" s="1"/>
      <c r="AF74" s="108"/>
      <c r="AG74" s="1"/>
      <c r="AH74" s="1"/>
      <c r="AI74" s="1"/>
      <c r="AJ74" s="1"/>
      <c r="AK74" s="8"/>
      <c r="AL74" s="1"/>
      <c r="AM74" s="1"/>
      <c r="AN74" s="108">
        <v>14</v>
      </c>
      <c r="AO74" s="108"/>
      <c r="AP74" s="1">
        <v>14</v>
      </c>
      <c r="AQ74" s="1"/>
      <c r="AR74" s="14" cm="1">
        <f t="array" ref="AR74">IF(AS74&lt;6,SUM(E74:AQ74),SUM(LARGE(E74:AQ74,{1;2;3;4;5;6})))</f>
        <v>108</v>
      </c>
      <c r="AS74" s="26">
        <f t="shared" si="1"/>
        <v>9</v>
      </c>
    </row>
    <row r="75" spans="1:45" x14ac:dyDescent="0.3">
      <c r="A75" s="30">
        <f>RANK(AR75,$AR$2:AR246)</f>
        <v>74</v>
      </c>
      <c r="B75" s="126" t="s">
        <v>44</v>
      </c>
      <c r="C75" s="6" t="s">
        <v>476</v>
      </c>
      <c r="D75" s="6" t="s">
        <v>248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08">
        <v>51.5</v>
      </c>
      <c r="R75" s="1"/>
      <c r="S75" s="1"/>
      <c r="T75" s="1"/>
      <c r="U75" s="1"/>
      <c r="V75" s="1"/>
      <c r="W75" s="1"/>
      <c r="X75" s="1"/>
      <c r="Y75" s="1"/>
      <c r="Z75" s="1"/>
      <c r="AA75" s="1"/>
      <c r="AB75" s="116"/>
      <c r="AC75" s="116"/>
      <c r="AD75" s="116"/>
      <c r="AE75" s="1"/>
      <c r="AF75" s="1"/>
      <c r="AG75" s="1"/>
      <c r="AH75" s="1"/>
      <c r="AI75" s="1">
        <v>55</v>
      </c>
      <c r="AJ75" s="1"/>
      <c r="AK75" s="8"/>
      <c r="AL75" s="1"/>
      <c r="AM75" s="1"/>
      <c r="AN75" s="1"/>
      <c r="AO75" s="1"/>
      <c r="AP75" s="1"/>
      <c r="AQ75" s="1"/>
      <c r="AR75" s="14" cm="1">
        <f t="array" ref="AR75">IF(AS75&lt;6,SUM(E75:AQ75),SUM(LARGE(E75:AQ75,{1;2;3;4;5;6})))</f>
        <v>106.5</v>
      </c>
      <c r="AS75" s="26">
        <f t="shared" si="1"/>
        <v>2</v>
      </c>
    </row>
    <row r="76" spans="1:45" x14ac:dyDescent="0.3">
      <c r="A76" s="30">
        <f>RANK(AR76,$AR$2:AR247)</f>
        <v>75</v>
      </c>
      <c r="B76" s="126" t="s">
        <v>44</v>
      </c>
      <c r="C76" s="6" t="s">
        <v>45</v>
      </c>
      <c r="D76" s="6" t="s">
        <v>302</v>
      </c>
      <c r="E76" s="1">
        <v>15</v>
      </c>
      <c r="F76" s="1"/>
      <c r="G76" s="1"/>
      <c r="H76" s="1"/>
      <c r="I76" s="1"/>
      <c r="J76" s="1"/>
      <c r="K76" s="1"/>
      <c r="L76" s="1"/>
      <c r="M76" s="1"/>
      <c r="N76" s="1">
        <v>25</v>
      </c>
      <c r="O76" s="1"/>
      <c r="P76" s="1"/>
      <c r="Q76" s="1"/>
      <c r="R76" s="1"/>
      <c r="S76" s="1"/>
      <c r="T76" s="108">
        <v>20</v>
      </c>
      <c r="U76" s="108">
        <v>20</v>
      </c>
      <c r="V76" s="1"/>
      <c r="W76" s="108"/>
      <c r="X76" s="108"/>
      <c r="Y76" s="108"/>
      <c r="Z76" s="108"/>
      <c r="AA76" s="108"/>
      <c r="AB76" s="116"/>
      <c r="AC76" s="116"/>
      <c r="AD76" s="116"/>
      <c r="AE76" s="1"/>
      <c r="AF76" s="108"/>
      <c r="AG76" s="1">
        <v>25</v>
      </c>
      <c r="AH76" s="1"/>
      <c r="AI76" s="1"/>
      <c r="AJ76" s="1"/>
      <c r="AK76" s="8"/>
      <c r="AL76" s="13">
        <v>0</v>
      </c>
      <c r="AM76" s="1"/>
      <c r="AN76" s="13"/>
      <c r="AO76" s="13"/>
      <c r="AP76" s="1"/>
      <c r="AQ76" s="13"/>
      <c r="AR76" s="14" cm="1">
        <f t="array" ref="AR76">IF(AS76&lt;6,SUM(E76:AQ76),SUM(LARGE(E76:AQ76,{1;2;3;4;5;6})))</f>
        <v>105</v>
      </c>
      <c r="AS76" s="26">
        <f t="shared" si="1"/>
        <v>6</v>
      </c>
    </row>
    <row r="77" spans="1:45" x14ac:dyDescent="0.3">
      <c r="A77" s="30">
        <f>RANK(AR77,$AR$2:AR248)</f>
        <v>75</v>
      </c>
      <c r="B77" s="126" t="s">
        <v>44</v>
      </c>
      <c r="C77" s="6" t="s">
        <v>262</v>
      </c>
      <c r="D77" s="6" t="s">
        <v>234</v>
      </c>
      <c r="E77" s="1">
        <v>30</v>
      </c>
      <c r="F77" s="13"/>
      <c r="G77" s="13"/>
      <c r="H77" s="13"/>
      <c r="I77" s="13"/>
      <c r="J77" s="13"/>
      <c r="K77" s="13"/>
      <c r="L77" s="13"/>
      <c r="M77" s="13"/>
      <c r="N77" s="1"/>
      <c r="O77" s="13"/>
      <c r="P77" s="13"/>
      <c r="Q77" s="110">
        <v>0</v>
      </c>
      <c r="R77" s="13"/>
      <c r="S77" s="13"/>
      <c r="T77" s="13"/>
      <c r="U77" s="13"/>
      <c r="V77" s="13"/>
      <c r="W77" s="13"/>
      <c r="X77" s="13"/>
      <c r="Y77" s="13"/>
      <c r="Z77" s="108">
        <v>55</v>
      </c>
      <c r="AA77" s="13"/>
      <c r="AB77" s="116">
        <v>20</v>
      </c>
      <c r="AC77" s="116"/>
      <c r="AD77" s="116"/>
      <c r="AE77" s="1"/>
      <c r="AF77" s="108"/>
      <c r="AG77" s="1"/>
      <c r="AH77" s="1"/>
      <c r="AI77" s="1"/>
      <c r="AJ77" s="1"/>
      <c r="AK77" s="8"/>
      <c r="AL77" s="1"/>
      <c r="AM77" s="1"/>
      <c r="AN77" s="1"/>
      <c r="AO77" s="1"/>
      <c r="AP77" s="1"/>
      <c r="AQ77" s="1"/>
      <c r="AR77" s="14" cm="1">
        <f t="array" ref="AR77">IF(AS77&lt;6,SUM(E77:AQ77),SUM(LARGE(E77:AQ77,{1;2;3;4;5;6})))</f>
        <v>105</v>
      </c>
      <c r="AS77" s="26">
        <f t="shared" si="1"/>
        <v>4</v>
      </c>
    </row>
    <row r="78" spans="1:45" x14ac:dyDescent="0.3">
      <c r="A78" s="30">
        <f>RANK(AR78,$AR$2:AR249)</f>
        <v>75</v>
      </c>
      <c r="B78" s="126" t="s">
        <v>44</v>
      </c>
      <c r="C78" s="6" t="s">
        <v>121</v>
      </c>
      <c r="D78" s="6" t="s">
        <v>253</v>
      </c>
      <c r="E78" s="13"/>
      <c r="F78" s="13"/>
      <c r="G78" s="13"/>
      <c r="H78" s="13"/>
      <c r="I78" s="13"/>
      <c r="J78" s="13"/>
      <c r="K78" s="13"/>
      <c r="L78" s="13"/>
      <c r="M78" s="13"/>
      <c r="N78" s="1"/>
      <c r="O78" s="13"/>
      <c r="P78" s="13"/>
      <c r="Q78" s="13"/>
      <c r="R78" s="108">
        <v>35</v>
      </c>
      <c r="S78" s="13"/>
      <c r="T78" s="108"/>
      <c r="U78" s="108"/>
      <c r="V78" s="108"/>
      <c r="W78" s="108"/>
      <c r="X78" s="108"/>
      <c r="Y78" s="108"/>
      <c r="Z78" s="108"/>
      <c r="AA78" s="108"/>
      <c r="AB78" s="116"/>
      <c r="AC78" s="116">
        <v>70</v>
      </c>
      <c r="AD78" s="116"/>
      <c r="AE78" s="1"/>
      <c r="AF78" s="108"/>
      <c r="AG78" s="1"/>
      <c r="AH78" s="1"/>
      <c r="AI78" s="1"/>
      <c r="AJ78" s="1"/>
      <c r="AK78" s="8"/>
      <c r="AL78" s="1"/>
      <c r="AM78" s="1"/>
      <c r="AN78" s="1"/>
      <c r="AO78" s="1"/>
      <c r="AP78" s="1"/>
      <c r="AQ78" s="1"/>
      <c r="AR78" s="14" cm="1">
        <f t="array" ref="AR78">IF(AS78&lt;6,SUM(E78:AQ78),SUM(LARGE(E78:AQ78,{1;2;3;4;5;6})))</f>
        <v>105</v>
      </c>
      <c r="AS78" s="26">
        <f t="shared" si="1"/>
        <v>2</v>
      </c>
    </row>
    <row r="79" spans="1:45" x14ac:dyDescent="0.3">
      <c r="A79" s="30">
        <f>RANK(AR79,$AR$2:AR250)</f>
        <v>78</v>
      </c>
      <c r="B79" s="126" t="s">
        <v>44</v>
      </c>
      <c r="C79" s="6" t="s">
        <v>45</v>
      </c>
      <c r="D79" s="6" t="s">
        <v>261</v>
      </c>
      <c r="E79" s="1"/>
      <c r="F79" s="1"/>
      <c r="G79" s="1"/>
      <c r="H79" s="1"/>
      <c r="I79" s="1"/>
      <c r="J79" s="1"/>
      <c r="K79" s="1"/>
      <c r="L79" s="1"/>
      <c r="M79" s="1"/>
      <c r="N79" s="1">
        <v>10</v>
      </c>
      <c r="O79" s="1"/>
      <c r="P79" s="1"/>
      <c r="Q79" s="108">
        <v>25</v>
      </c>
      <c r="R79" s="1"/>
      <c r="S79" s="108">
        <v>10</v>
      </c>
      <c r="T79" s="1"/>
      <c r="U79" s="1"/>
      <c r="V79" s="1"/>
      <c r="W79" s="1"/>
      <c r="X79" s="1"/>
      <c r="Y79" s="1"/>
      <c r="Z79" s="1"/>
      <c r="AA79" s="1"/>
      <c r="AB79" s="116">
        <v>17</v>
      </c>
      <c r="AC79" s="116"/>
      <c r="AD79" s="116"/>
      <c r="AE79" s="1"/>
      <c r="AF79" s="1"/>
      <c r="AG79" s="1"/>
      <c r="AH79" s="1"/>
      <c r="AI79" s="1">
        <v>20</v>
      </c>
      <c r="AJ79" s="1"/>
      <c r="AK79" s="8"/>
      <c r="AL79" s="1"/>
      <c r="AM79" s="1"/>
      <c r="AN79" s="1"/>
      <c r="AO79" s="1"/>
      <c r="AP79" s="1">
        <v>20</v>
      </c>
      <c r="AQ79" s="1"/>
      <c r="AR79" s="14" cm="1">
        <f t="array" ref="AR79">IF(AS79&lt;6,SUM(E79:AQ79),SUM(LARGE(E79:AQ79,{1;2;3;4;5;6})))</f>
        <v>102</v>
      </c>
      <c r="AS79" s="26">
        <f t="shared" si="1"/>
        <v>6</v>
      </c>
    </row>
    <row r="80" spans="1:45" x14ac:dyDescent="0.3">
      <c r="A80" s="30">
        <f>RANK(AR80,$AR$2:AR251)</f>
        <v>79</v>
      </c>
      <c r="B80" s="126" t="s">
        <v>44</v>
      </c>
      <c r="C80" s="6" t="s">
        <v>50</v>
      </c>
      <c r="D80" s="6" t="s">
        <v>449</v>
      </c>
      <c r="E80" s="1"/>
      <c r="F80" s="1"/>
      <c r="G80" s="1"/>
      <c r="H80" s="1"/>
      <c r="I80" s="1"/>
      <c r="J80" s="1"/>
      <c r="K80" s="1">
        <v>35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08">
        <v>45</v>
      </c>
      <c r="W80" s="1"/>
      <c r="X80" s="1"/>
      <c r="Y80" s="1"/>
      <c r="Z80" s="1"/>
      <c r="AA80" s="1"/>
      <c r="AB80" s="116"/>
      <c r="AC80" s="116"/>
      <c r="AD80" s="116"/>
      <c r="AE80" s="1"/>
      <c r="AF80" s="1"/>
      <c r="AG80" s="1"/>
      <c r="AH80" s="1"/>
      <c r="AI80" s="1"/>
      <c r="AJ80" s="1"/>
      <c r="AK80" s="8"/>
      <c r="AL80" s="1"/>
      <c r="AM80" s="1">
        <v>20</v>
      </c>
      <c r="AN80" s="1"/>
      <c r="AO80" s="1"/>
      <c r="AP80" s="13">
        <v>0</v>
      </c>
      <c r="AQ80" s="1"/>
      <c r="AR80" s="14" cm="1">
        <f t="array" ref="AR80">IF(AS80&lt;6,SUM(E80:AQ80),SUM(LARGE(E80:AQ80,{1;2;3;4;5;6})))</f>
        <v>100</v>
      </c>
      <c r="AS80" s="26">
        <f t="shared" si="1"/>
        <v>4</v>
      </c>
    </row>
    <row r="81" spans="1:45" x14ac:dyDescent="0.3">
      <c r="A81" s="30">
        <f>RANK(AR81,$AR$2:AR252)</f>
        <v>79</v>
      </c>
      <c r="B81" s="126" t="s">
        <v>44</v>
      </c>
      <c r="C81" s="6" t="s">
        <v>551</v>
      </c>
      <c r="D81" s="6" t="s">
        <v>624</v>
      </c>
      <c r="E81" s="13"/>
      <c r="F81" s="13"/>
      <c r="G81" s="13"/>
      <c r="H81" s="1">
        <v>20</v>
      </c>
      <c r="I81" s="1"/>
      <c r="J81" s="1"/>
      <c r="K81" s="1"/>
      <c r="L81" s="1"/>
      <c r="M81" s="1"/>
      <c r="N81" s="1"/>
      <c r="O81" s="1"/>
      <c r="P81" s="1"/>
      <c r="Q81" s="108">
        <v>80</v>
      </c>
      <c r="R81" s="1"/>
      <c r="S81" s="1"/>
      <c r="T81" s="1"/>
      <c r="U81" s="1"/>
      <c r="V81" s="1"/>
      <c r="W81" s="1"/>
      <c r="X81" s="1"/>
      <c r="Y81" s="1"/>
      <c r="Z81" s="1"/>
      <c r="AA81" s="1"/>
      <c r="AB81" s="116"/>
      <c r="AC81" s="116"/>
      <c r="AD81" s="116"/>
      <c r="AE81" s="1"/>
      <c r="AF81" s="1"/>
      <c r="AG81" s="1"/>
      <c r="AH81" s="1"/>
      <c r="AI81" s="1"/>
      <c r="AJ81" s="1"/>
      <c r="AK81" s="8"/>
      <c r="AL81" s="1"/>
      <c r="AM81" s="1"/>
      <c r="AN81" s="1"/>
      <c r="AO81" s="1"/>
      <c r="AP81" s="1"/>
      <c r="AQ81" s="1"/>
      <c r="AR81" s="14" cm="1">
        <f t="array" ref="AR81">IF(AS81&lt;6,SUM(E81:AQ81),SUM(LARGE(E81:AQ81,{1;2;3;4;5;6})))</f>
        <v>100</v>
      </c>
      <c r="AS81" s="26">
        <f t="shared" si="1"/>
        <v>2</v>
      </c>
    </row>
    <row r="82" spans="1:45" x14ac:dyDescent="0.3">
      <c r="A82" s="30">
        <f>RANK(AR82,$AR$2:AR253)</f>
        <v>79</v>
      </c>
      <c r="B82" s="126" t="s">
        <v>44</v>
      </c>
      <c r="C82" s="6" t="s">
        <v>232</v>
      </c>
      <c r="D82" s="6" t="s">
        <v>440</v>
      </c>
      <c r="E82" s="6"/>
      <c r="F82" s="6"/>
      <c r="G82" s="6"/>
      <c r="H82" s="6"/>
      <c r="I82" s="6"/>
      <c r="J82" s="6"/>
      <c r="K82" s="1">
        <v>100</v>
      </c>
      <c r="L82" s="6"/>
      <c r="M82" s="6"/>
      <c r="N82" s="1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116"/>
      <c r="AC82" s="116"/>
      <c r="AD82" s="116"/>
      <c r="AE82" s="1"/>
      <c r="AF82" s="6"/>
      <c r="AG82" s="1"/>
      <c r="AH82" s="1"/>
      <c r="AI82" s="1"/>
      <c r="AJ82" s="1"/>
      <c r="AK82" s="8"/>
      <c r="AL82" s="1"/>
      <c r="AM82" s="1"/>
      <c r="AN82" s="1"/>
      <c r="AO82" s="1"/>
      <c r="AP82" s="1"/>
      <c r="AQ82" s="1"/>
      <c r="AR82" s="14" cm="1">
        <f t="array" ref="AR82">IF(AS82&lt;6,SUM(E82:AQ82),SUM(LARGE(E82:AQ82,{1;2;3;4;5;6})))</f>
        <v>100</v>
      </c>
      <c r="AS82" s="26">
        <f t="shared" si="1"/>
        <v>1</v>
      </c>
    </row>
    <row r="83" spans="1:45" x14ac:dyDescent="0.3">
      <c r="A83" s="30">
        <f>RANK(AR83,$AR$2:AR254)</f>
        <v>82</v>
      </c>
      <c r="B83" s="126" t="s">
        <v>44</v>
      </c>
      <c r="C83" s="6" t="s">
        <v>85</v>
      </c>
      <c r="D83" s="6" t="s">
        <v>227</v>
      </c>
      <c r="E83" s="1">
        <v>25</v>
      </c>
      <c r="F83" s="1"/>
      <c r="G83" s="1"/>
      <c r="H83" s="1"/>
      <c r="I83" s="1"/>
      <c r="J83" s="1">
        <v>20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08">
        <v>25</v>
      </c>
      <c r="V83" s="1"/>
      <c r="W83" s="108"/>
      <c r="X83" s="108">
        <v>25</v>
      </c>
      <c r="Y83" s="108"/>
      <c r="Z83" s="108"/>
      <c r="AA83" s="108"/>
      <c r="AB83" s="116"/>
      <c r="AC83" s="116"/>
      <c r="AD83" s="116"/>
      <c r="AE83" s="1"/>
      <c r="AF83" s="108"/>
      <c r="AG83" s="1"/>
      <c r="AH83" s="1"/>
      <c r="AI83" s="1"/>
      <c r="AJ83" s="1"/>
      <c r="AK83" s="8"/>
      <c r="AL83" s="1"/>
      <c r="AM83" s="1"/>
      <c r="AN83" s="1"/>
      <c r="AO83" s="1"/>
      <c r="AP83" s="1"/>
      <c r="AQ83" s="1"/>
      <c r="AR83" s="14" cm="1">
        <f t="array" ref="AR83">IF(AS83&lt;6,SUM(E83:AQ83),SUM(LARGE(E83:AQ83,{1;2;3;4;5;6})))</f>
        <v>95</v>
      </c>
      <c r="AS83" s="26">
        <f t="shared" si="1"/>
        <v>4</v>
      </c>
    </row>
    <row r="84" spans="1:45" x14ac:dyDescent="0.3">
      <c r="A84" s="30">
        <f>RANK(AR84,$AR$2:AR255)</f>
        <v>83</v>
      </c>
      <c r="B84" s="126" t="s">
        <v>44</v>
      </c>
      <c r="C84" s="6" t="s">
        <v>45</v>
      </c>
      <c r="D84" s="6" t="s">
        <v>380</v>
      </c>
      <c r="E84" s="1"/>
      <c r="F84" s="1"/>
      <c r="G84" s="1">
        <v>12</v>
      </c>
      <c r="H84" s="1"/>
      <c r="I84" s="1"/>
      <c r="J84" s="1">
        <v>17</v>
      </c>
      <c r="K84" s="1"/>
      <c r="L84" s="1"/>
      <c r="M84" s="1"/>
      <c r="N84" s="1">
        <v>14</v>
      </c>
      <c r="O84" s="1"/>
      <c r="P84" s="1"/>
      <c r="Q84" s="1"/>
      <c r="R84" s="108">
        <v>20</v>
      </c>
      <c r="S84" s="108">
        <v>14</v>
      </c>
      <c r="T84" s="108"/>
      <c r="U84" s="108">
        <v>10</v>
      </c>
      <c r="V84" s="108"/>
      <c r="W84" s="108"/>
      <c r="X84" s="108"/>
      <c r="Y84" s="108"/>
      <c r="Z84" s="108">
        <v>14</v>
      </c>
      <c r="AA84" s="108"/>
      <c r="AB84" s="116"/>
      <c r="AC84" s="116"/>
      <c r="AD84" s="116"/>
      <c r="AE84" s="1"/>
      <c r="AF84" s="108"/>
      <c r="AG84" s="1"/>
      <c r="AH84" s="1"/>
      <c r="AI84" s="1"/>
      <c r="AJ84" s="1"/>
      <c r="AK84" s="8"/>
      <c r="AL84" s="1"/>
      <c r="AM84" s="1">
        <v>12</v>
      </c>
      <c r="AN84" s="1"/>
      <c r="AO84" s="1"/>
      <c r="AP84" s="1"/>
      <c r="AQ84" s="1"/>
      <c r="AR84" s="14" cm="1">
        <f t="array" ref="AR84">IF(AS84&lt;6,SUM(E84:AQ84),SUM(LARGE(E84:AQ84,{1;2;3;4;5;6})))</f>
        <v>91</v>
      </c>
      <c r="AS84" s="26">
        <f t="shared" si="1"/>
        <v>8</v>
      </c>
    </row>
    <row r="85" spans="1:45" x14ac:dyDescent="0.3">
      <c r="A85" s="30">
        <f>RANK(AR85,$AR$2:AR256)</f>
        <v>83</v>
      </c>
      <c r="B85" s="126" t="s">
        <v>44</v>
      </c>
      <c r="C85" s="6" t="s">
        <v>162</v>
      </c>
      <c r="D85" s="6" t="s">
        <v>481</v>
      </c>
      <c r="E85" s="1"/>
      <c r="F85" s="1"/>
      <c r="G85" s="1"/>
      <c r="H85" s="1"/>
      <c r="I85" s="1"/>
      <c r="J85" s="1"/>
      <c r="K85" s="1">
        <v>25</v>
      </c>
      <c r="L85" s="1"/>
      <c r="M85" s="1"/>
      <c r="N85" s="1">
        <v>10</v>
      </c>
      <c r="O85" s="1"/>
      <c r="P85" s="1"/>
      <c r="Q85" s="108">
        <v>30</v>
      </c>
      <c r="R85" s="1"/>
      <c r="S85" s="108">
        <v>12</v>
      </c>
      <c r="T85" s="1"/>
      <c r="U85" s="108">
        <v>14</v>
      </c>
      <c r="V85" s="1"/>
      <c r="W85" s="108"/>
      <c r="X85" s="108"/>
      <c r="Y85" s="108"/>
      <c r="Z85" s="108"/>
      <c r="AA85" s="108"/>
      <c r="AB85" s="116"/>
      <c r="AC85" s="116"/>
      <c r="AD85" s="116"/>
      <c r="AE85" s="1"/>
      <c r="AF85" s="108"/>
      <c r="AG85" s="1"/>
      <c r="AH85" s="1"/>
      <c r="AI85" s="1"/>
      <c r="AJ85" s="1"/>
      <c r="AK85" s="8"/>
      <c r="AL85" s="1"/>
      <c r="AM85" s="1"/>
      <c r="AN85" s="1"/>
      <c r="AO85" s="1"/>
      <c r="AP85" s="1"/>
      <c r="AQ85" s="1"/>
      <c r="AR85" s="14" cm="1">
        <f t="array" ref="AR85">IF(AS85&lt;6,SUM(E85:AQ85),SUM(LARGE(E85:AQ85,{1;2;3;4;5;6})))</f>
        <v>91</v>
      </c>
      <c r="AS85" s="26">
        <f t="shared" si="1"/>
        <v>5</v>
      </c>
    </row>
    <row r="86" spans="1:45" x14ac:dyDescent="0.3">
      <c r="A86" s="30">
        <f>RANK(AR86,$AR$2:AR257)</f>
        <v>85</v>
      </c>
      <c r="B86" s="126" t="s">
        <v>44</v>
      </c>
      <c r="C86" s="6" t="s">
        <v>121</v>
      </c>
      <c r="D86" s="6" t="s">
        <v>517</v>
      </c>
      <c r="E86" s="1"/>
      <c r="F86" s="1"/>
      <c r="G86" s="13">
        <v>0</v>
      </c>
      <c r="H86" s="1"/>
      <c r="I86" s="1"/>
      <c r="J86" s="1"/>
      <c r="K86" s="1"/>
      <c r="L86" s="1"/>
      <c r="M86" s="1"/>
      <c r="N86" s="1">
        <v>20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16"/>
      <c r="AC86" s="116"/>
      <c r="AD86" s="116"/>
      <c r="AE86" s="1"/>
      <c r="AF86" s="1"/>
      <c r="AG86" s="1"/>
      <c r="AH86" s="1"/>
      <c r="AI86" s="1">
        <v>35</v>
      </c>
      <c r="AJ86" s="1"/>
      <c r="AK86" s="8"/>
      <c r="AL86" s="1"/>
      <c r="AM86" s="1"/>
      <c r="AN86" s="1"/>
      <c r="AO86" s="1"/>
      <c r="AP86" s="1">
        <v>35</v>
      </c>
      <c r="AQ86" s="1"/>
      <c r="AR86" s="14" cm="1">
        <f t="array" ref="AR86">IF(AS86&lt;6,SUM(E86:AQ86),SUM(LARGE(E86:AQ86,{1;2;3;4;5;6})))</f>
        <v>90</v>
      </c>
      <c r="AS86" s="26">
        <f t="shared" si="1"/>
        <v>4</v>
      </c>
    </row>
    <row r="87" spans="1:45" x14ac:dyDescent="0.3">
      <c r="A87" s="30">
        <f>RANK(AR87,$AR$2:AR258)</f>
        <v>85</v>
      </c>
      <c r="B87" s="126" t="s">
        <v>44</v>
      </c>
      <c r="C87" s="6" t="s">
        <v>953</v>
      </c>
      <c r="D87" s="6" t="s">
        <v>607</v>
      </c>
      <c r="E87" s="1"/>
      <c r="F87" s="1"/>
      <c r="G87" s="1">
        <v>30</v>
      </c>
      <c r="H87" s="1">
        <v>15</v>
      </c>
      <c r="I87" s="1"/>
      <c r="J87" s="1"/>
      <c r="K87" s="1">
        <v>45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16"/>
      <c r="AC87" s="116"/>
      <c r="AD87" s="116"/>
      <c r="AE87" s="1"/>
      <c r="AF87" s="1"/>
      <c r="AG87" s="1"/>
      <c r="AH87" s="1"/>
      <c r="AI87" s="1"/>
      <c r="AJ87" s="1"/>
      <c r="AK87" s="8"/>
      <c r="AL87" s="1"/>
      <c r="AM87" s="1"/>
      <c r="AN87" s="1"/>
      <c r="AO87" s="1"/>
      <c r="AP87" s="1"/>
      <c r="AQ87" s="1"/>
      <c r="AR87" s="14" cm="1">
        <f t="array" ref="AR87">IF(AS87&lt;6,SUM(E87:AQ87),SUM(LARGE(E87:AQ87,{1;2;3;4;5;6})))</f>
        <v>90</v>
      </c>
      <c r="AS87" s="26">
        <f t="shared" si="1"/>
        <v>3</v>
      </c>
    </row>
    <row r="88" spans="1:45" x14ac:dyDescent="0.3">
      <c r="A88" s="30">
        <f>RANK(AR88,$AR$2:AR259)</f>
        <v>87</v>
      </c>
      <c r="B88" s="126" t="s">
        <v>44</v>
      </c>
      <c r="C88" s="6" t="s">
        <v>262</v>
      </c>
      <c r="D88" s="6" t="s">
        <v>516</v>
      </c>
      <c r="E88" s="1">
        <v>8</v>
      </c>
      <c r="F88" s="6"/>
      <c r="G88" s="13">
        <v>0</v>
      </c>
      <c r="H88" s="6"/>
      <c r="I88" s="6"/>
      <c r="J88" s="1">
        <v>12</v>
      </c>
      <c r="K88" s="13">
        <v>0</v>
      </c>
      <c r="L88" s="6"/>
      <c r="M88" s="6"/>
      <c r="N88" s="1"/>
      <c r="O88" s="6"/>
      <c r="P88" s="6"/>
      <c r="Q88" s="6"/>
      <c r="R88" s="108">
        <v>10</v>
      </c>
      <c r="S88" s="108">
        <v>10</v>
      </c>
      <c r="T88" s="108">
        <v>12</v>
      </c>
      <c r="U88" s="108"/>
      <c r="V88" s="108"/>
      <c r="W88" s="108"/>
      <c r="X88" s="108">
        <v>12</v>
      </c>
      <c r="Y88" s="108"/>
      <c r="Z88" s="108"/>
      <c r="AA88" s="108"/>
      <c r="AB88" s="116"/>
      <c r="AC88" s="116"/>
      <c r="AD88" s="116"/>
      <c r="AE88" s="1"/>
      <c r="AF88" s="108"/>
      <c r="AG88" s="1">
        <v>20</v>
      </c>
      <c r="AH88" s="1"/>
      <c r="AI88" s="1"/>
      <c r="AJ88" s="1"/>
      <c r="AK88" s="8"/>
      <c r="AL88" s="1"/>
      <c r="AM88" s="1"/>
      <c r="AN88" s="1"/>
      <c r="AO88" s="1"/>
      <c r="AP88" s="1">
        <v>17</v>
      </c>
      <c r="AQ88" s="1"/>
      <c r="AR88" s="14" cm="1">
        <f t="array" ref="AR88">IF(AS88&lt;6,SUM(E88:AQ88),SUM(LARGE(E88:AQ88,{1;2;3;4;5;6})))</f>
        <v>83</v>
      </c>
      <c r="AS88" s="26">
        <f t="shared" si="1"/>
        <v>10</v>
      </c>
    </row>
    <row r="89" spans="1:45" x14ac:dyDescent="0.3">
      <c r="A89" s="30">
        <f>RANK(AR89,$AR$2:AR260)</f>
        <v>88</v>
      </c>
      <c r="B89" s="126" t="s">
        <v>44</v>
      </c>
      <c r="C89" s="6" t="s">
        <v>48</v>
      </c>
      <c r="D89" s="6" t="s">
        <v>183</v>
      </c>
      <c r="E89" s="6"/>
      <c r="F89" s="6"/>
      <c r="G89" s="6"/>
      <c r="H89" s="6"/>
      <c r="I89" s="6"/>
      <c r="J89" s="6"/>
      <c r="K89" s="1">
        <v>80</v>
      </c>
      <c r="L89" s="6"/>
      <c r="M89" s="6"/>
      <c r="N89" s="1"/>
      <c r="O89" s="6"/>
      <c r="P89" s="6"/>
      <c r="Q89" s="6"/>
      <c r="R89" s="6"/>
      <c r="S89" s="6"/>
      <c r="T89" s="6"/>
      <c r="U89" s="6"/>
      <c r="V89" s="110">
        <v>0</v>
      </c>
      <c r="W89" s="6"/>
      <c r="X89" s="6"/>
      <c r="Y89" s="6"/>
      <c r="Z89" s="6"/>
      <c r="AA89" s="6"/>
      <c r="AB89" s="116"/>
      <c r="AC89" s="110">
        <v>0</v>
      </c>
      <c r="AD89" s="116"/>
      <c r="AE89" s="1"/>
      <c r="AF89" s="6"/>
      <c r="AG89" s="1"/>
      <c r="AH89" s="1"/>
      <c r="AI89" s="1"/>
      <c r="AJ89" s="1"/>
      <c r="AK89" s="8"/>
      <c r="AL89" s="1"/>
      <c r="AM89" s="1"/>
      <c r="AN89" s="1"/>
      <c r="AO89" s="1"/>
      <c r="AP89" s="1"/>
      <c r="AQ89" s="1"/>
      <c r="AR89" s="14" cm="1">
        <f t="array" ref="AR89">IF(AS89&lt;6,SUM(E89:AQ89),SUM(LARGE(E89:AQ89,{1;2;3;4;5;6})))</f>
        <v>80</v>
      </c>
      <c r="AS89" s="26">
        <f t="shared" si="1"/>
        <v>3</v>
      </c>
    </row>
    <row r="90" spans="1:45" x14ac:dyDescent="0.3">
      <c r="A90" s="30">
        <f>RANK(AR90,$AR$2:AR261)</f>
        <v>88</v>
      </c>
      <c r="B90" s="126" t="s">
        <v>44</v>
      </c>
      <c r="C90" s="6" t="s">
        <v>85</v>
      </c>
      <c r="D90" s="1" t="s">
        <v>870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10">
        <v>0</v>
      </c>
      <c r="W90" s="1"/>
      <c r="X90" s="1"/>
      <c r="Y90" s="1"/>
      <c r="Z90" s="1"/>
      <c r="AA90" s="1"/>
      <c r="AB90" s="116"/>
      <c r="AC90" s="116"/>
      <c r="AD90" s="116"/>
      <c r="AE90" s="1"/>
      <c r="AF90" s="1"/>
      <c r="AG90" s="1"/>
      <c r="AH90" s="1"/>
      <c r="AI90" s="1"/>
      <c r="AJ90" s="1"/>
      <c r="AK90" s="8"/>
      <c r="AL90" s="1"/>
      <c r="AM90" s="1"/>
      <c r="AN90" s="1"/>
      <c r="AO90" s="1"/>
      <c r="AP90" s="1">
        <v>80</v>
      </c>
      <c r="AQ90" s="1"/>
      <c r="AR90" s="14" cm="1">
        <f t="array" ref="AR90">IF(AS90&lt;6,SUM(E90:AQ90),SUM(LARGE(E90:AQ90,{1;2;3;4;5;6})))</f>
        <v>80</v>
      </c>
      <c r="AS90" s="26">
        <f t="shared" si="1"/>
        <v>2</v>
      </c>
    </row>
    <row r="91" spans="1:45" x14ac:dyDescent="0.3">
      <c r="A91" s="30">
        <f>RANK(AR91,$AR$2:AR262)</f>
        <v>88</v>
      </c>
      <c r="B91" s="126" t="s">
        <v>44</v>
      </c>
      <c r="C91" s="6" t="s">
        <v>106</v>
      </c>
      <c r="D91" s="123" t="s">
        <v>222</v>
      </c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108">
        <v>55</v>
      </c>
      <c r="W91" s="6"/>
      <c r="X91" s="6"/>
      <c r="Y91" s="6"/>
      <c r="Z91" s="6"/>
      <c r="AA91" s="6"/>
      <c r="AB91" s="116"/>
      <c r="AC91" s="116"/>
      <c r="AD91" s="116"/>
      <c r="AE91" s="1">
        <v>25</v>
      </c>
      <c r="AF91" s="6"/>
      <c r="AG91" s="1"/>
      <c r="AH91" s="1"/>
      <c r="AI91" s="1"/>
      <c r="AJ91" s="1"/>
      <c r="AK91" s="8"/>
      <c r="AL91" s="1"/>
      <c r="AM91" s="1"/>
      <c r="AN91" s="1"/>
      <c r="AO91" s="1"/>
      <c r="AP91" s="1"/>
      <c r="AQ91" s="1"/>
      <c r="AR91" s="14" cm="1">
        <f t="array" ref="AR91">IF(AS91&lt;6,SUM(E91:AQ91),SUM(LARGE(E91:AQ91,{1;2;3;4;5;6})))</f>
        <v>80</v>
      </c>
      <c r="AS91" s="26">
        <f t="shared" si="1"/>
        <v>2</v>
      </c>
    </row>
    <row r="92" spans="1:45" x14ac:dyDescent="0.3">
      <c r="A92" s="30">
        <f>RANK(AR92,$AR$2:AR263)</f>
        <v>88</v>
      </c>
      <c r="B92" s="126" t="s">
        <v>44</v>
      </c>
      <c r="C92" s="6" t="s">
        <v>49</v>
      </c>
      <c r="D92" s="6" t="s">
        <v>35</v>
      </c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108">
        <v>80</v>
      </c>
      <c r="AF92" s="6"/>
      <c r="AG92" s="1"/>
      <c r="AH92" s="108"/>
      <c r="AI92" s="1"/>
      <c r="AJ92" s="108"/>
      <c r="AK92" s="8"/>
      <c r="AL92" s="1"/>
      <c r="AM92" s="1"/>
      <c r="AN92" s="1"/>
      <c r="AO92" s="1"/>
      <c r="AP92" s="1"/>
      <c r="AQ92" s="1"/>
      <c r="AR92" s="14" cm="1">
        <f t="array" ref="AR92">IF(AS92&lt;6,SUM(E92:AQ92),SUM(LARGE(E92:AQ92,{1;2;3;4;5;6})))</f>
        <v>80</v>
      </c>
      <c r="AS92" s="26">
        <f t="shared" si="1"/>
        <v>1</v>
      </c>
    </row>
    <row r="93" spans="1:45" x14ac:dyDescent="0.3">
      <c r="A93" s="30">
        <f>RANK(AR93,$AR$2:AR264)</f>
        <v>88</v>
      </c>
      <c r="B93" s="126" t="s">
        <v>44</v>
      </c>
      <c r="C93" s="6" t="s">
        <v>162</v>
      </c>
      <c r="D93" s="6" t="s">
        <v>288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08">
        <v>80</v>
      </c>
      <c r="V93" s="1"/>
      <c r="W93" s="108"/>
      <c r="X93" s="108"/>
      <c r="Y93" s="108"/>
      <c r="Z93" s="108"/>
      <c r="AA93" s="108"/>
      <c r="AB93" s="116"/>
      <c r="AC93" s="116"/>
      <c r="AD93" s="116"/>
      <c r="AE93" s="1"/>
      <c r="AF93" s="108"/>
      <c r="AG93" s="1"/>
      <c r="AH93" s="1"/>
      <c r="AI93" s="1"/>
      <c r="AJ93" s="1"/>
      <c r="AK93" s="8"/>
      <c r="AL93" s="1"/>
      <c r="AM93" s="1"/>
      <c r="AN93" s="1"/>
      <c r="AO93" s="1"/>
      <c r="AP93" s="1"/>
      <c r="AQ93" s="1"/>
      <c r="AR93" s="14" cm="1">
        <f t="array" ref="AR93">IF(AS93&lt;6,SUM(E93:AQ93),SUM(LARGE(E93:AQ93,{1;2;3;4;5;6})))</f>
        <v>80</v>
      </c>
      <c r="AS93" s="26">
        <f t="shared" si="1"/>
        <v>1</v>
      </c>
    </row>
    <row r="94" spans="1:45" x14ac:dyDescent="0.3">
      <c r="A94" s="30">
        <f>RANK(AR94,$AR$2:AR265)</f>
        <v>93</v>
      </c>
      <c r="B94" s="126" t="s">
        <v>44</v>
      </c>
      <c r="C94" s="6" t="s">
        <v>46</v>
      </c>
      <c r="D94" s="6" t="s">
        <v>19</v>
      </c>
      <c r="E94" s="1"/>
      <c r="F94" s="1"/>
      <c r="G94" s="1"/>
      <c r="H94" s="1">
        <v>70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16"/>
      <c r="AC94" s="116"/>
      <c r="AD94" s="116"/>
      <c r="AE94" s="1"/>
      <c r="AF94" s="1"/>
      <c r="AG94" s="1"/>
      <c r="AH94" s="1"/>
      <c r="AI94" s="1"/>
      <c r="AJ94" s="1"/>
      <c r="AK94" s="8"/>
      <c r="AL94" s="1"/>
      <c r="AM94" s="1"/>
      <c r="AN94" s="1"/>
      <c r="AO94" s="1"/>
      <c r="AP94" s="1"/>
      <c r="AQ94" s="1"/>
      <c r="AR94" s="14" cm="1">
        <f t="array" ref="AR94">IF(AS94&lt;6,SUM(E94:AQ94),SUM(LARGE(E94:AQ94,{1;2;3;4;5;6})))</f>
        <v>70</v>
      </c>
      <c r="AS94" s="26">
        <f t="shared" si="1"/>
        <v>1</v>
      </c>
    </row>
    <row r="95" spans="1:45" x14ac:dyDescent="0.3">
      <c r="A95" s="30">
        <f>RANK(AR95,$AR$2:AR266)</f>
        <v>93</v>
      </c>
      <c r="B95" s="126" t="s">
        <v>47</v>
      </c>
      <c r="C95" s="6"/>
      <c r="D95" s="6" t="s">
        <v>987</v>
      </c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125"/>
      <c r="AL95" s="1">
        <v>70</v>
      </c>
      <c r="AM95" s="1"/>
      <c r="AN95" s="1"/>
      <c r="AO95" s="1"/>
      <c r="AP95" s="1"/>
      <c r="AQ95" s="1"/>
      <c r="AR95" s="14" cm="1">
        <f t="array" ref="AR95">IF(AS95&lt;6,SUM(E95:AQ95),SUM(LARGE(E95:AQ95,{1;2;3;4;5;6})))</f>
        <v>70</v>
      </c>
      <c r="AS95" s="26">
        <f t="shared" si="1"/>
        <v>1</v>
      </c>
    </row>
    <row r="96" spans="1:45" x14ac:dyDescent="0.3">
      <c r="A96" s="30">
        <f>RANK(AR96,$AR$2:AR267)</f>
        <v>93</v>
      </c>
      <c r="B96" s="126" t="s">
        <v>47</v>
      </c>
      <c r="C96" s="6"/>
      <c r="D96" s="6" t="s">
        <v>989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125"/>
      <c r="AL96" s="1">
        <v>70</v>
      </c>
      <c r="AM96" s="1"/>
      <c r="AN96" s="1"/>
      <c r="AO96" s="1"/>
      <c r="AP96" s="1"/>
      <c r="AQ96" s="1"/>
      <c r="AR96" s="14" cm="1">
        <f t="array" ref="AR96">IF(AS96&lt;6,SUM(E96:AQ96),SUM(LARGE(E96:AQ96,{1;2;3;4;5;6})))</f>
        <v>70</v>
      </c>
      <c r="AS96" s="26">
        <f t="shared" si="1"/>
        <v>1</v>
      </c>
    </row>
    <row r="97" spans="1:45" x14ac:dyDescent="0.3">
      <c r="A97" s="30">
        <f>RANK(AR97,$AR$2:AR268)</f>
        <v>93</v>
      </c>
      <c r="B97" s="126" t="s">
        <v>44</v>
      </c>
      <c r="C97" s="6"/>
      <c r="D97" s="6" t="s">
        <v>895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108">
        <v>70</v>
      </c>
      <c r="AD97" s="116"/>
      <c r="AE97" s="1"/>
      <c r="AF97" s="6"/>
      <c r="AG97" s="1"/>
      <c r="AH97" s="1"/>
      <c r="AI97" s="1"/>
      <c r="AJ97" s="1"/>
      <c r="AK97" s="8"/>
      <c r="AL97" s="1"/>
      <c r="AM97" s="1"/>
      <c r="AN97" s="1"/>
      <c r="AO97" s="1"/>
      <c r="AP97" s="1"/>
      <c r="AQ97" s="1"/>
      <c r="AR97" s="14" cm="1">
        <f t="array" ref="AR97">IF(AS97&lt;6,SUM(E97:AQ97),SUM(LARGE(E97:AQ97,{1;2;3;4;5;6})))</f>
        <v>70</v>
      </c>
      <c r="AS97" s="26">
        <f t="shared" si="1"/>
        <v>1</v>
      </c>
    </row>
    <row r="98" spans="1:45" x14ac:dyDescent="0.3">
      <c r="A98" s="30">
        <f>RANK(AR98,$AR$2:AR269)</f>
        <v>97</v>
      </c>
      <c r="B98" s="126" t="s">
        <v>44</v>
      </c>
      <c r="C98" s="6" t="s">
        <v>476</v>
      </c>
      <c r="D98" s="6" t="s">
        <v>536</v>
      </c>
      <c r="E98" s="1"/>
      <c r="F98" s="1"/>
      <c r="G98" s="1"/>
      <c r="H98" s="1"/>
      <c r="I98" s="1"/>
      <c r="J98" s="1">
        <v>20</v>
      </c>
      <c r="K98" s="1"/>
      <c r="L98" s="1"/>
      <c r="M98" s="1"/>
      <c r="N98" s="1">
        <v>15</v>
      </c>
      <c r="O98" s="1"/>
      <c r="P98" s="1"/>
      <c r="Q98" s="1"/>
      <c r="R98" s="110">
        <v>0</v>
      </c>
      <c r="S98" s="1"/>
      <c r="T98" s="110"/>
      <c r="U98" s="110"/>
      <c r="V98" s="110"/>
      <c r="W98" s="110"/>
      <c r="X98" s="110"/>
      <c r="Y98" s="110"/>
      <c r="Z98" s="110"/>
      <c r="AA98" s="110"/>
      <c r="AB98" s="116"/>
      <c r="AC98" s="116"/>
      <c r="AD98" s="116">
        <v>30</v>
      </c>
      <c r="AE98" s="1"/>
      <c r="AF98" s="110"/>
      <c r="AG98" s="1"/>
      <c r="AH98" s="1"/>
      <c r="AI98" s="1"/>
      <c r="AJ98" s="1"/>
      <c r="AK98" s="8"/>
      <c r="AL98" s="1"/>
      <c r="AM98" s="1"/>
      <c r="AN98" s="1"/>
      <c r="AO98" s="1"/>
      <c r="AP98" s="1"/>
      <c r="AQ98" s="1"/>
      <c r="AR98" s="14" cm="1">
        <f t="array" ref="AR98">IF(AS98&lt;6,SUM(E98:AQ98),SUM(LARGE(E98:AQ98,{1;2;3;4;5;6})))</f>
        <v>65</v>
      </c>
      <c r="AS98" s="26">
        <f t="shared" si="1"/>
        <v>4</v>
      </c>
    </row>
    <row r="99" spans="1:45" x14ac:dyDescent="0.3">
      <c r="A99" s="30">
        <f>RANK(AR99,$AR$2:AR270)</f>
        <v>97</v>
      </c>
      <c r="B99" s="126" t="s">
        <v>44</v>
      </c>
      <c r="C99" s="6"/>
      <c r="D99" s="6" t="s">
        <v>542</v>
      </c>
      <c r="E99" s="1"/>
      <c r="F99" s="1"/>
      <c r="G99" s="1"/>
      <c r="H99" s="1"/>
      <c r="I99" s="1"/>
      <c r="J99" s="1"/>
      <c r="K99" s="1"/>
      <c r="L99" s="1"/>
      <c r="M99" s="1"/>
      <c r="N99" s="1">
        <v>35</v>
      </c>
      <c r="O99" s="1"/>
      <c r="P99" s="1"/>
      <c r="Q99" s="1"/>
      <c r="R99" s="108">
        <v>30</v>
      </c>
      <c r="S99" s="1"/>
      <c r="T99" s="108"/>
      <c r="U99" s="108"/>
      <c r="V99" s="108"/>
      <c r="W99" s="108"/>
      <c r="X99" s="108"/>
      <c r="Y99" s="108"/>
      <c r="Z99" s="108"/>
      <c r="AA99" s="108"/>
      <c r="AB99" s="116"/>
      <c r="AC99" s="116"/>
      <c r="AD99" s="116"/>
      <c r="AE99" s="1"/>
      <c r="AF99" s="108"/>
      <c r="AG99" s="1"/>
      <c r="AH99" s="1"/>
      <c r="AI99" s="1"/>
      <c r="AJ99" s="1"/>
      <c r="AK99" s="8"/>
      <c r="AL99" s="1"/>
      <c r="AM99" s="1"/>
      <c r="AN99" s="1"/>
      <c r="AO99" s="1"/>
      <c r="AP99" s="1"/>
      <c r="AQ99" s="1"/>
      <c r="AR99" s="14" cm="1">
        <f t="array" ref="AR99">IF(AS99&lt;6,SUM(E99:AQ99),SUM(LARGE(E99:AQ99,{1;2;3;4;5;6})))</f>
        <v>65</v>
      </c>
      <c r="AS99" s="26">
        <f t="shared" si="1"/>
        <v>2</v>
      </c>
    </row>
    <row r="100" spans="1:45" x14ac:dyDescent="0.3">
      <c r="A100" s="30">
        <f>RANK(AR100,$AR$2:AR271)</f>
        <v>99</v>
      </c>
      <c r="B100" s="126" t="s">
        <v>44</v>
      </c>
      <c r="C100" s="6" t="s">
        <v>161</v>
      </c>
      <c r="D100" s="6" t="s">
        <v>511</v>
      </c>
      <c r="E100" s="1">
        <v>7</v>
      </c>
      <c r="F100" s="6"/>
      <c r="G100" s="1">
        <v>8</v>
      </c>
      <c r="H100" s="1">
        <v>8</v>
      </c>
      <c r="I100" s="1"/>
      <c r="J100" s="1"/>
      <c r="K100" s="1"/>
      <c r="L100" s="1"/>
      <c r="M100" s="1"/>
      <c r="N100" s="1"/>
      <c r="O100" s="1"/>
      <c r="P100" s="1"/>
      <c r="Q100" s="1"/>
      <c r="R100" s="108">
        <v>10</v>
      </c>
      <c r="S100" s="110">
        <v>0</v>
      </c>
      <c r="T100" s="110">
        <v>0</v>
      </c>
      <c r="U100" s="108">
        <v>7</v>
      </c>
      <c r="V100" s="108"/>
      <c r="W100" s="108"/>
      <c r="X100" s="108"/>
      <c r="Y100" s="108"/>
      <c r="Z100" s="108">
        <v>10</v>
      </c>
      <c r="AA100" s="108"/>
      <c r="AB100" s="116">
        <v>12</v>
      </c>
      <c r="AC100" s="116"/>
      <c r="AD100" s="116"/>
      <c r="AE100" s="1"/>
      <c r="AF100" s="108"/>
      <c r="AG100" s="1">
        <v>10</v>
      </c>
      <c r="AH100" s="1"/>
      <c r="AI100" s="1">
        <v>12</v>
      </c>
      <c r="AJ100" s="1"/>
      <c r="AK100" s="8"/>
      <c r="AL100" s="1"/>
      <c r="AM100" s="1">
        <v>10</v>
      </c>
      <c r="AN100" s="1"/>
      <c r="AO100" s="1"/>
      <c r="AP100" s="1"/>
      <c r="AQ100" s="1"/>
      <c r="AR100" s="14" cm="1">
        <f t="array" ref="AR100">IF(AS100&lt;6,SUM(E100:AQ100),SUM(LARGE(E100:AQ100,{1;2;3;4;5;6})))</f>
        <v>64</v>
      </c>
      <c r="AS100" s="26">
        <f t="shared" si="1"/>
        <v>12</v>
      </c>
    </row>
    <row r="101" spans="1:45" x14ac:dyDescent="0.3">
      <c r="A101" s="30">
        <f>RANK(AR101,$AR$2:AR272)</f>
        <v>100</v>
      </c>
      <c r="B101" s="126" t="s">
        <v>44</v>
      </c>
      <c r="C101" s="6" t="s">
        <v>953</v>
      </c>
      <c r="D101" s="6" t="s">
        <v>534</v>
      </c>
      <c r="E101" s="1"/>
      <c r="F101" s="1"/>
      <c r="G101" s="1"/>
      <c r="H101" s="1"/>
      <c r="I101" s="1"/>
      <c r="J101" s="1"/>
      <c r="K101" s="1"/>
      <c r="L101" s="1"/>
      <c r="M101" s="1"/>
      <c r="N101" s="1">
        <v>17</v>
      </c>
      <c r="O101" s="1"/>
      <c r="P101" s="1"/>
      <c r="Q101" s="1"/>
      <c r="R101" s="1"/>
      <c r="S101" s="1"/>
      <c r="T101" s="108">
        <v>20</v>
      </c>
      <c r="U101" s="1"/>
      <c r="V101" s="1"/>
      <c r="W101" s="1"/>
      <c r="X101" s="13">
        <v>0</v>
      </c>
      <c r="Y101" s="1"/>
      <c r="Z101" s="1"/>
      <c r="AA101" s="1"/>
      <c r="AB101" s="116"/>
      <c r="AC101" s="116"/>
      <c r="AD101" s="116"/>
      <c r="AE101" s="1"/>
      <c r="AF101" s="1"/>
      <c r="AG101" s="1">
        <v>20</v>
      </c>
      <c r="AH101" s="1"/>
      <c r="AI101" s="1"/>
      <c r="AJ101" s="1"/>
      <c r="AK101" s="8"/>
      <c r="AL101" s="1"/>
      <c r="AM101" s="1"/>
      <c r="AN101" s="1"/>
      <c r="AO101" s="1"/>
      <c r="AP101" s="13">
        <v>0</v>
      </c>
      <c r="AQ101" s="1"/>
      <c r="AR101" s="14" cm="1">
        <f t="array" ref="AR101">IF(AS101&lt;6,SUM(E101:AQ101),SUM(LARGE(E101:AQ101,{1;2;3;4;5;6})))</f>
        <v>57</v>
      </c>
      <c r="AS101" s="26">
        <f t="shared" si="1"/>
        <v>5</v>
      </c>
    </row>
    <row r="102" spans="1:45" x14ac:dyDescent="0.3">
      <c r="A102" s="30">
        <f>RANK(AR102,$AR$2:AR273)</f>
        <v>100</v>
      </c>
      <c r="B102" s="126" t="s">
        <v>44</v>
      </c>
      <c r="C102" s="6" t="s">
        <v>45</v>
      </c>
      <c r="D102" s="6" t="s">
        <v>437</v>
      </c>
      <c r="E102" s="1"/>
      <c r="F102" s="1"/>
      <c r="G102" s="1"/>
      <c r="H102" s="1">
        <v>30</v>
      </c>
      <c r="I102" s="1"/>
      <c r="J102" s="1"/>
      <c r="K102" s="1"/>
      <c r="L102" s="1"/>
      <c r="M102" s="1"/>
      <c r="N102" s="1"/>
      <c r="O102" s="1"/>
      <c r="P102" s="1"/>
      <c r="Q102" s="1"/>
      <c r="R102" s="110">
        <v>0</v>
      </c>
      <c r="S102" s="1"/>
      <c r="T102" s="110"/>
      <c r="U102" s="110"/>
      <c r="V102" s="110"/>
      <c r="W102" s="110"/>
      <c r="X102" s="110"/>
      <c r="Y102" s="110"/>
      <c r="Z102" s="110"/>
      <c r="AA102" s="110"/>
      <c r="AB102" s="116"/>
      <c r="AC102" s="116"/>
      <c r="AD102" s="116">
        <v>17</v>
      </c>
      <c r="AE102" s="1"/>
      <c r="AF102" s="110"/>
      <c r="AG102" s="1"/>
      <c r="AH102" s="1"/>
      <c r="AI102" s="1"/>
      <c r="AJ102" s="1"/>
      <c r="AK102" s="8"/>
      <c r="AL102" s="13">
        <v>0</v>
      </c>
      <c r="AM102" s="1">
        <v>10</v>
      </c>
      <c r="AN102" s="13"/>
      <c r="AO102" s="13"/>
      <c r="AP102" s="1"/>
      <c r="AQ102" s="13"/>
      <c r="AR102" s="14" cm="1">
        <f t="array" ref="AR102">IF(AS102&lt;6,SUM(E102:AQ102),SUM(LARGE(E102:AQ102,{1;2;3;4;5;6})))</f>
        <v>57</v>
      </c>
      <c r="AS102" s="26">
        <f t="shared" si="1"/>
        <v>5</v>
      </c>
    </row>
    <row r="103" spans="1:45" x14ac:dyDescent="0.3">
      <c r="A103" s="30">
        <f>RANK(AR103,$AR$2:AR274)</f>
        <v>100</v>
      </c>
      <c r="B103" s="126" t="s">
        <v>44</v>
      </c>
      <c r="C103" s="6" t="s">
        <v>262</v>
      </c>
      <c r="D103" s="6" t="s">
        <v>315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08">
        <v>20</v>
      </c>
      <c r="V103" s="1"/>
      <c r="W103" s="108"/>
      <c r="X103" s="108"/>
      <c r="Y103" s="108"/>
      <c r="Z103" s="108">
        <v>17</v>
      </c>
      <c r="AA103" s="108"/>
      <c r="AB103" s="116">
        <v>20</v>
      </c>
      <c r="AC103" s="116"/>
      <c r="AD103" s="116"/>
      <c r="AE103" s="1"/>
      <c r="AF103" s="108"/>
      <c r="AG103" s="1"/>
      <c r="AH103" s="1"/>
      <c r="AI103" s="1"/>
      <c r="AJ103" s="1"/>
      <c r="AK103" s="8"/>
      <c r="AL103" s="1"/>
      <c r="AM103" s="1"/>
      <c r="AN103" s="1"/>
      <c r="AO103" s="1"/>
      <c r="AP103" s="1"/>
      <c r="AQ103" s="1"/>
      <c r="AR103" s="14" cm="1">
        <f t="array" ref="AR103">IF(AS103&lt;6,SUM(E103:AQ103),SUM(LARGE(E103:AQ103,{1;2;3;4;5;6})))</f>
        <v>57</v>
      </c>
      <c r="AS103" s="26">
        <f t="shared" si="1"/>
        <v>3</v>
      </c>
    </row>
    <row r="104" spans="1:45" x14ac:dyDescent="0.3">
      <c r="A104" s="30">
        <f>RANK(AR104,$AR$2:AR275)</f>
        <v>103</v>
      </c>
      <c r="B104" s="126" t="s">
        <v>44</v>
      </c>
      <c r="C104" s="6" t="s">
        <v>45</v>
      </c>
      <c r="D104" s="6" t="s">
        <v>340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08">
        <v>20</v>
      </c>
      <c r="U104" s="108">
        <v>25</v>
      </c>
      <c r="V104" s="1"/>
      <c r="W104" s="108"/>
      <c r="X104" s="108"/>
      <c r="Y104" s="108"/>
      <c r="Z104" s="108">
        <v>10</v>
      </c>
      <c r="AA104" s="108"/>
      <c r="AB104" s="116"/>
      <c r="AC104" s="116"/>
      <c r="AD104" s="116"/>
      <c r="AE104" s="1"/>
      <c r="AF104" s="108"/>
      <c r="AG104" s="1"/>
      <c r="AH104" s="1"/>
      <c r="AI104" s="1"/>
      <c r="AJ104" s="1"/>
      <c r="AK104" s="8"/>
      <c r="AL104" s="1"/>
      <c r="AM104" s="1"/>
      <c r="AN104" s="1"/>
      <c r="AO104" s="1"/>
      <c r="AP104" s="1"/>
      <c r="AQ104" s="1"/>
      <c r="AR104" s="14" cm="1">
        <f t="array" ref="AR104">IF(AS104&lt;6,SUM(E104:AQ104),SUM(LARGE(E104:AQ104,{1;2;3;4;5;6})))</f>
        <v>55</v>
      </c>
      <c r="AS104" s="26">
        <f t="shared" si="1"/>
        <v>3</v>
      </c>
    </row>
    <row r="105" spans="1:45" x14ac:dyDescent="0.3">
      <c r="A105" s="30">
        <f>RANK(AR105,$AR$2:AR276)</f>
        <v>103</v>
      </c>
      <c r="B105" s="126" t="s">
        <v>44</v>
      </c>
      <c r="C105" s="6" t="s">
        <v>476</v>
      </c>
      <c r="D105" s="6" t="s">
        <v>249</v>
      </c>
      <c r="E105" s="13"/>
      <c r="F105" s="13"/>
      <c r="G105" s="13"/>
      <c r="H105" s="13"/>
      <c r="I105" s="13"/>
      <c r="J105" s="1">
        <v>20</v>
      </c>
      <c r="K105" s="13">
        <v>0</v>
      </c>
      <c r="L105" s="13"/>
      <c r="M105" s="13"/>
      <c r="N105" s="1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16"/>
      <c r="AC105" s="116"/>
      <c r="AD105" s="116">
        <v>35</v>
      </c>
      <c r="AE105" s="1"/>
      <c r="AF105" s="13"/>
      <c r="AG105" s="1"/>
      <c r="AH105" s="1"/>
      <c r="AI105" s="1"/>
      <c r="AJ105" s="1"/>
      <c r="AK105" s="8"/>
      <c r="AL105" s="1"/>
      <c r="AM105" s="1"/>
      <c r="AN105" s="1"/>
      <c r="AO105" s="1"/>
      <c r="AP105" s="1"/>
      <c r="AQ105" s="1"/>
      <c r="AR105" s="14" cm="1">
        <f t="array" ref="AR105">IF(AS105&lt;6,SUM(E105:AQ105),SUM(LARGE(E105:AQ105,{1;2;3;4;5;6})))</f>
        <v>55</v>
      </c>
      <c r="AS105" s="26">
        <f t="shared" si="1"/>
        <v>3</v>
      </c>
    </row>
    <row r="106" spans="1:45" x14ac:dyDescent="0.3">
      <c r="A106" s="30">
        <f>RANK(AR106,$AR$2:AR277)</f>
        <v>103</v>
      </c>
      <c r="B106" s="126" t="s">
        <v>44</v>
      </c>
      <c r="C106" s="6" t="s">
        <v>85</v>
      </c>
      <c r="D106" s="6" t="s">
        <v>86</v>
      </c>
      <c r="E106" s="13"/>
      <c r="F106" s="13"/>
      <c r="G106" s="13"/>
      <c r="H106" s="13"/>
      <c r="I106" s="13"/>
      <c r="J106" s="13"/>
      <c r="K106" s="13"/>
      <c r="L106" s="13"/>
      <c r="M106" s="13"/>
      <c r="N106" s="1"/>
      <c r="O106" s="13"/>
      <c r="P106" s="13"/>
      <c r="Q106" s="13"/>
      <c r="R106" s="13"/>
      <c r="S106" s="13"/>
      <c r="T106" s="13"/>
      <c r="U106" s="13">
        <v>0</v>
      </c>
      <c r="V106" s="110">
        <v>0</v>
      </c>
      <c r="W106" s="13"/>
      <c r="X106" s="13"/>
      <c r="Y106" s="13"/>
      <c r="Z106" s="13"/>
      <c r="AA106" s="13"/>
      <c r="AB106" s="116"/>
      <c r="AC106" s="116">
        <v>55</v>
      </c>
      <c r="AD106" s="116"/>
      <c r="AE106" s="1"/>
      <c r="AF106" s="13"/>
      <c r="AG106" s="1"/>
      <c r="AH106" s="1"/>
      <c r="AI106" s="1"/>
      <c r="AJ106" s="1"/>
      <c r="AK106" s="8"/>
      <c r="AL106" s="1"/>
      <c r="AM106" s="1"/>
      <c r="AN106" s="1"/>
      <c r="AO106" s="1"/>
      <c r="AP106" s="1"/>
      <c r="AQ106" s="1"/>
      <c r="AR106" s="14" cm="1">
        <f t="array" ref="AR106">IF(AS106&lt;6,SUM(E106:AQ106),SUM(LARGE(E106:AQ106,{1;2;3;4;5;6})))</f>
        <v>55</v>
      </c>
      <c r="AS106" s="26">
        <f t="shared" si="1"/>
        <v>3</v>
      </c>
    </row>
    <row r="107" spans="1:45" x14ac:dyDescent="0.3">
      <c r="A107" s="30">
        <f>RANK(AR107,$AR$2:AR278)</f>
        <v>103</v>
      </c>
      <c r="B107" s="126" t="s">
        <v>44</v>
      </c>
      <c r="C107" s="6" t="s">
        <v>52</v>
      </c>
      <c r="D107" s="6" t="s">
        <v>490</v>
      </c>
      <c r="E107" s="13"/>
      <c r="F107" s="13"/>
      <c r="G107" s="13"/>
      <c r="H107" s="1">
        <v>55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16"/>
      <c r="AC107" s="116"/>
      <c r="AD107" s="116"/>
      <c r="AE107" s="1"/>
      <c r="AF107" s="1"/>
      <c r="AG107" s="1"/>
      <c r="AH107" s="1"/>
      <c r="AI107" s="1"/>
      <c r="AJ107" s="1"/>
      <c r="AK107" s="8"/>
      <c r="AL107" s="1"/>
      <c r="AM107" s="1"/>
      <c r="AN107" s="1"/>
      <c r="AO107" s="1"/>
      <c r="AP107" s="1"/>
      <c r="AQ107" s="1"/>
      <c r="AR107" s="14" cm="1">
        <f t="array" ref="AR107">IF(AS107&lt;6,SUM(E107:AQ107),SUM(LARGE(E107:AQ107,{1;2;3;4;5;6})))</f>
        <v>55</v>
      </c>
      <c r="AS107" s="26">
        <f t="shared" si="1"/>
        <v>1</v>
      </c>
    </row>
    <row r="108" spans="1:45" x14ac:dyDescent="0.3">
      <c r="A108" s="30">
        <f>RANK(AR108,$AR$2:AR279)</f>
        <v>107</v>
      </c>
      <c r="B108" s="126" t="s">
        <v>44</v>
      </c>
      <c r="C108" s="6"/>
      <c r="D108" s="6" t="s">
        <v>277</v>
      </c>
      <c r="E108" s="1"/>
      <c r="F108" s="1"/>
      <c r="G108" s="1"/>
      <c r="H108" s="1">
        <v>14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08">
        <v>8</v>
      </c>
      <c r="V108" s="1"/>
      <c r="W108" s="108"/>
      <c r="X108" s="108"/>
      <c r="Y108" s="108"/>
      <c r="Z108" s="108"/>
      <c r="AA108" s="108"/>
      <c r="AB108" s="116"/>
      <c r="AC108" s="116"/>
      <c r="AD108" s="116">
        <v>12</v>
      </c>
      <c r="AE108" s="1"/>
      <c r="AF108" s="108"/>
      <c r="AG108" s="1"/>
      <c r="AH108" s="1"/>
      <c r="AI108" s="1"/>
      <c r="AJ108" s="1"/>
      <c r="AK108" s="8"/>
      <c r="AL108" s="1"/>
      <c r="AM108" s="1"/>
      <c r="AN108" s="108">
        <v>17</v>
      </c>
      <c r="AO108" s="108"/>
      <c r="AP108" s="1"/>
      <c r="AQ108" s="1"/>
      <c r="AR108" s="14" cm="1">
        <f t="array" ref="AR108">IF(AS108&lt;6,SUM(E108:AQ108),SUM(LARGE(E108:AQ108,{1;2;3;4;5;6})))</f>
        <v>51</v>
      </c>
      <c r="AS108" s="26">
        <f t="shared" si="1"/>
        <v>4</v>
      </c>
    </row>
    <row r="109" spans="1:45" x14ac:dyDescent="0.3">
      <c r="A109" s="30">
        <f>RANK(AR109,$AR$2:AR280)</f>
        <v>108</v>
      </c>
      <c r="B109" s="126" t="s">
        <v>44</v>
      </c>
      <c r="C109" s="6" t="s">
        <v>45</v>
      </c>
      <c r="D109" s="6" t="s">
        <v>973</v>
      </c>
      <c r="E109" s="1"/>
      <c r="F109" s="1"/>
      <c r="G109" s="1"/>
      <c r="H109" s="1">
        <v>7</v>
      </c>
      <c r="I109" s="1"/>
      <c r="J109" s="1"/>
      <c r="K109" s="1"/>
      <c r="L109" s="1"/>
      <c r="M109" s="1"/>
      <c r="N109" s="1"/>
      <c r="O109" s="1"/>
      <c r="P109" s="1"/>
      <c r="Q109" s="1"/>
      <c r="R109" s="108">
        <v>7</v>
      </c>
      <c r="S109" s="1"/>
      <c r="T109" s="108">
        <v>6</v>
      </c>
      <c r="U109" s="108"/>
      <c r="V109" s="108"/>
      <c r="W109" s="108"/>
      <c r="X109" s="108">
        <v>10</v>
      </c>
      <c r="Y109" s="108"/>
      <c r="Z109" s="108"/>
      <c r="AA109" s="108"/>
      <c r="AB109" s="116">
        <v>6</v>
      </c>
      <c r="AC109" s="116"/>
      <c r="AD109" s="116"/>
      <c r="AE109" s="1"/>
      <c r="AF109" s="108"/>
      <c r="AG109" s="1">
        <v>12</v>
      </c>
      <c r="AH109" s="1"/>
      <c r="AI109" s="1"/>
      <c r="AJ109" s="1"/>
      <c r="AK109" s="8"/>
      <c r="AL109" s="1"/>
      <c r="AM109" s="1">
        <v>8</v>
      </c>
      <c r="AN109" s="1"/>
      <c r="AO109" s="1"/>
      <c r="AP109" s="1"/>
      <c r="AQ109" s="1"/>
      <c r="AR109" s="14" cm="1">
        <f t="array" ref="AR109">IF(AS109&lt;6,SUM(E109:AQ109),SUM(LARGE(E109:AQ109,{1;2;3;4;5;6})))</f>
        <v>50</v>
      </c>
      <c r="AS109" s="26">
        <f t="shared" si="1"/>
        <v>7</v>
      </c>
    </row>
    <row r="110" spans="1:45" x14ac:dyDescent="0.3">
      <c r="A110" s="30">
        <f>RANK(AR110,$AR$2:AR281)</f>
        <v>108</v>
      </c>
      <c r="B110" s="126" t="s">
        <v>44</v>
      </c>
      <c r="C110" s="6" t="s">
        <v>50</v>
      </c>
      <c r="D110" s="6" t="s">
        <v>398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10">
        <v>0</v>
      </c>
      <c r="AC110" s="116">
        <v>30</v>
      </c>
      <c r="AD110" s="116"/>
      <c r="AE110" s="1"/>
      <c r="AF110" s="1"/>
      <c r="AG110" s="1"/>
      <c r="AH110" s="1"/>
      <c r="AI110" s="1"/>
      <c r="AJ110" s="1"/>
      <c r="AK110" s="8"/>
      <c r="AL110" s="1"/>
      <c r="AM110" s="1"/>
      <c r="AN110" s="1"/>
      <c r="AO110" s="1"/>
      <c r="AP110" s="1">
        <v>20</v>
      </c>
      <c r="AQ110" s="1"/>
      <c r="AR110" s="14" cm="1">
        <f t="array" ref="AR110">IF(AS110&lt;6,SUM(E110:AQ110),SUM(LARGE(E110:AQ110,{1;2;3;4;5;6})))</f>
        <v>50</v>
      </c>
      <c r="AS110" s="26">
        <f t="shared" si="1"/>
        <v>3</v>
      </c>
    </row>
    <row r="111" spans="1:45" x14ac:dyDescent="0.3">
      <c r="A111" s="30">
        <f>RANK(AR111,$AR$2:AR282)</f>
        <v>108</v>
      </c>
      <c r="B111" s="126" t="s">
        <v>44</v>
      </c>
      <c r="C111" s="6"/>
      <c r="D111" s="6" t="s">
        <v>645</v>
      </c>
      <c r="E111" s="6"/>
      <c r="F111" s="6"/>
      <c r="G111" s="1">
        <v>25</v>
      </c>
      <c r="H111" s="1">
        <v>25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16"/>
      <c r="AC111" s="116"/>
      <c r="AD111" s="116"/>
      <c r="AE111" s="1"/>
      <c r="AF111" s="1"/>
      <c r="AG111" s="1"/>
      <c r="AH111" s="1"/>
      <c r="AI111" s="1"/>
      <c r="AJ111" s="1"/>
      <c r="AK111" s="8"/>
      <c r="AL111" s="1"/>
      <c r="AM111" s="1"/>
      <c r="AN111" s="1"/>
      <c r="AO111" s="1"/>
      <c r="AP111" s="1"/>
      <c r="AQ111" s="1"/>
      <c r="AR111" s="14" cm="1">
        <f t="array" ref="AR111">IF(AS111&lt;6,SUM(E111:AQ111),SUM(LARGE(E111:AQ111,{1;2;3;4;5;6})))</f>
        <v>50</v>
      </c>
      <c r="AS111" s="26">
        <f t="shared" si="1"/>
        <v>2</v>
      </c>
    </row>
    <row r="112" spans="1:45" x14ac:dyDescent="0.3">
      <c r="A112" s="30">
        <f>RANK(AR112,$AR$2:AR283)</f>
        <v>111</v>
      </c>
      <c r="B112" s="126" t="s">
        <v>44</v>
      </c>
      <c r="C112" s="6" t="s">
        <v>161</v>
      </c>
      <c r="D112" s="6" t="s">
        <v>98</v>
      </c>
      <c r="E112" s="1">
        <v>15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08">
        <v>10</v>
      </c>
      <c r="U112" s="108">
        <v>8</v>
      </c>
      <c r="V112" s="1"/>
      <c r="W112" s="108"/>
      <c r="X112" s="108"/>
      <c r="Y112" s="108"/>
      <c r="Z112" s="108"/>
      <c r="AA112" s="108"/>
      <c r="AB112" s="116">
        <v>14</v>
      </c>
      <c r="AC112" s="116"/>
      <c r="AD112" s="116"/>
      <c r="AE112" s="1"/>
      <c r="AF112" s="108"/>
      <c r="AG112" s="1"/>
      <c r="AH112" s="1"/>
      <c r="AI112" s="1"/>
      <c r="AJ112" s="1"/>
      <c r="AK112" s="8"/>
      <c r="AL112" s="1"/>
      <c r="AM112" s="1"/>
      <c r="AN112" s="1"/>
      <c r="AO112" s="1"/>
      <c r="AP112" s="1"/>
      <c r="AQ112" s="1"/>
      <c r="AR112" s="14" cm="1">
        <f t="array" ref="AR112">IF(AS112&lt;6,SUM(E112:AQ112),SUM(LARGE(E112:AQ112,{1;2;3;4;5;6})))</f>
        <v>47</v>
      </c>
      <c r="AS112" s="26">
        <f t="shared" si="1"/>
        <v>4</v>
      </c>
    </row>
    <row r="113" spans="1:45" x14ac:dyDescent="0.3">
      <c r="A113" s="30">
        <f>RANK(AR113,$AR$2:AR284)</f>
        <v>112</v>
      </c>
      <c r="B113" s="126" t="s">
        <v>44</v>
      </c>
      <c r="C113" s="6" t="s">
        <v>206</v>
      </c>
      <c r="D113" s="6" t="s">
        <v>425</v>
      </c>
      <c r="E113" s="13"/>
      <c r="F113" s="13"/>
      <c r="G113" s="13"/>
      <c r="H113" s="13"/>
      <c r="I113" s="13"/>
      <c r="J113" s="13"/>
      <c r="K113" s="13"/>
      <c r="L113" s="13"/>
      <c r="M113" s="13"/>
      <c r="N113" s="13">
        <v>0</v>
      </c>
      <c r="O113" s="13"/>
      <c r="P113" s="13"/>
      <c r="Q113" s="13"/>
      <c r="R113" s="108">
        <v>25</v>
      </c>
      <c r="S113" s="108">
        <v>20</v>
      </c>
      <c r="T113" s="108"/>
      <c r="U113" s="108"/>
      <c r="V113" s="108"/>
      <c r="W113" s="108"/>
      <c r="X113" s="108"/>
      <c r="Y113" s="108"/>
      <c r="Z113" s="108"/>
      <c r="AA113" s="108"/>
      <c r="AB113" s="116"/>
      <c r="AC113" s="116"/>
      <c r="AD113" s="116"/>
      <c r="AE113" s="1"/>
      <c r="AF113" s="108"/>
      <c r="AG113" s="1"/>
      <c r="AH113" s="1"/>
      <c r="AI113" s="1"/>
      <c r="AJ113" s="1"/>
      <c r="AK113" s="8"/>
      <c r="AL113" s="1"/>
      <c r="AM113" s="1"/>
      <c r="AN113" s="1"/>
      <c r="AO113" s="1"/>
      <c r="AP113" s="1"/>
      <c r="AQ113" s="1"/>
      <c r="AR113" s="14" cm="1">
        <f t="array" ref="AR113">IF(AS113&lt;6,SUM(E113:AQ113),SUM(LARGE(E113:AQ113,{1;2;3;4;5;6})))</f>
        <v>45</v>
      </c>
      <c r="AS113" s="26">
        <f t="shared" si="1"/>
        <v>3</v>
      </c>
    </row>
    <row r="114" spans="1:45" x14ac:dyDescent="0.3">
      <c r="A114" s="30">
        <f>RANK(AR114,$AR$2:AR285)</f>
        <v>112</v>
      </c>
      <c r="B114" s="126" t="s">
        <v>44</v>
      </c>
      <c r="C114" s="6" t="s">
        <v>85</v>
      </c>
      <c r="D114" s="6" t="s">
        <v>125</v>
      </c>
      <c r="E114" s="13"/>
      <c r="F114" s="13"/>
      <c r="G114" s="13">
        <v>0</v>
      </c>
      <c r="H114" s="13"/>
      <c r="I114" s="13"/>
      <c r="J114" s="13"/>
      <c r="K114" s="13"/>
      <c r="L114" s="13"/>
      <c r="M114" s="13"/>
      <c r="N114" s="1"/>
      <c r="O114" s="13"/>
      <c r="P114" s="13"/>
      <c r="Q114" s="13"/>
      <c r="R114" s="13"/>
      <c r="S114" s="13"/>
      <c r="T114" s="110">
        <v>0</v>
      </c>
      <c r="U114" s="13"/>
      <c r="V114" s="13"/>
      <c r="W114" s="13"/>
      <c r="X114" s="13"/>
      <c r="Y114" s="13"/>
      <c r="Z114" s="13"/>
      <c r="AA114" s="13"/>
      <c r="AB114" s="116"/>
      <c r="AC114" s="116"/>
      <c r="AD114" s="116"/>
      <c r="AE114" s="1"/>
      <c r="AF114" s="13"/>
      <c r="AG114" s="1"/>
      <c r="AH114" s="1"/>
      <c r="AI114" s="1"/>
      <c r="AJ114" s="1"/>
      <c r="AK114" s="8"/>
      <c r="AL114" s="1">
        <v>45</v>
      </c>
      <c r="AM114" s="1"/>
      <c r="AN114" s="1"/>
      <c r="AO114" s="1"/>
      <c r="AP114" s="1"/>
      <c r="AQ114" s="1"/>
      <c r="AR114" s="14" cm="1">
        <f t="array" ref="AR114">IF(AS114&lt;6,SUM(E114:AQ114),SUM(LARGE(E114:AQ114,{1;2;3;4;5;6})))</f>
        <v>45</v>
      </c>
      <c r="AS114" s="26">
        <f t="shared" si="1"/>
        <v>3</v>
      </c>
    </row>
    <row r="115" spans="1:45" x14ac:dyDescent="0.3">
      <c r="A115" s="30">
        <f>RANK(AR115,$AR$2:AR286)</f>
        <v>112</v>
      </c>
      <c r="B115" s="126" t="s">
        <v>44</v>
      </c>
      <c r="C115" s="6" t="s">
        <v>49</v>
      </c>
      <c r="D115" s="6" t="s">
        <v>104</v>
      </c>
      <c r="E115" s="6"/>
      <c r="F115" s="6"/>
      <c r="G115" s="6"/>
      <c r="H115" s="6"/>
      <c r="I115" s="6"/>
      <c r="J115" s="6"/>
      <c r="K115" s="1">
        <v>45</v>
      </c>
      <c r="L115" s="6"/>
      <c r="M115" s="6"/>
      <c r="N115" s="1"/>
      <c r="O115" s="6"/>
      <c r="P115" s="6"/>
      <c r="Q115" s="110">
        <v>0</v>
      </c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116"/>
      <c r="AC115" s="116"/>
      <c r="AD115" s="116"/>
      <c r="AE115" s="1"/>
      <c r="AF115" s="6"/>
      <c r="AG115" s="1"/>
      <c r="AH115" s="1"/>
      <c r="AI115" s="1"/>
      <c r="AJ115" s="1"/>
      <c r="AK115" s="8"/>
      <c r="AL115" s="1"/>
      <c r="AM115" s="1"/>
      <c r="AN115" s="1"/>
      <c r="AO115" s="1"/>
      <c r="AP115" s="1"/>
      <c r="AQ115" s="1"/>
      <c r="AR115" s="14" cm="1">
        <f t="array" ref="AR115">IF(AS115&lt;6,SUM(E115:AQ115),SUM(LARGE(E115:AQ115,{1;2;3;4;5;6})))</f>
        <v>45</v>
      </c>
      <c r="AS115" s="26">
        <f t="shared" si="1"/>
        <v>2</v>
      </c>
    </row>
    <row r="116" spans="1:45" x14ac:dyDescent="0.3">
      <c r="A116" s="30">
        <f>RANK(AR116,$AR$2:AR287)</f>
        <v>112</v>
      </c>
      <c r="B116" s="126" t="s">
        <v>47</v>
      </c>
      <c r="C116" s="6"/>
      <c r="D116" s="6" t="s">
        <v>988</v>
      </c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125"/>
      <c r="AL116" s="1">
        <v>45</v>
      </c>
      <c r="AM116" s="1"/>
      <c r="AN116" s="1"/>
      <c r="AO116" s="1"/>
      <c r="AP116" s="1"/>
      <c r="AQ116" s="1"/>
      <c r="AR116" s="14" cm="1">
        <f t="array" ref="AR116">IF(AS116&lt;6,SUM(E116:AQ116),SUM(LARGE(E116:AQ116,{1;2;3;4;5;6})))</f>
        <v>45</v>
      </c>
      <c r="AS116" s="26">
        <f t="shared" si="1"/>
        <v>1</v>
      </c>
    </row>
    <row r="117" spans="1:45" x14ac:dyDescent="0.3">
      <c r="A117" s="30">
        <f>RANK(AR117,$AR$2:AR288)</f>
        <v>116</v>
      </c>
      <c r="B117" s="126" t="s">
        <v>44</v>
      </c>
      <c r="C117" s="6" t="s">
        <v>262</v>
      </c>
      <c r="D117" s="6" t="s">
        <v>258</v>
      </c>
      <c r="E117" s="1"/>
      <c r="F117" s="1"/>
      <c r="G117" s="1"/>
      <c r="H117" s="1"/>
      <c r="I117" s="1"/>
      <c r="J117" s="1">
        <v>20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16"/>
      <c r="AC117" s="116"/>
      <c r="AD117" s="116"/>
      <c r="AE117" s="1"/>
      <c r="AF117" s="1"/>
      <c r="AG117" s="1">
        <v>10</v>
      </c>
      <c r="AH117" s="1"/>
      <c r="AI117" s="1"/>
      <c r="AJ117" s="1"/>
      <c r="AK117" s="8"/>
      <c r="AL117" s="1"/>
      <c r="AM117" s="1">
        <v>14</v>
      </c>
      <c r="AN117" s="1"/>
      <c r="AO117" s="1"/>
      <c r="AP117" s="1"/>
      <c r="AQ117" s="1"/>
      <c r="AR117" s="14" cm="1">
        <f t="array" ref="AR117">IF(AS117&lt;6,SUM(E117:AQ117),SUM(LARGE(E117:AQ117,{1;2;3;4;5;6})))</f>
        <v>44</v>
      </c>
      <c r="AS117" s="26">
        <f t="shared" si="1"/>
        <v>3</v>
      </c>
    </row>
    <row r="118" spans="1:45" x14ac:dyDescent="0.3">
      <c r="A118" s="30">
        <f>RANK(AR118,$AR$2:AR289)</f>
        <v>117</v>
      </c>
      <c r="B118" s="126" t="s">
        <v>44</v>
      </c>
      <c r="C118" s="6" t="s">
        <v>46</v>
      </c>
      <c r="D118" s="6" t="s">
        <v>381</v>
      </c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108">
        <v>20</v>
      </c>
      <c r="AF118" s="6"/>
      <c r="AG118" s="1"/>
      <c r="AH118" s="108"/>
      <c r="AI118" s="1"/>
      <c r="AJ118" s="108"/>
      <c r="AK118" s="8"/>
      <c r="AL118" s="1"/>
      <c r="AM118" s="1"/>
      <c r="AN118" s="108">
        <v>20</v>
      </c>
      <c r="AO118" s="108"/>
      <c r="AP118" s="1"/>
      <c r="AQ118" s="1"/>
      <c r="AR118" s="14" cm="1">
        <f t="array" ref="AR118">IF(AS118&lt;6,SUM(E118:AQ118),SUM(LARGE(E118:AQ118,{1;2;3;4;5;6})))</f>
        <v>40</v>
      </c>
      <c r="AS118" s="26">
        <f t="shared" si="1"/>
        <v>2</v>
      </c>
    </row>
    <row r="119" spans="1:45" x14ac:dyDescent="0.3">
      <c r="A119" s="30">
        <f>RANK(AR119,$AR$2:AR290)</f>
        <v>118</v>
      </c>
      <c r="B119" s="126" t="s">
        <v>44</v>
      </c>
      <c r="C119" s="6" t="s">
        <v>162</v>
      </c>
      <c r="D119" s="6" t="s">
        <v>695</v>
      </c>
      <c r="E119" s="6"/>
      <c r="F119" s="6"/>
      <c r="G119" s="6"/>
      <c r="H119" s="6"/>
      <c r="I119" s="6"/>
      <c r="J119" s="1">
        <v>5</v>
      </c>
      <c r="K119" s="6"/>
      <c r="L119" s="6"/>
      <c r="M119" s="6"/>
      <c r="N119" s="1">
        <v>7</v>
      </c>
      <c r="O119" s="6"/>
      <c r="P119" s="6"/>
      <c r="Q119" s="6"/>
      <c r="R119" s="6"/>
      <c r="S119" s="6"/>
      <c r="T119" s="108">
        <v>3</v>
      </c>
      <c r="U119" s="6"/>
      <c r="V119" s="6"/>
      <c r="W119" s="6"/>
      <c r="X119" s="108">
        <v>5</v>
      </c>
      <c r="Y119" s="6"/>
      <c r="Z119" s="108">
        <v>6</v>
      </c>
      <c r="AA119" s="6"/>
      <c r="AB119" s="116"/>
      <c r="AC119" s="116"/>
      <c r="AD119" s="116">
        <v>4</v>
      </c>
      <c r="AE119" s="1"/>
      <c r="AF119" s="108"/>
      <c r="AG119" s="1"/>
      <c r="AH119" s="1"/>
      <c r="AI119" s="1">
        <v>6</v>
      </c>
      <c r="AJ119" s="1"/>
      <c r="AK119" s="8"/>
      <c r="AL119" s="1"/>
      <c r="AM119" s="1">
        <v>7</v>
      </c>
      <c r="AN119" s="1"/>
      <c r="AO119" s="1"/>
      <c r="AP119" s="1">
        <v>8</v>
      </c>
      <c r="AQ119" s="1"/>
      <c r="AR119" s="14" cm="1">
        <f t="array" ref="AR119">IF(AS119&lt;6,SUM(E119:AQ119),SUM(LARGE(E119:AQ119,{1;2;3;4;5;6})))</f>
        <v>39</v>
      </c>
      <c r="AS119" s="26">
        <f t="shared" si="1"/>
        <v>9</v>
      </c>
    </row>
    <row r="120" spans="1:45" x14ac:dyDescent="0.3">
      <c r="A120" s="30">
        <f>RANK(AR120,$AR$2:AR291)</f>
        <v>118</v>
      </c>
      <c r="B120" s="126" t="s">
        <v>44</v>
      </c>
      <c r="C120" s="6" t="s">
        <v>85</v>
      </c>
      <c r="D120" s="6" t="s">
        <v>266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08">
        <v>8</v>
      </c>
      <c r="V120" s="1"/>
      <c r="W120" s="108"/>
      <c r="X120" s="108">
        <v>14</v>
      </c>
      <c r="Y120" s="108"/>
      <c r="Z120" s="108"/>
      <c r="AA120" s="108"/>
      <c r="AB120" s="116"/>
      <c r="AC120" s="116"/>
      <c r="AD120" s="116"/>
      <c r="AE120" s="1"/>
      <c r="AF120" s="108"/>
      <c r="AG120" s="1">
        <v>17</v>
      </c>
      <c r="AH120" s="1"/>
      <c r="AI120" s="1"/>
      <c r="AJ120" s="1"/>
      <c r="AK120" s="8"/>
      <c r="AL120" s="1"/>
      <c r="AM120" s="1"/>
      <c r="AN120" s="1"/>
      <c r="AO120" s="1"/>
      <c r="AP120" s="1"/>
      <c r="AQ120" s="1"/>
      <c r="AR120" s="14" cm="1">
        <f t="array" ref="AR120">IF(AS120&lt;6,SUM(E120:AQ120),SUM(LARGE(E120:AQ120,{1;2;3;4;5;6})))</f>
        <v>39</v>
      </c>
      <c r="AS120" s="26">
        <f t="shared" si="1"/>
        <v>3</v>
      </c>
    </row>
    <row r="121" spans="1:45" x14ac:dyDescent="0.3">
      <c r="A121" s="30">
        <f>RANK(AR121,$AR$2:AR292)</f>
        <v>118</v>
      </c>
      <c r="B121" s="126" t="s">
        <v>44</v>
      </c>
      <c r="C121" s="6" t="s">
        <v>121</v>
      </c>
      <c r="D121" s="6" t="s">
        <v>526</v>
      </c>
      <c r="E121" s="6"/>
      <c r="F121" s="6"/>
      <c r="G121" s="6"/>
      <c r="H121" s="6"/>
      <c r="I121" s="6"/>
      <c r="J121" s="6"/>
      <c r="K121" s="6"/>
      <c r="L121" s="6"/>
      <c r="M121" s="6"/>
      <c r="N121" s="1"/>
      <c r="O121" s="6"/>
      <c r="P121" s="6"/>
      <c r="Q121" s="6"/>
      <c r="R121" s="108">
        <v>14</v>
      </c>
      <c r="S121" s="6"/>
      <c r="T121" s="108"/>
      <c r="U121" s="108"/>
      <c r="V121" s="108"/>
      <c r="W121" s="108"/>
      <c r="X121" s="108"/>
      <c r="Y121" s="108"/>
      <c r="Z121" s="108"/>
      <c r="AA121" s="108"/>
      <c r="AB121" s="116"/>
      <c r="AC121" s="116"/>
      <c r="AD121" s="116">
        <v>25</v>
      </c>
      <c r="AE121" s="1"/>
      <c r="AF121" s="108"/>
      <c r="AG121" s="1"/>
      <c r="AH121" s="1"/>
      <c r="AI121" s="1"/>
      <c r="AJ121" s="1"/>
      <c r="AK121" s="8"/>
      <c r="AL121" s="1"/>
      <c r="AM121" s="1"/>
      <c r="AN121" s="1"/>
      <c r="AO121" s="1"/>
      <c r="AP121" s="1"/>
      <c r="AQ121" s="1"/>
      <c r="AR121" s="14" cm="1">
        <f t="array" ref="AR121">IF(AS121&lt;6,SUM(E121:AQ121),SUM(LARGE(E121:AQ121,{1;2;3;4;5;6})))</f>
        <v>39</v>
      </c>
      <c r="AS121" s="26">
        <f t="shared" si="1"/>
        <v>2</v>
      </c>
    </row>
    <row r="122" spans="1:45" x14ac:dyDescent="0.3">
      <c r="A122" s="32">
        <f>RANK(AR122,$AR$2:AR245)</f>
        <v>121</v>
      </c>
      <c r="B122" s="126" t="s">
        <v>44</v>
      </c>
      <c r="C122" s="6" t="s">
        <v>45</v>
      </c>
      <c r="D122" s="6" t="s">
        <v>758</v>
      </c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108">
        <v>10</v>
      </c>
      <c r="S122" s="6"/>
      <c r="T122" s="108"/>
      <c r="U122" s="108"/>
      <c r="V122" s="108"/>
      <c r="W122" s="108"/>
      <c r="X122" s="108">
        <v>17</v>
      </c>
      <c r="Y122" s="108"/>
      <c r="Z122" s="108">
        <v>10</v>
      </c>
      <c r="AA122" s="108"/>
      <c r="AB122" s="116"/>
      <c r="AC122" s="110">
        <v>0</v>
      </c>
      <c r="AD122" s="116"/>
      <c r="AE122" s="1"/>
      <c r="AF122" s="108"/>
      <c r="AG122" s="1"/>
      <c r="AH122" s="1"/>
      <c r="AI122" s="1"/>
      <c r="AJ122" s="1"/>
      <c r="AK122" s="8"/>
      <c r="AL122" s="1"/>
      <c r="AM122" s="1"/>
      <c r="AN122" s="1"/>
      <c r="AO122" s="1"/>
      <c r="AP122" s="1"/>
      <c r="AQ122" s="1"/>
      <c r="AR122" s="14" cm="1">
        <f t="array" ref="AR122">IF(AS122&lt;6,SUM(E122:AQ122),SUM(LARGE(E122:AQ122,{1;2;3;4;5;6})))</f>
        <v>37</v>
      </c>
      <c r="AS122" s="26">
        <f t="shared" si="1"/>
        <v>4</v>
      </c>
    </row>
    <row r="123" spans="1:45" x14ac:dyDescent="0.3">
      <c r="A123" s="32">
        <f>RANK(AR123,$AR$2:AR246)</f>
        <v>122</v>
      </c>
      <c r="B123" s="126" t="s">
        <v>44</v>
      </c>
      <c r="C123" s="6" t="s">
        <v>85</v>
      </c>
      <c r="D123" s="6" t="s">
        <v>365</v>
      </c>
      <c r="E123" s="1"/>
      <c r="F123" s="1"/>
      <c r="G123" s="1"/>
      <c r="H123" s="1"/>
      <c r="I123" s="1"/>
      <c r="J123" s="1"/>
      <c r="K123" s="1"/>
      <c r="L123" s="1"/>
      <c r="M123" s="1"/>
      <c r="N123" s="1">
        <v>15</v>
      </c>
      <c r="O123" s="1"/>
      <c r="P123" s="1"/>
      <c r="Q123" s="1"/>
      <c r="R123" s="1"/>
      <c r="S123" s="1"/>
      <c r="T123" s="1"/>
      <c r="U123" s="1"/>
      <c r="V123" s="1"/>
      <c r="W123" s="1"/>
      <c r="X123" s="108">
        <v>20</v>
      </c>
      <c r="Y123" s="1"/>
      <c r="Z123" s="1"/>
      <c r="AA123" s="1"/>
      <c r="AB123" s="116"/>
      <c r="AC123" s="116"/>
      <c r="AD123" s="116"/>
      <c r="AE123" s="1"/>
      <c r="AF123" s="1"/>
      <c r="AG123" s="1"/>
      <c r="AH123" s="1"/>
      <c r="AI123" s="1"/>
      <c r="AJ123" s="1"/>
      <c r="AK123" s="8"/>
      <c r="AL123" s="1"/>
      <c r="AM123" s="1"/>
      <c r="AN123" s="1"/>
      <c r="AO123" s="1"/>
      <c r="AP123" s="1"/>
      <c r="AQ123" s="1"/>
      <c r="AR123" s="14" cm="1">
        <f t="array" ref="AR123">IF(AS123&lt;6,SUM(E123:AQ123),SUM(LARGE(E123:AQ123,{1;2;3;4;5;6})))</f>
        <v>35</v>
      </c>
      <c r="AS123" s="26">
        <f t="shared" si="1"/>
        <v>2</v>
      </c>
    </row>
    <row r="124" spans="1:45" x14ac:dyDescent="0.3">
      <c r="A124" s="32">
        <f>RANK(AR124,$AR$2:AR247)</f>
        <v>122</v>
      </c>
      <c r="B124" s="126" t="s">
        <v>44</v>
      </c>
      <c r="C124" s="6" t="s">
        <v>85</v>
      </c>
      <c r="D124" s="6" t="s">
        <v>75</v>
      </c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108">
        <v>35</v>
      </c>
      <c r="AH124" s="6"/>
      <c r="AI124" s="1"/>
      <c r="AJ124" s="6"/>
      <c r="AK124" s="8"/>
      <c r="AL124" s="1"/>
      <c r="AM124" s="1"/>
      <c r="AN124" s="1"/>
      <c r="AO124" s="1"/>
      <c r="AP124" s="1"/>
      <c r="AQ124" s="1"/>
      <c r="AR124" s="14" cm="1">
        <f t="array" ref="AR124">IF(AS124&lt;6,SUM(E124:AQ124),SUM(LARGE(E124:AQ124,{1;2;3;4;5;6})))</f>
        <v>35</v>
      </c>
      <c r="AS124" s="26">
        <f t="shared" si="1"/>
        <v>1</v>
      </c>
    </row>
    <row r="125" spans="1:45" x14ac:dyDescent="0.3">
      <c r="A125" s="32">
        <f>RANK(AR125,$AR$2:AR248)</f>
        <v>122</v>
      </c>
      <c r="B125" s="126" t="s">
        <v>44</v>
      </c>
      <c r="C125" s="6" t="s">
        <v>262</v>
      </c>
      <c r="D125" s="6" t="s">
        <v>299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08">
        <v>35</v>
      </c>
      <c r="Y125" s="1"/>
      <c r="Z125" s="1"/>
      <c r="AA125" s="1"/>
      <c r="AB125" s="116"/>
      <c r="AC125" s="116"/>
      <c r="AD125" s="116"/>
      <c r="AE125" s="1"/>
      <c r="AF125" s="1"/>
      <c r="AG125" s="1"/>
      <c r="AH125" s="1"/>
      <c r="AI125" s="1"/>
      <c r="AJ125" s="1"/>
      <c r="AK125" s="8"/>
      <c r="AL125" s="1"/>
      <c r="AM125" s="1"/>
      <c r="AN125" s="1"/>
      <c r="AO125" s="1"/>
      <c r="AP125" s="1"/>
      <c r="AQ125" s="1"/>
      <c r="AR125" s="14" cm="1">
        <f t="array" ref="AR125">IF(AS125&lt;6,SUM(E125:AQ125),SUM(LARGE(E125:AQ125,{1;2;3;4;5;6})))</f>
        <v>35</v>
      </c>
      <c r="AS125" s="26">
        <f t="shared" si="1"/>
        <v>1</v>
      </c>
    </row>
    <row r="126" spans="1:45" x14ac:dyDescent="0.3">
      <c r="A126" s="32">
        <f>RANK(AR126,$AR$2:AR249)</f>
        <v>122</v>
      </c>
      <c r="B126" s="126" t="s">
        <v>44</v>
      </c>
      <c r="C126" s="6" t="s">
        <v>46</v>
      </c>
      <c r="D126" s="6" t="s">
        <v>658</v>
      </c>
      <c r="E126" s="6"/>
      <c r="F126" s="6"/>
      <c r="G126" s="6"/>
      <c r="H126" s="1">
        <v>35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16"/>
      <c r="AC126" s="116"/>
      <c r="AD126" s="116"/>
      <c r="AE126" s="1"/>
      <c r="AF126" s="1"/>
      <c r="AG126" s="1"/>
      <c r="AH126" s="1"/>
      <c r="AI126" s="1"/>
      <c r="AJ126" s="1"/>
      <c r="AK126" s="8"/>
      <c r="AL126" s="1"/>
      <c r="AM126" s="1"/>
      <c r="AN126" s="1"/>
      <c r="AO126" s="1"/>
      <c r="AP126" s="1"/>
      <c r="AQ126" s="1"/>
      <c r="AR126" s="14" cm="1">
        <f t="array" ref="AR126">IF(AS126&lt;6,SUM(E126:AQ126),SUM(LARGE(E126:AQ126,{1;2;3;4;5;6})))</f>
        <v>35</v>
      </c>
      <c r="AS126" s="26">
        <f t="shared" si="1"/>
        <v>1</v>
      </c>
    </row>
    <row r="127" spans="1:45" x14ac:dyDescent="0.3">
      <c r="A127" s="32">
        <f>RANK(AR127,$AR$2:AR250)</f>
        <v>122</v>
      </c>
      <c r="B127" s="126" t="s">
        <v>44</v>
      </c>
      <c r="C127" s="6"/>
      <c r="D127" s="6" t="s">
        <v>945</v>
      </c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108">
        <v>35</v>
      </c>
      <c r="AF127" s="6"/>
      <c r="AG127" s="1"/>
      <c r="AH127" s="108"/>
      <c r="AI127" s="1"/>
      <c r="AJ127" s="108"/>
      <c r="AK127" s="8"/>
      <c r="AL127" s="1"/>
      <c r="AM127" s="1"/>
      <c r="AN127" s="1"/>
      <c r="AO127" s="1"/>
      <c r="AP127" s="1"/>
      <c r="AQ127" s="1"/>
      <c r="AR127" s="14" cm="1">
        <f t="array" ref="AR127">IF(AS127&lt;6,SUM(E127:AQ127),SUM(LARGE(E127:AQ127,{1;2;3;4;5;6})))</f>
        <v>35</v>
      </c>
      <c r="AS127" s="26">
        <f t="shared" si="1"/>
        <v>1</v>
      </c>
    </row>
    <row r="128" spans="1:45" x14ac:dyDescent="0.3">
      <c r="A128" s="32">
        <f>RANK(AR128,$AR$2:AR251)</f>
        <v>127</v>
      </c>
      <c r="B128" s="126" t="s">
        <v>44</v>
      </c>
      <c r="C128" s="6" t="s">
        <v>262</v>
      </c>
      <c r="D128" s="6" t="s">
        <v>303</v>
      </c>
      <c r="E128" s="6"/>
      <c r="F128" s="6"/>
      <c r="G128" s="6"/>
      <c r="H128" s="6"/>
      <c r="I128" s="6"/>
      <c r="J128" s="1">
        <v>14</v>
      </c>
      <c r="K128" s="6"/>
      <c r="L128" s="6"/>
      <c r="M128" s="6"/>
      <c r="N128" s="1"/>
      <c r="O128" s="6"/>
      <c r="P128" s="6"/>
      <c r="Q128" s="6"/>
      <c r="R128" s="6"/>
      <c r="S128" s="6"/>
      <c r="T128" s="108">
        <v>10</v>
      </c>
      <c r="U128" s="108">
        <v>8</v>
      </c>
      <c r="V128" s="6"/>
      <c r="W128" s="108"/>
      <c r="X128" s="108"/>
      <c r="Y128" s="108"/>
      <c r="Z128" s="108"/>
      <c r="AA128" s="108"/>
      <c r="AB128" s="116"/>
      <c r="AC128" s="116"/>
      <c r="AD128" s="116"/>
      <c r="AE128" s="1"/>
      <c r="AF128" s="108"/>
      <c r="AG128" s="1"/>
      <c r="AH128" s="1"/>
      <c r="AI128" s="1"/>
      <c r="AJ128" s="1"/>
      <c r="AK128" s="8"/>
      <c r="AL128" s="1"/>
      <c r="AM128" s="1"/>
      <c r="AN128" s="1"/>
      <c r="AO128" s="1"/>
      <c r="AP128" s="1"/>
      <c r="AQ128" s="1"/>
      <c r="AR128" s="14" cm="1">
        <f t="array" ref="AR128">IF(AS128&lt;6,SUM(E128:AQ128),SUM(LARGE(E128:AQ128,{1;2;3;4;5;6})))</f>
        <v>32</v>
      </c>
      <c r="AS128" s="26">
        <f t="shared" si="1"/>
        <v>3</v>
      </c>
    </row>
    <row r="129" spans="1:45" x14ac:dyDescent="0.3">
      <c r="A129" s="32">
        <f>RANK(AR129,$AR$2:AR252)</f>
        <v>128</v>
      </c>
      <c r="B129" s="126" t="s">
        <v>44</v>
      </c>
      <c r="C129" s="6" t="s">
        <v>216</v>
      </c>
      <c r="D129" s="6" t="s">
        <v>960</v>
      </c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108">
        <v>30</v>
      </c>
      <c r="AH129" s="6"/>
      <c r="AI129" s="1"/>
      <c r="AJ129" s="6"/>
      <c r="AK129" s="8"/>
      <c r="AL129" s="13">
        <v>0</v>
      </c>
      <c r="AM129" s="1"/>
      <c r="AN129" s="13"/>
      <c r="AO129" s="13"/>
      <c r="AP129" s="1"/>
      <c r="AQ129" s="13"/>
      <c r="AR129" s="14" cm="1">
        <f t="array" ref="AR129">IF(AS129&lt;6,SUM(E129:AQ129),SUM(LARGE(E129:AQ129,{1;2;3;4;5;6})))</f>
        <v>30</v>
      </c>
      <c r="AS129" s="26">
        <f t="shared" si="1"/>
        <v>2</v>
      </c>
    </row>
    <row r="130" spans="1:45" x14ac:dyDescent="0.3">
      <c r="A130" s="32">
        <f>RANK(AR130,$AR$2:AR253)</f>
        <v>128</v>
      </c>
      <c r="B130" s="126" t="s">
        <v>44</v>
      </c>
      <c r="C130" s="6" t="s">
        <v>45</v>
      </c>
      <c r="D130" s="6" t="s">
        <v>226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16">
        <v>30</v>
      </c>
      <c r="AC130" s="116"/>
      <c r="AD130" s="116"/>
      <c r="AE130" s="1"/>
      <c r="AF130" s="1"/>
      <c r="AG130" s="1"/>
      <c r="AH130" s="1"/>
      <c r="AI130" s="1"/>
      <c r="AJ130" s="1"/>
      <c r="AK130" s="8"/>
      <c r="AL130" s="1"/>
      <c r="AM130" s="1"/>
      <c r="AN130" s="1"/>
      <c r="AO130" s="1"/>
      <c r="AP130" s="1"/>
      <c r="AQ130" s="1"/>
      <c r="AR130" s="14" cm="1">
        <f t="array" ref="AR130">IF(AS130&lt;6,SUM(E130:AQ130),SUM(LARGE(E130:AQ130,{1;2;3;4;5;6})))</f>
        <v>30</v>
      </c>
      <c r="AS130" s="26">
        <f t="shared" ref="AS130:AS193" si="2">COUNT(E130:AQ130)</f>
        <v>1</v>
      </c>
    </row>
    <row r="131" spans="1:45" x14ac:dyDescent="0.3">
      <c r="A131" s="32">
        <f>RANK(AR131,$AR$2:AR254)</f>
        <v>128</v>
      </c>
      <c r="B131" s="126" t="s">
        <v>44</v>
      </c>
      <c r="C131" s="6" t="s">
        <v>121</v>
      </c>
      <c r="D131" s="1" t="s">
        <v>548</v>
      </c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108">
        <v>30</v>
      </c>
      <c r="V131" s="6"/>
      <c r="W131" s="108"/>
      <c r="X131" s="108"/>
      <c r="Y131" s="108"/>
      <c r="Z131" s="108"/>
      <c r="AA131" s="108"/>
      <c r="AB131" s="116"/>
      <c r="AC131" s="116"/>
      <c r="AD131" s="116"/>
      <c r="AE131" s="1"/>
      <c r="AF131" s="108"/>
      <c r="AG131" s="1"/>
      <c r="AH131" s="1"/>
      <c r="AI131" s="1"/>
      <c r="AJ131" s="1"/>
      <c r="AK131" s="8"/>
      <c r="AL131" s="1"/>
      <c r="AM131" s="1"/>
      <c r="AN131" s="1"/>
      <c r="AO131" s="1"/>
      <c r="AP131" s="1"/>
      <c r="AQ131" s="1"/>
      <c r="AR131" s="14" cm="1">
        <f t="array" ref="AR131">IF(AS131&lt;6,SUM(E131:AQ131),SUM(LARGE(E131:AQ131,{1;2;3;4;5;6})))</f>
        <v>30</v>
      </c>
      <c r="AS131" s="26">
        <f t="shared" si="2"/>
        <v>1</v>
      </c>
    </row>
    <row r="132" spans="1:45" x14ac:dyDescent="0.3">
      <c r="A132" s="32">
        <f>RANK(AR132,$AR$2:AR255)</f>
        <v>131</v>
      </c>
      <c r="B132" s="126" t="s">
        <v>44</v>
      </c>
      <c r="C132" s="6" t="s">
        <v>45</v>
      </c>
      <c r="D132" s="6" t="s">
        <v>396</v>
      </c>
      <c r="E132" s="6"/>
      <c r="F132" s="6"/>
      <c r="G132" s="6"/>
      <c r="H132" s="6"/>
      <c r="I132" s="6"/>
      <c r="J132" s="1">
        <v>6</v>
      </c>
      <c r="K132" s="6"/>
      <c r="L132" s="6"/>
      <c r="M132" s="6"/>
      <c r="N132" s="1"/>
      <c r="O132" s="6"/>
      <c r="P132" s="6"/>
      <c r="Q132" s="6"/>
      <c r="R132" s="6"/>
      <c r="S132" s="108">
        <v>7</v>
      </c>
      <c r="T132" s="6"/>
      <c r="U132" s="6"/>
      <c r="V132" s="6"/>
      <c r="W132" s="6"/>
      <c r="X132" s="6"/>
      <c r="Y132" s="6"/>
      <c r="Z132" s="108">
        <v>4</v>
      </c>
      <c r="AA132" s="6"/>
      <c r="AB132" s="116"/>
      <c r="AC132" s="116"/>
      <c r="AD132" s="116">
        <v>5</v>
      </c>
      <c r="AE132" s="1"/>
      <c r="AF132" s="108"/>
      <c r="AG132" s="1"/>
      <c r="AH132" s="1"/>
      <c r="AI132" s="1"/>
      <c r="AJ132" s="1"/>
      <c r="AK132" s="8"/>
      <c r="AL132" s="1"/>
      <c r="AM132" s="1"/>
      <c r="AN132" s="1"/>
      <c r="AO132" s="1"/>
      <c r="AP132" s="1">
        <v>7</v>
      </c>
      <c r="AQ132" s="1"/>
      <c r="AR132" s="14" cm="1">
        <f t="array" ref="AR132">IF(AS132&lt;6,SUM(E132:AQ132),SUM(LARGE(E132:AQ132,{1;2;3;4;5;6})))</f>
        <v>29</v>
      </c>
      <c r="AS132" s="26">
        <f t="shared" si="2"/>
        <v>5</v>
      </c>
    </row>
    <row r="133" spans="1:45" x14ac:dyDescent="0.3">
      <c r="A133" s="32">
        <f>RANK(AR133,$AR$2:AR256)</f>
        <v>132</v>
      </c>
      <c r="B133" s="126" t="s">
        <v>44</v>
      </c>
      <c r="C133" s="6" t="s">
        <v>45</v>
      </c>
      <c r="D133" s="6" t="s">
        <v>364</v>
      </c>
      <c r="E133" s="6"/>
      <c r="F133" s="6"/>
      <c r="G133" s="6"/>
      <c r="H133" s="6"/>
      <c r="I133" s="6"/>
      <c r="J133" s="1">
        <v>7</v>
      </c>
      <c r="K133" s="6"/>
      <c r="L133" s="6"/>
      <c r="M133" s="6"/>
      <c r="N133" s="1"/>
      <c r="O133" s="6"/>
      <c r="P133" s="6"/>
      <c r="Q133" s="6"/>
      <c r="R133" s="108">
        <v>4</v>
      </c>
      <c r="S133" s="108">
        <v>5</v>
      </c>
      <c r="T133" s="108"/>
      <c r="U133" s="108"/>
      <c r="V133" s="108"/>
      <c r="W133" s="108"/>
      <c r="X133" s="108"/>
      <c r="Y133" s="108"/>
      <c r="Z133" s="108">
        <v>7</v>
      </c>
      <c r="AA133" s="108"/>
      <c r="AB133" s="116"/>
      <c r="AC133" s="116"/>
      <c r="AD133" s="116"/>
      <c r="AE133" s="1"/>
      <c r="AF133" s="108"/>
      <c r="AG133" s="1"/>
      <c r="AH133" s="1"/>
      <c r="AI133" s="1"/>
      <c r="AJ133" s="1"/>
      <c r="AK133" s="8"/>
      <c r="AL133" s="1"/>
      <c r="AM133" s="1">
        <v>4</v>
      </c>
      <c r="AN133" s="1"/>
      <c r="AO133" s="1"/>
      <c r="AP133" s="1"/>
      <c r="AQ133" s="1"/>
      <c r="AR133" s="14" cm="1">
        <f t="array" ref="AR133">IF(AS133&lt;6,SUM(E133:AQ133),SUM(LARGE(E133:AQ133,{1;2;3;4;5;6})))</f>
        <v>27</v>
      </c>
      <c r="AS133" s="26">
        <f t="shared" si="2"/>
        <v>5</v>
      </c>
    </row>
    <row r="134" spans="1:45" x14ac:dyDescent="0.3">
      <c r="A134" s="32">
        <f>RANK(AR134,$AR$2:AR257)</f>
        <v>133</v>
      </c>
      <c r="B134" s="126" t="s">
        <v>44</v>
      </c>
      <c r="C134" s="6" t="s">
        <v>85</v>
      </c>
      <c r="D134" s="6" t="s">
        <v>472</v>
      </c>
      <c r="E134" s="1"/>
      <c r="F134" s="1"/>
      <c r="G134" s="1"/>
      <c r="H134" s="1"/>
      <c r="I134" s="1"/>
      <c r="J134" s="1"/>
      <c r="K134" s="1"/>
      <c r="L134" s="1"/>
      <c r="M134" s="1"/>
      <c r="N134" s="1">
        <v>4</v>
      </c>
      <c r="O134" s="1"/>
      <c r="P134" s="1"/>
      <c r="Q134" s="1"/>
      <c r="R134" s="108">
        <v>5</v>
      </c>
      <c r="S134" s="108">
        <v>4</v>
      </c>
      <c r="T134" s="108">
        <v>3</v>
      </c>
      <c r="U134" s="108">
        <v>4</v>
      </c>
      <c r="V134" s="108"/>
      <c r="W134" s="108"/>
      <c r="X134" s="108">
        <v>4</v>
      </c>
      <c r="Y134" s="108"/>
      <c r="Z134" s="108">
        <v>4</v>
      </c>
      <c r="AA134" s="108"/>
      <c r="AB134" s="116">
        <v>5</v>
      </c>
      <c r="AC134" s="116"/>
      <c r="AD134" s="116">
        <v>4</v>
      </c>
      <c r="AE134" s="1"/>
      <c r="AF134" s="108"/>
      <c r="AG134" s="13">
        <v>0</v>
      </c>
      <c r="AH134" s="1"/>
      <c r="AI134" s="1">
        <v>4</v>
      </c>
      <c r="AJ134" s="1"/>
      <c r="AK134" s="8"/>
      <c r="AL134" s="1"/>
      <c r="AM134" s="1">
        <v>3</v>
      </c>
      <c r="AN134" s="1"/>
      <c r="AO134" s="1"/>
      <c r="AP134" s="1">
        <v>4</v>
      </c>
      <c r="AQ134" s="1"/>
      <c r="AR134" s="14" cm="1">
        <f t="array" ref="AR134">IF(AS134&lt;6,SUM(E134:AQ134),SUM(LARGE(E134:AQ134,{1;2;3;4;5;6})))</f>
        <v>26</v>
      </c>
      <c r="AS134" s="26">
        <f t="shared" si="2"/>
        <v>13</v>
      </c>
    </row>
    <row r="135" spans="1:45" x14ac:dyDescent="0.3">
      <c r="A135" s="32">
        <f>RANK(AR135,$AR$2:AR258)</f>
        <v>134</v>
      </c>
      <c r="B135" s="126" t="s">
        <v>44</v>
      </c>
      <c r="C135" s="6" t="s">
        <v>46</v>
      </c>
      <c r="D135" s="6" t="s">
        <v>467</v>
      </c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108">
        <v>25</v>
      </c>
      <c r="AF135" s="6"/>
      <c r="AG135" s="1"/>
      <c r="AH135" s="108"/>
      <c r="AI135" s="1"/>
      <c r="AJ135" s="108"/>
      <c r="AK135" s="8"/>
      <c r="AL135" s="1"/>
      <c r="AM135" s="1"/>
      <c r="AN135" s="1"/>
      <c r="AO135" s="1"/>
      <c r="AP135" s="1"/>
      <c r="AQ135" s="1"/>
      <c r="AR135" s="14" cm="1">
        <f t="array" ref="AR135">IF(AS135&lt;6,SUM(E135:AQ135),SUM(LARGE(E135:AQ135,{1;2;3;4;5;6})))</f>
        <v>25</v>
      </c>
      <c r="AS135" s="26">
        <f t="shared" si="2"/>
        <v>1</v>
      </c>
    </row>
    <row r="136" spans="1:45" x14ac:dyDescent="0.3">
      <c r="A136" s="32">
        <f>RANK(AR136,$AR$2:AR259)</f>
        <v>134</v>
      </c>
      <c r="B136" s="126" t="s">
        <v>44</v>
      </c>
      <c r="C136" s="6" t="s">
        <v>162</v>
      </c>
      <c r="D136" s="6" t="s">
        <v>368</v>
      </c>
      <c r="E136" s="6"/>
      <c r="F136" s="6"/>
      <c r="G136" s="6"/>
      <c r="H136" s="6"/>
      <c r="I136" s="6"/>
      <c r="J136" s="6"/>
      <c r="K136" s="6"/>
      <c r="L136" s="6"/>
      <c r="M136" s="6"/>
      <c r="N136" s="1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116">
        <v>25</v>
      </c>
      <c r="AC136" s="116"/>
      <c r="AD136" s="116"/>
      <c r="AE136" s="1"/>
      <c r="AF136" s="6"/>
      <c r="AG136" s="1"/>
      <c r="AH136" s="1"/>
      <c r="AI136" s="1"/>
      <c r="AJ136" s="1"/>
      <c r="AK136" s="8"/>
      <c r="AL136" s="1"/>
      <c r="AM136" s="1"/>
      <c r="AN136" s="1"/>
      <c r="AO136" s="1"/>
      <c r="AP136" s="1"/>
      <c r="AQ136" s="1"/>
      <c r="AR136" s="14" cm="1">
        <f t="array" ref="AR136">IF(AS136&lt;6,SUM(E136:AQ136),SUM(LARGE(E136:AQ136,{1;2;3;4;5;6})))</f>
        <v>25</v>
      </c>
      <c r="AS136" s="26">
        <f t="shared" si="2"/>
        <v>1</v>
      </c>
    </row>
    <row r="137" spans="1:45" x14ac:dyDescent="0.3">
      <c r="A137" s="32">
        <f>RANK(AR137,$AR$2:AR260)</f>
        <v>136</v>
      </c>
      <c r="B137" s="126" t="s">
        <v>44</v>
      </c>
      <c r="C137" s="6" t="s">
        <v>45</v>
      </c>
      <c r="D137" s="6" t="s">
        <v>290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08">
        <v>8</v>
      </c>
      <c r="V137" s="1"/>
      <c r="W137" s="108"/>
      <c r="X137" s="108"/>
      <c r="Y137" s="108"/>
      <c r="Z137" s="108"/>
      <c r="AA137" s="108"/>
      <c r="AB137" s="110">
        <v>0</v>
      </c>
      <c r="AC137" s="116"/>
      <c r="AD137" s="116"/>
      <c r="AE137" s="1"/>
      <c r="AF137" s="108"/>
      <c r="AG137" s="1"/>
      <c r="AH137" s="1"/>
      <c r="AI137" s="1">
        <v>14</v>
      </c>
      <c r="AJ137" s="1"/>
      <c r="AK137" s="8"/>
      <c r="AL137" s="1"/>
      <c r="AM137" s="1"/>
      <c r="AN137" s="1"/>
      <c r="AO137" s="1"/>
      <c r="AP137" s="1"/>
      <c r="AQ137" s="1"/>
      <c r="AR137" s="14" cm="1">
        <f t="array" ref="AR137">IF(AS137&lt;6,SUM(E137:AQ137),SUM(LARGE(E137:AQ137,{1;2;3;4;5;6})))</f>
        <v>22</v>
      </c>
      <c r="AS137" s="26">
        <f t="shared" si="2"/>
        <v>3</v>
      </c>
    </row>
    <row r="138" spans="1:45" x14ac:dyDescent="0.3">
      <c r="A138" s="32">
        <f>RANK(AR138,$AR$2:AR261)</f>
        <v>137</v>
      </c>
      <c r="B138" s="126" t="s">
        <v>44</v>
      </c>
      <c r="C138" s="6" t="s">
        <v>45</v>
      </c>
      <c r="D138" s="6" t="s">
        <v>613</v>
      </c>
      <c r="E138" s="1"/>
      <c r="F138" s="1"/>
      <c r="G138" s="1">
        <v>6</v>
      </c>
      <c r="H138" s="1"/>
      <c r="I138" s="1"/>
      <c r="J138" s="1"/>
      <c r="K138" s="1"/>
      <c r="L138" s="1"/>
      <c r="M138" s="1"/>
      <c r="N138" s="1">
        <v>5</v>
      </c>
      <c r="O138" s="1"/>
      <c r="P138" s="1"/>
      <c r="Q138" s="1"/>
      <c r="R138" s="1"/>
      <c r="S138" s="1"/>
      <c r="T138" s="108">
        <v>5</v>
      </c>
      <c r="U138" s="1"/>
      <c r="V138" s="1"/>
      <c r="W138" s="1"/>
      <c r="X138" s="108">
        <v>4</v>
      </c>
      <c r="Y138" s="1"/>
      <c r="Z138" s="1"/>
      <c r="AA138" s="1"/>
      <c r="AB138" s="116"/>
      <c r="AC138" s="116"/>
      <c r="AD138" s="116"/>
      <c r="AE138" s="1"/>
      <c r="AF138" s="1"/>
      <c r="AG138" s="1"/>
      <c r="AH138" s="1"/>
      <c r="AI138" s="1"/>
      <c r="AJ138" s="1"/>
      <c r="AK138" s="8"/>
      <c r="AL138" s="1"/>
      <c r="AM138" s="1"/>
      <c r="AN138" s="1"/>
      <c r="AO138" s="1"/>
      <c r="AP138" s="1"/>
      <c r="AQ138" s="1"/>
      <c r="AR138" s="14" cm="1">
        <f t="array" ref="AR138">IF(AS138&lt;6,SUM(E138:AQ138),SUM(LARGE(E138:AQ138,{1;2;3;4;5;6})))</f>
        <v>20</v>
      </c>
      <c r="AS138" s="26">
        <f t="shared" si="2"/>
        <v>4</v>
      </c>
    </row>
    <row r="139" spans="1:45" x14ac:dyDescent="0.3">
      <c r="A139" s="32">
        <f>RANK(AR139,$AR$2:AR262)</f>
        <v>137</v>
      </c>
      <c r="B139" s="126" t="s">
        <v>44</v>
      </c>
      <c r="C139" s="6" t="s">
        <v>121</v>
      </c>
      <c r="D139" s="6" t="s">
        <v>500</v>
      </c>
      <c r="E139" s="1"/>
      <c r="F139" s="1"/>
      <c r="G139" s="1"/>
      <c r="H139" s="1"/>
      <c r="I139" s="1"/>
      <c r="J139" s="1"/>
      <c r="K139" s="1"/>
      <c r="L139" s="1"/>
      <c r="M139" s="1"/>
      <c r="N139" s="13">
        <v>0</v>
      </c>
      <c r="O139" s="1"/>
      <c r="P139" s="1"/>
      <c r="Q139" s="1"/>
      <c r="R139" s="1"/>
      <c r="S139" s="1"/>
      <c r="T139" s="1"/>
      <c r="U139" s="108">
        <v>20</v>
      </c>
      <c r="V139" s="1"/>
      <c r="W139" s="108"/>
      <c r="X139" s="108"/>
      <c r="Y139" s="108"/>
      <c r="Z139" s="108"/>
      <c r="AA139" s="108"/>
      <c r="AB139" s="116"/>
      <c r="AC139" s="116"/>
      <c r="AD139" s="116"/>
      <c r="AE139" s="1"/>
      <c r="AF139" s="108"/>
      <c r="AG139" s="1"/>
      <c r="AH139" s="1"/>
      <c r="AI139" s="1"/>
      <c r="AJ139" s="1"/>
      <c r="AK139" s="8"/>
      <c r="AL139" s="1"/>
      <c r="AM139" s="1"/>
      <c r="AN139" s="1"/>
      <c r="AO139" s="1"/>
      <c r="AP139" s="1"/>
      <c r="AQ139" s="1"/>
      <c r="AR139" s="14" cm="1">
        <f t="array" ref="AR139">IF(AS139&lt;6,SUM(E139:AQ139),SUM(LARGE(E139:AQ139,{1;2;3;4;5;6})))</f>
        <v>20</v>
      </c>
      <c r="AS139" s="26">
        <f t="shared" si="2"/>
        <v>2</v>
      </c>
    </row>
    <row r="140" spans="1:45" x14ac:dyDescent="0.3">
      <c r="A140" s="32">
        <f>RANK(AR140,$AR$2:AR263)</f>
        <v>137</v>
      </c>
      <c r="B140" s="126" t="s">
        <v>44</v>
      </c>
      <c r="C140" s="6"/>
      <c r="D140" s="6" t="s">
        <v>549</v>
      </c>
      <c r="E140" s="1"/>
      <c r="F140" s="1"/>
      <c r="G140" s="1"/>
      <c r="H140" s="1"/>
      <c r="I140" s="1"/>
      <c r="J140" s="1">
        <v>8</v>
      </c>
      <c r="K140" s="1"/>
      <c r="L140" s="1"/>
      <c r="M140" s="1"/>
      <c r="N140" s="1"/>
      <c r="O140" s="1"/>
      <c r="P140" s="1"/>
      <c r="Q140" s="1"/>
      <c r="R140" s="108">
        <v>12</v>
      </c>
      <c r="S140" s="1"/>
      <c r="T140" s="108"/>
      <c r="U140" s="108"/>
      <c r="V140" s="108"/>
      <c r="W140" s="108"/>
      <c r="X140" s="108"/>
      <c r="Y140" s="108"/>
      <c r="Z140" s="108"/>
      <c r="AA140" s="108"/>
      <c r="AB140" s="116"/>
      <c r="AC140" s="116"/>
      <c r="AD140" s="116"/>
      <c r="AE140" s="1"/>
      <c r="AF140" s="108"/>
      <c r="AG140" s="1"/>
      <c r="AH140" s="1"/>
      <c r="AI140" s="1"/>
      <c r="AJ140" s="1"/>
      <c r="AK140" s="8"/>
      <c r="AL140" s="1"/>
      <c r="AM140" s="1"/>
      <c r="AN140" s="1"/>
      <c r="AO140" s="1"/>
      <c r="AP140" s="1"/>
      <c r="AQ140" s="1"/>
      <c r="AR140" s="14" cm="1">
        <f t="array" ref="AR140">IF(AS140&lt;6,SUM(E140:AQ140),SUM(LARGE(E140:AQ140,{1;2;3;4;5;6})))</f>
        <v>20</v>
      </c>
      <c r="AS140" s="26">
        <f t="shared" si="2"/>
        <v>2</v>
      </c>
    </row>
    <row r="141" spans="1:45" x14ac:dyDescent="0.3">
      <c r="A141" s="32">
        <f>RANK(AR141,$AR$2:AR264)</f>
        <v>137</v>
      </c>
      <c r="B141" s="126" t="s">
        <v>44</v>
      </c>
      <c r="C141" s="6" t="s">
        <v>262</v>
      </c>
      <c r="D141" s="6" t="s">
        <v>480</v>
      </c>
      <c r="E141" s="1"/>
      <c r="F141" s="1"/>
      <c r="G141" s="1">
        <v>20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16"/>
      <c r="AC141" s="116"/>
      <c r="AD141" s="116"/>
      <c r="AE141" s="1"/>
      <c r="AF141" s="1"/>
      <c r="AG141" s="1"/>
      <c r="AH141" s="1"/>
      <c r="AI141" s="1"/>
      <c r="AJ141" s="1"/>
      <c r="AK141" s="8"/>
      <c r="AL141" s="1"/>
      <c r="AM141" s="1"/>
      <c r="AN141" s="1"/>
      <c r="AO141" s="1"/>
      <c r="AP141" s="1"/>
      <c r="AQ141" s="1"/>
      <c r="AR141" s="14" cm="1">
        <f t="array" ref="AR141">IF(AS141&lt;6,SUM(E141:AQ141),SUM(LARGE(E141:AQ141,{1;2;3;4;5;6})))</f>
        <v>20</v>
      </c>
      <c r="AS141" s="26">
        <f t="shared" si="2"/>
        <v>1</v>
      </c>
    </row>
    <row r="142" spans="1:45" x14ac:dyDescent="0.3">
      <c r="A142" s="32">
        <f>RANK(AR142,$AR$2:AR265)</f>
        <v>137</v>
      </c>
      <c r="B142" s="126" t="s">
        <v>44</v>
      </c>
      <c r="C142" s="6" t="s">
        <v>52</v>
      </c>
      <c r="D142" s="6" t="s">
        <v>625</v>
      </c>
      <c r="E142" s="6"/>
      <c r="F142" s="6"/>
      <c r="G142" s="6"/>
      <c r="H142" s="1">
        <v>20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16"/>
      <c r="AC142" s="116"/>
      <c r="AD142" s="116"/>
      <c r="AE142" s="1"/>
      <c r="AF142" s="1"/>
      <c r="AG142" s="1"/>
      <c r="AH142" s="1"/>
      <c r="AI142" s="1"/>
      <c r="AJ142" s="1"/>
      <c r="AK142" s="8"/>
      <c r="AL142" s="1"/>
      <c r="AM142" s="1"/>
      <c r="AN142" s="1"/>
      <c r="AO142" s="1"/>
      <c r="AP142" s="1"/>
      <c r="AQ142" s="1"/>
      <c r="AR142" s="14" cm="1">
        <f t="array" ref="AR142">IF(AS142&lt;6,SUM(E142:AQ142),SUM(LARGE(E142:AQ142,{1;2;3;4;5;6})))</f>
        <v>20</v>
      </c>
      <c r="AS142" s="26">
        <f t="shared" si="2"/>
        <v>1</v>
      </c>
    </row>
    <row r="143" spans="1:45" x14ac:dyDescent="0.3">
      <c r="A143" s="32">
        <f>RANK(AR143,$AR$2:AR266)</f>
        <v>137</v>
      </c>
      <c r="B143" s="126" t="s">
        <v>44</v>
      </c>
      <c r="C143" s="6" t="s">
        <v>52</v>
      </c>
      <c r="D143" s="6" t="s">
        <v>676</v>
      </c>
      <c r="E143" s="13"/>
      <c r="F143" s="13"/>
      <c r="G143" s="13"/>
      <c r="H143" s="1">
        <v>20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16"/>
      <c r="AC143" s="116"/>
      <c r="AD143" s="116"/>
      <c r="AE143" s="1"/>
      <c r="AF143" s="1"/>
      <c r="AG143" s="1"/>
      <c r="AH143" s="1"/>
      <c r="AI143" s="1"/>
      <c r="AJ143" s="1"/>
      <c r="AK143" s="8"/>
      <c r="AL143" s="1"/>
      <c r="AM143" s="1"/>
      <c r="AN143" s="1"/>
      <c r="AO143" s="1"/>
      <c r="AP143" s="1"/>
      <c r="AQ143" s="1"/>
      <c r="AR143" s="14" cm="1">
        <f t="array" ref="AR143">IF(AS143&lt;6,SUM(E143:AQ143),SUM(LARGE(E143:AQ143,{1;2;3;4;5;6})))</f>
        <v>20</v>
      </c>
      <c r="AS143" s="26">
        <f t="shared" si="2"/>
        <v>1</v>
      </c>
    </row>
    <row r="144" spans="1:45" x14ac:dyDescent="0.3">
      <c r="A144" s="32">
        <f>RANK(AR144,$AR$2:AR267)</f>
        <v>137</v>
      </c>
      <c r="B144" s="126" t="s">
        <v>44</v>
      </c>
      <c r="C144" s="6" t="s">
        <v>476</v>
      </c>
      <c r="D144" s="6" t="s">
        <v>233</v>
      </c>
      <c r="E144" s="1">
        <v>20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16"/>
      <c r="AC144" s="116"/>
      <c r="AD144" s="116"/>
      <c r="AE144" s="1"/>
      <c r="AF144" s="1"/>
      <c r="AG144" s="1"/>
      <c r="AH144" s="1"/>
      <c r="AI144" s="1"/>
      <c r="AJ144" s="1"/>
      <c r="AK144" s="8"/>
      <c r="AL144" s="1"/>
      <c r="AM144" s="1"/>
      <c r="AN144" s="1"/>
      <c r="AO144" s="1"/>
      <c r="AP144" s="1"/>
      <c r="AQ144" s="1"/>
      <c r="AR144" s="14" cm="1">
        <f t="array" ref="AR144">IF(AS144&lt;6,SUM(E144:AQ144),SUM(LARGE(E144:AQ144,{1;2;3;4;5;6})))</f>
        <v>20</v>
      </c>
      <c r="AS144" s="26">
        <f t="shared" si="2"/>
        <v>1</v>
      </c>
    </row>
    <row r="145" spans="1:45" x14ac:dyDescent="0.3">
      <c r="A145" s="32">
        <f>RANK(AR145,$AR$2:AR268)</f>
        <v>137</v>
      </c>
      <c r="B145" s="126" t="s">
        <v>44</v>
      </c>
      <c r="C145" s="6" t="s">
        <v>46</v>
      </c>
      <c r="D145" s="6" t="s">
        <v>603</v>
      </c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108">
        <v>20</v>
      </c>
      <c r="AF145" s="6"/>
      <c r="AG145" s="1"/>
      <c r="AH145" s="108"/>
      <c r="AI145" s="1"/>
      <c r="AJ145" s="108"/>
      <c r="AK145" s="8"/>
      <c r="AL145" s="1"/>
      <c r="AM145" s="1"/>
      <c r="AN145" s="1"/>
      <c r="AO145" s="1"/>
      <c r="AP145" s="1"/>
      <c r="AQ145" s="1"/>
      <c r="AR145" s="14" cm="1">
        <f t="array" ref="AR145">IF(AS145&lt;6,SUM(E145:AQ145),SUM(LARGE(E145:AQ145,{1;2;3;4;5;6})))</f>
        <v>20</v>
      </c>
      <c r="AS145" s="26">
        <f t="shared" si="2"/>
        <v>1</v>
      </c>
    </row>
    <row r="146" spans="1:45" x14ac:dyDescent="0.3">
      <c r="A146" s="32">
        <f>RANK(AR146,$AR$2:AR269)</f>
        <v>137</v>
      </c>
      <c r="B146" s="126" t="s">
        <v>44</v>
      </c>
      <c r="C146" s="6" t="s">
        <v>46</v>
      </c>
      <c r="D146" s="6" t="s">
        <v>928</v>
      </c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108">
        <v>20</v>
      </c>
      <c r="AF146" s="6"/>
      <c r="AG146" s="1"/>
      <c r="AH146" s="108"/>
      <c r="AI146" s="1"/>
      <c r="AJ146" s="108"/>
      <c r="AK146" s="8"/>
      <c r="AL146" s="1"/>
      <c r="AM146" s="1"/>
      <c r="AN146" s="1"/>
      <c r="AO146" s="1"/>
      <c r="AP146" s="1"/>
      <c r="AQ146" s="1"/>
      <c r="AR146" s="14" cm="1">
        <f t="array" ref="AR146">IF(AS146&lt;6,SUM(E146:AQ146),SUM(LARGE(E146:AQ146,{1;2;3;4;5;6})))</f>
        <v>20</v>
      </c>
      <c r="AS146" s="26">
        <f t="shared" si="2"/>
        <v>1</v>
      </c>
    </row>
    <row r="147" spans="1:45" x14ac:dyDescent="0.3">
      <c r="A147" s="32">
        <f>RANK(AR147,$AR$2:AR270)</f>
        <v>137</v>
      </c>
      <c r="B147" s="126" t="s">
        <v>44</v>
      </c>
      <c r="C147" s="6" t="s">
        <v>46</v>
      </c>
      <c r="D147" s="6" t="s">
        <v>421</v>
      </c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108">
        <v>20</v>
      </c>
      <c r="AF147" s="6"/>
      <c r="AG147" s="1"/>
      <c r="AH147" s="108"/>
      <c r="AI147" s="1"/>
      <c r="AJ147" s="108"/>
      <c r="AK147" s="8"/>
      <c r="AL147" s="1"/>
      <c r="AM147" s="1"/>
      <c r="AN147" s="1"/>
      <c r="AO147" s="1"/>
      <c r="AP147" s="1"/>
      <c r="AQ147" s="1"/>
      <c r="AR147" s="14" cm="1">
        <f t="array" ref="AR147">IF(AS147&lt;6,SUM(E147:AQ147),SUM(LARGE(E147:AQ147,{1;2;3;4;5;6})))</f>
        <v>20</v>
      </c>
      <c r="AS147" s="26">
        <f t="shared" si="2"/>
        <v>1</v>
      </c>
    </row>
    <row r="148" spans="1:45" x14ac:dyDescent="0.3">
      <c r="A148" s="32">
        <f>RANK(AR148,$AR$2:AR271)</f>
        <v>137</v>
      </c>
      <c r="B148" s="126" t="s">
        <v>44</v>
      </c>
      <c r="C148" s="6" t="s">
        <v>50</v>
      </c>
      <c r="D148" s="6" t="s">
        <v>450</v>
      </c>
      <c r="E148" s="13"/>
      <c r="F148" s="13"/>
      <c r="G148" s="13"/>
      <c r="H148" s="13"/>
      <c r="I148" s="13"/>
      <c r="J148" s="13"/>
      <c r="K148" s="13"/>
      <c r="L148" s="13"/>
      <c r="M148" s="13"/>
      <c r="N148" s="1"/>
      <c r="O148" s="13"/>
      <c r="P148" s="13"/>
      <c r="Q148" s="108">
        <v>20</v>
      </c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16"/>
      <c r="AC148" s="116"/>
      <c r="AD148" s="116"/>
      <c r="AE148" s="1"/>
      <c r="AF148" s="13"/>
      <c r="AG148" s="1"/>
      <c r="AH148" s="1"/>
      <c r="AI148" s="1"/>
      <c r="AJ148" s="1"/>
      <c r="AK148" s="8"/>
      <c r="AL148" s="1"/>
      <c r="AM148" s="1"/>
      <c r="AN148" s="1"/>
      <c r="AO148" s="1"/>
      <c r="AP148" s="1"/>
      <c r="AQ148" s="1"/>
      <c r="AR148" s="14" cm="1">
        <f t="array" ref="AR148">IF(AS148&lt;6,SUM(E148:AQ148),SUM(LARGE(E148:AQ148,{1;2;3;4;5;6})))</f>
        <v>20</v>
      </c>
      <c r="AS148" s="26">
        <f t="shared" si="2"/>
        <v>1</v>
      </c>
    </row>
    <row r="149" spans="1:45" x14ac:dyDescent="0.3">
      <c r="A149" s="32">
        <f>RANK(AR149,$AR$2:AR272)</f>
        <v>137</v>
      </c>
      <c r="B149" s="126" t="s">
        <v>44</v>
      </c>
      <c r="C149" s="6"/>
      <c r="D149" s="6" t="s">
        <v>276</v>
      </c>
      <c r="E149" s="6"/>
      <c r="F149" s="6"/>
      <c r="G149" s="6"/>
      <c r="H149" s="1">
        <v>20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16"/>
      <c r="AC149" s="116"/>
      <c r="AD149" s="116"/>
      <c r="AE149" s="1"/>
      <c r="AF149" s="1"/>
      <c r="AG149" s="1"/>
      <c r="AH149" s="1"/>
      <c r="AI149" s="1"/>
      <c r="AJ149" s="1"/>
      <c r="AK149" s="8"/>
      <c r="AL149" s="1"/>
      <c r="AM149" s="1"/>
      <c r="AN149" s="1"/>
      <c r="AO149" s="1"/>
      <c r="AP149" s="1"/>
      <c r="AQ149" s="1"/>
      <c r="AR149" s="14" cm="1">
        <f t="array" ref="AR149">IF(AS149&lt;6,SUM(E149:AQ149),SUM(LARGE(E149:AQ149,{1;2;3;4;5;6})))</f>
        <v>20</v>
      </c>
      <c r="AS149" s="26">
        <f t="shared" si="2"/>
        <v>1</v>
      </c>
    </row>
    <row r="150" spans="1:45" x14ac:dyDescent="0.3">
      <c r="A150" s="32">
        <f>RANK(AR150,$AR$2:AR273)</f>
        <v>149</v>
      </c>
      <c r="B150" s="126" t="s">
        <v>44</v>
      </c>
      <c r="C150" s="6"/>
      <c r="D150" s="6" t="s">
        <v>869</v>
      </c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108">
        <v>8</v>
      </c>
      <c r="AA150" s="6"/>
      <c r="AB150" s="116"/>
      <c r="AC150" s="116"/>
      <c r="AD150" s="116"/>
      <c r="AE150" s="1"/>
      <c r="AF150" s="108"/>
      <c r="AG150" s="1"/>
      <c r="AH150" s="1"/>
      <c r="AI150" s="1">
        <v>7</v>
      </c>
      <c r="AJ150" s="1"/>
      <c r="AK150" s="8"/>
      <c r="AL150" s="1"/>
      <c r="AM150" s="1">
        <v>4</v>
      </c>
      <c r="AN150" s="1"/>
      <c r="AO150" s="1"/>
      <c r="AP150" s="1"/>
      <c r="AQ150" s="1"/>
      <c r="AR150" s="14" cm="1">
        <f t="array" ref="AR150">IF(AS150&lt;6,SUM(E150:AQ150),SUM(LARGE(E150:AQ150,{1;2;3;4;5;6})))</f>
        <v>19</v>
      </c>
      <c r="AS150" s="26">
        <f t="shared" si="2"/>
        <v>3</v>
      </c>
    </row>
    <row r="151" spans="1:45" x14ac:dyDescent="0.3">
      <c r="A151" s="32">
        <f>RANK(AR151,$AR$2:AR274)</f>
        <v>149</v>
      </c>
      <c r="B151" s="126" t="s">
        <v>44</v>
      </c>
      <c r="C151" s="6" t="s">
        <v>262</v>
      </c>
      <c r="D151" s="6" t="s">
        <v>457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08">
        <v>8</v>
      </c>
      <c r="S151" s="108">
        <v>8</v>
      </c>
      <c r="T151" s="108">
        <v>3</v>
      </c>
      <c r="U151" s="108"/>
      <c r="V151" s="108"/>
      <c r="W151" s="108"/>
      <c r="X151" s="108"/>
      <c r="Y151" s="108"/>
      <c r="Z151" s="108"/>
      <c r="AA151" s="108"/>
      <c r="AB151" s="116"/>
      <c r="AC151" s="116"/>
      <c r="AD151" s="116"/>
      <c r="AE151" s="1"/>
      <c r="AF151" s="108"/>
      <c r="AG151" s="1"/>
      <c r="AH151" s="1"/>
      <c r="AI151" s="1"/>
      <c r="AJ151" s="1"/>
      <c r="AK151" s="8"/>
      <c r="AL151" s="1"/>
      <c r="AM151" s="1"/>
      <c r="AN151" s="1"/>
      <c r="AO151" s="1"/>
      <c r="AP151" s="1"/>
      <c r="AQ151" s="1"/>
      <c r="AR151" s="14" cm="1">
        <f t="array" ref="AR151">IF(AS151&lt;6,SUM(E151:AQ151),SUM(LARGE(E151:AQ151,{1;2;3;4;5;6})))</f>
        <v>19</v>
      </c>
      <c r="AS151" s="26">
        <f t="shared" si="2"/>
        <v>3</v>
      </c>
    </row>
    <row r="152" spans="1:45" x14ac:dyDescent="0.3">
      <c r="A152" s="32">
        <f>RANK(AR152,$AR$2:AR275)</f>
        <v>151</v>
      </c>
      <c r="B152" s="126" t="s">
        <v>44</v>
      </c>
      <c r="C152" s="6" t="s">
        <v>162</v>
      </c>
      <c r="D152" s="6" t="s">
        <v>342</v>
      </c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108">
        <v>10</v>
      </c>
      <c r="T152" s="6"/>
      <c r="U152" s="108">
        <v>8</v>
      </c>
      <c r="V152" s="6"/>
      <c r="W152" s="108"/>
      <c r="X152" s="110">
        <v>0</v>
      </c>
      <c r="Y152" s="108"/>
      <c r="Z152" s="108"/>
      <c r="AA152" s="108"/>
      <c r="AB152" s="116"/>
      <c r="AC152" s="116"/>
      <c r="AD152" s="116"/>
      <c r="AE152" s="1"/>
      <c r="AF152" s="108"/>
      <c r="AG152" s="1"/>
      <c r="AH152" s="1"/>
      <c r="AI152" s="1"/>
      <c r="AJ152" s="1"/>
      <c r="AK152" s="8"/>
      <c r="AL152" s="1"/>
      <c r="AM152" s="1"/>
      <c r="AN152" s="1"/>
      <c r="AO152" s="1"/>
      <c r="AP152" s="1"/>
      <c r="AQ152" s="1"/>
      <c r="AR152" s="14" cm="1">
        <f t="array" ref="AR152">IF(AS152&lt;6,SUM(E152:AQ152),SUM(LARGE(E152:AQ152,{1;2;3;4;5;6})))</f>
        <v>18</v>
      </c>
      <c r="AS152" s="26">
        <f t="shared" si="2"/>
        <v>3</v>
      </c>
    </row>
    <row r="153" spans="1:45" x14ac:dyDescent="0.3">
      <c r="A153" s="32">
        <f>RANK(AR153,$AR$2:AR276)</f>
        <v>151</v>
      </c>
      <c r="B153" s="126" t="s">
        <v>44</v>
      </c>
      <c r="C153" s="6" t="s">
        <v>262</v>
      </c>
      <c r="D153" s="6" t="s">
        <v>494</v>
      </c>
      <c r="E153" s="6"/>
      <c r="F153" s="6"/>
      <c r="G153" s="6"/>
      <c r="H153" s="1">
        <v>10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08">
        <v>8</v>
      </c>
      <c r="V153" s="1"/>
      <c r="W153" s="108"/>
      <c r="X153" s="108"/>
      <c r="Y153" s="108"/>
      <c r="Z153" s="108"/>
      <c r="AA153" s="108"/>
      <c r="AB153" s="116"/>
      <c r="AC153" s="116"/>
      <c r="AD153" s="116"/>
      <c r="AE153" s="1"/>
      <c r="AF153" s="108"/>
      <c r="AG153" s="1"/>
      <c r="AH153" s="1"/>
      <c r="AI153" s="1"/>
      <c r="AJ153" s="1"/>
      <c r="AK153" s="8"/>
      <c r="AL153" s="1"/>
      <c r="AM153" s="1"/>
      <c r="AN153" s="1"/>
      <c r="AO153" s="1"/>
      <c r="AP153" s="1"/>
      <c r="AQ153" s="1"/>
      <c r="AR153" s="14" cm="1">
        <f t="array" ref="AR153">IF(AS153&lt;6,SUM(E153:AQ153),SUM(LARGE(E153:AQ153,{1;2;3;4;5;6})))</f>
        <v>18</v>
      </c>
      <c r="AS153" s="26">
        <f t="shared" si="2"/>
        <v>2</v>
      </c>
    </row>
    <row r="154" spans="1:45" x14ac:dyDescent="0.3">
      <c r="A154" s="32">
        <f>RANK(AR154,$AR$2:AR277)</f>
        <v>153</v>
      </c>
      <c r="B154" s="126" t="s">
        <v>44</v>
      </c>
      <c r="C154" s="6" t="s">
        <v>476</v>
      </c>
      <c r="D154" s="6" t="s">
        <v>902</v>
      </c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125"/>
      <c r="AL154" s="6"/>
      <c r="AM154" s="1">
        <v>17</v>
      </c>
      <c r="AN154" s="6"/>
      <c r="AO154" s="6"/>
      <c r="AP154" s="1"/>
      <c r="AQ154" s="6"/>
      <c r="AR154" s="14" cm="1">
        <f t="array" ref="AR154">IF(AS154&lt;6,SUM(E154:AQ154),SUM(LARGE(E154:AQ154,{1;2;3;4;5;6})))</f>
        <v>17</v>
      </c>
      <c r="AS154" s="26">
        <f t="shared" si="2"/>
        <v>1</v>
      </c>
    </row>
    <row r="155" spans="1:45" x14ac:dyDescent="0.3">
      <c r="A155" s="32">
        <f>RANK(AR155,$AR$2:AR278)</f>
        <v>153</v>
      </c>
      <c r="B155" s="126" t="s">
        <v>44</v>
      </c>
      <c r="C155" s="6"/>
      <c r="D155" s="6" t="s">
        <v>785</v>
      </c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108">
        <v>17</v>
      </c>
      <c r="U155" s="6"/>
      <c r="V155" s="6"/>
      <c r="W155" s="6"/>
      <c r="X155" s="6"/>
      <c r="Y155" s="6"/>
      <c r="Z155" s="6"/>
      <c r="AA155" s="6"/>
      <c r="AB155" s="116"/>
      <c r="AC155" s="116"/>
      <c r="AD155" s="116"/>
      <c r="AE155" s="1"/>
      <c r="AF155" s="6"/>
      <c r="AG155" s="1"/>
      <c r="AH155" s="1"/>
      <c r="AI155" s="1"/>
      <c r="AJ155" s="1"/>
      <c r="AK155" s="8"/>
      <c r="AL155" s="1"/>
      <c r="AM155" s="1"/>
      <c r="AN155" s="1"/>
      <c r="AO155" s="1"/>
      <c r="AP155" s="1"/>
      <c r="AQ155" s="1"/>
      <c r="AR155" s="14" cm="1">
        <f t="array" ref="AR155">IF(AS155&lt;6,SUM(E155:AQ155),SUM(LARGE(E155:AQ155,{1;2;3;4;5;6})))</f>
        <v>17</v>
      </c>
      <c r="AS155" s="26">
        <f t="shared" si="2"/>
        <v>1</v>
      </c>
    </row>
    <row r="156" spans="1:45" x14ac:dyDescent="0.3">
      <c r="A156" s="32">
        <f>RANK(AR156,$AR$2:AR279)</f>
        <v>155</v>
      </c>
      <c r="B156" s="126" t="s">
        <v>44</v>
      </c>
      <c r="C156" s="6" t="s">
        <v>262</v>
      </c>
      <c r="D156" s="6" t="s">
        <v>618</v>
      </c>
      <c r="E156" s="1"/>
      <c r="F156" s="1"/>
      <c r="G156" s="1"/>
      <c r="H156" s="1"/>
      <c r="I156" s="1"/>
      <c r="J156" s="1"/>
      <c r="K156" s="1"/>
      <c r="L156" s="1"/>
      <c r="M156" s="1"/>
      <c r="N156" s="1">
        <v>8</v>
      </c>
      <c r="O156" s="1"/>
      <c r="P156" s="1"/>
      <c r="Q156" s="1"/>
      <c r="R156" s="1"/>
      <c r="S156" s="1"/>
      <c r="T156" s="108">
        <v>8</v>
      </c>
      <c r="U156" s="1"/>
      <c r="V156" s="1"/>
      <c r="W156" s="1"/>
      <c r="X156" s="1"/>
      <c r="Y156" s="1"/>
      <c r="Z156" s="1"/>
      <c r="AA156" s="1"/>
      <c r="AB156" s="116"/>
      <c r="AC156" s="116"/>
      <c r="AD156" s="116"/>
      <c r="AE156" s="1"/>
      <c r="AF156" s="1"/>
      <c r="AG156" s="1"/>
      <c r="AH156" s="1"/>
      <c r="AI156" s="1"/>
      <c r="AJ156" s="1"/>
      <c r="AK156" s="8"/>
      <c r="AL156" s="1"/>
      <c r="AM156" s="1"/>
      <c r="AN156" s="1"/>
      <c r="AO156" s="1"/>
      <c r="AP156" s="1"/>
      <c r="AQ156" s="1"/>
      <c r="AR156" s="14" cm="1">
        <f t="array" ref="AR156">IF(AS156&lt;6,SUM(E156:AQ156),SUM(LARGE(E156:AQ156,{1;2;3;4;5;6})))</f>
        <v>16</v>
      </c>
      <c r="AS156" s="26">
        <f t="shared" si="2"/>
        <v>2</v>
      </c>
    </row>
    <row r="157" spans="1:45" x14ac:dyDescent="0.3">
      <c r="A157" s="32">
        <f>RANK(AR157,$AR$2:AR280)</f>
        <v>156</v>
      </c>
      <c r="B157" s="126" t="s">
        <v>44</v>
      </c>
      <c r="C157" s="6" t="s">
        <v>85</v>
      </c>
      <c r="D157" s="6" t="s">
        <v>112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10">
        <v>0</v>
      </c>
      <c r="U157" s="108">
        <v>15</v>
      </c>
      <c r="V157" s="1"/>
      <c r="W157" s="108"/>
      <c r="X157" s="108"/>
      <c r="Y157" s="108"/>
      <c r="Z157" s="108"/>
      <c r="AA157" s="108"/>
      <c r="AB157" s="116"/>
      <c r="AC157" s="116"/>
      <c r="AD157" s="116"/>
      <c r="AE157" s="1"/>
      <c r="AF157" s="108"/>
      <c r="AG157" s="1"/>
      <c r="AH157" s="1"/>
      <c r="AI157" s="13">
        <v>0</v>
      </c>
      <c r="AJ157" s="1"/>
      <c r="AK157" s="105"/>
      <c r="AL157" s="1"/>
      <c r="AM157" s="1"/>
      <c r="AN157" s="1"/>
      <c r="AO157" s="1"/>
      <c r="AP157" s="13">
        <v>0</v>
      </c>
      <c r="AQ157" s="1"/>
      <c r="AR157" s="14" cm="1">
        <f t="array" ref="AR157">IF(AS157&lt;6,SUM(E157:AQ157),SUM(LARGE(E157:AQ157,{1;2;3;4;5;6})))</f>
        <v>15</v>
      </c>
      <c r="AS157" s="26">
        <f t="shared" si="2"/>
        <v>4</v>
      </c>
    </row>
    <row r="158" spans="1:45" x14ac:dyDescent="0.3">
      <c r="A158" s="32">
        <f>RANK(AR158,$AR$2:AR281)</f>
        <v>156</v>
      </c>
      <c r="B158" s="126" t="s">
        <v>44</v>
      </c>
      <c r="C158" s="6"/>
      <c r="D158" s="6" t="s">
        <v>823</v>
      </c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108">
        <v>4</v>
      </c>
      <c r="V158" s="6"/>
      <c r="W158" s="108"/>
      <c r="X158" s="108"/>
      <c r="Y158" s="108"/>
      <c r="Z158" s="108"/>
      <c r="AA158" s="108"/>
      <c r="AB158" s="116">
        <v>7</v>
      </c>
      <c r="AC158" s="116"/>
      <c r="AD158" s="116"/>
      <c r="AE158" s="1"/>
      <c r="AF158" s="108"/>
      <c r="AG158" s="1"/>
      <c r="AH158" s="1"/>
      <c r="AI158" s="1"/>
      <c r="AJ158" s="1"/>
      <c r="AK158" s="8"/>
      <c r="AL158" s="1"/>
      <c r="AM158" s="1"/>
      <c r="AN158" s="1"/>
      <c r="AO158" s="1"/>
      <c r="AP158" s="1">
        <v>4</v>
      </c>
      <c r="AQ158" s="1"/>
      <c r="AR158" s="14" cm="1">
        <f t="array" ref="AR158">IF(AS158&lt;6,SUM(E158:AQ158),SUM(LARGE(E158:AQ158,{1;2;3;4;5;6})))</f>
        <v>15</v>
      </c>
      <c r="AS158" s="26">
        <f t="shared" si="2"/>
        <v>3</v>
      </c>
    </row>
    <row r="159" spans="1:45" x14ac:dyDescent="0.3">
      <c r="A159" s="32">
        <f>RANK(AR159,$AR$2:AR282)</f>
        <v>156</v>
      </c>
      <c r="B159" s="126" t="s">
        <v>44</v>
      </c>
      <c r="C159" s="6" t="s">
        <v>45</v>
      </c>
      <c r="D159" s="6" t="s">
        <v>144</v>
      </c>
      <c r="E159" s="98"/>
      <c r="F159" s="98"/>
      <c r="G159" s="98"/>
      <c r="H159" s="98"/>
      <c r="I159" s="98"/>
      <c r="J159" s="98"/>
      <c r="K159" s="98"/>
      <c r="L159" s="98"/>
      <c r="M159" s="98"/>
      <c r="N159" s="1">
        <v>15</v>
      </c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  <c r="AA159" s="98"/>
      <c r="AB159" s="116"/>
      <c r="AC159" s="116"/>
      <c r="AD159" s="110">
        <v>0</v>
      </c>
      <c r="AE159" s="1"/>
      <c r="AF159" s="98"/>
      <c r="AG159" s="1"/>
      <c r="AH159" s="1"/>
      <c r="AI159" s="1"/>
      <c r="AJ159" s="1"/>
      <c r="AK159" s="8"/>
      <c r="AL159" s="1"/>
      <c r="AM159" s="1"/>
      <c r="AN159" s="1"/>
      <c r="AO159" s="1"/>
      <c r="AP159" s="1"/>
      <c r="AQ159" s="1"/>
      <c r="AR159" s="14" cm="1">
        <f t="array" ref="AR159">IF(AS159&lt;6,SUM(E159:AQ159),SUM(LARGE(E159:AQ159,{1;2;3;4;5;6})))</f>
        <v>15</v>
      </c>
      <c r="AS159" s="26">
        <f t="shared" si="2"/>
        <v>2</v>
      </c>
    </row>
    <row r="160" spans="1:45" x14ac:dyDescent="0.3">
      <c r="A160" s="32">
        <f>RANK(AR160,$AR$2:AR283)</f>
        <v>156</v>
      </c>
      <c r="B160" s="126" t="s">
        <v>44</v>
      </c>
      <c r="C160" s="6" t="s">
        <v>162</v>
      </c>
      <c r="D160" s="6" t="s">
        <v>586</v>
      </c>
      <c r="E160" s="1">
        <v>5</v>
      </c>
      <c r="F160" s="6"/>
      <c r="G160" s="6"/>
      <c r="H160" s="6"/>
      <c r="I160" s="6"/>
      <c r="J160" s="6"/>
      <c r="K160" s="6"/>
      <c r="L160" s="6"/>
      <c r="M160" s="6"/>
      <c r="N160" s="1"/>
      <c r="O160" s="6"/>
      <c r="P160" s="6"/>
      <c r="Q160" s="6"/>
      <c r="R160" s="6"/>
      <c r="S160" s="6"/>
      <c r="T160" s="6"/>
      <c r="U160" s="108">
        <v>10</v>
      </c>
      <c r="V160" s="6"/>
      <c r="W160" s="108"/>
      <c r="X160" s="108"/>
      <c r="Y160" s="108"/>
      <c r="Z160" s="108"/>
      <c r="AA160" s="108"/>
      <c r="AB160" s="116"/>
      <c r="AC160" s="116"/>
      <c r="AD160" s="116"/>
      <c r="AE160" s="1"/>
      <c r="AF160" s="108"/>
      <c r="AG160" s="1"/>
      <c r="AH160" s="1"/>
      <c r="AI160" s="1"/>
      <c r="AJ160" s="1"/>
      <c r="AK160" s="8"/>
      <c r="AL160" s="1"/>
      <c r="AM160" s="1"/>
      <c r="AN160" s="1"/>
      <c r="AO160" s="1"/>
      <c r="AP160" s="1"/>
      <c r="AQ160" s="1"/>
      <c r="AR160" s="14" cm="1">
        <f t="array" ref="AR160">IF(AS160&lt;6,SUM(E160:AQ160),SUM(LARGE(E160:AQ160,{1;2;3;4;5;6})))</f>
        <v>15</v>
      </c>
      <c r="AS160" s="26">
        <f t="shared" si="2"/>
        <v>2</v>
      </c>
    </row>
    <row r="161" spans="1:45" x14ac:dyDescent="0.3">
      <c r="A161" s="32">
        <f>RANK(AR161,$AR$2:AR284)</f>
        <v>156</v>
      </c>
      <c r="B161" s="126" t="s">
        <v>44</v>
      </c>
      <c r="C161" s="6"/>
      <c r="D161" s="6" t="s">
        <v>883</v>
      </c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108">
        <v>15</v>
      </c>
      <c r="AC161" s="110">
        <v>0</v>
      </c>
      <c r="AD161" s="116"/>
      <c r="AE161" s="1"/>
      <c r="AF161" s="6"/>
      <c r="AG161" s="1"/>
      <c r="AH161" s="1"/>
      <c r="AI161" s="1"/>
      <c r="AJ161" s="1"/>
      <c r="AK161" s="8"/>
      <c r="AL161" s="1"/>
      <c r="AM161" s="1"/>
      <c r="AN161" s="1"/>
      <c r="AO161" s="1"/>
      <c r="AP161" s="1"/>
      <c r="AQ161" s="1"/>
      <c r="AR161" s="14" cm="1">
        <f t="array" ref="AR161">IF(AS161&lt;6,SUM(E161:AQ161),SUM(LARGE(E161:AQ161,{1;2;3;4;5;6})))</f>
        <v>15</v>
      </c>
      <c r="AS161" s="26">
        <f t="shared" si="2"/>
        <v>2</v>
      </c>
    </row>
    <row r="162" spans="1:45" x14ac:dyDescent="0.3">
      <c r="A162" s="32">
        <f>RANK(AR162,$AR$2:AR285)</f>
        <v>156</v>
      </c>
      <c r="B162" s="126" t="s">
        <v>44</v>
      </c>
      <c r="C162" s="6" t="s">
        <v>953</v>
      </c>
      <c r="D162" s="6" t="s">
        <v>100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16">
        <v>15</v>
      </c>
      <c r="AC162" s="116"/>
      <c r="AD162" s="116"/>
      <c r="AE162" s="1"/>
      <c r="AF162" s="1"/>
      <c r="AG162" s="1"/>
      <c r="AH162" s="1"/>
      <c r="AI162" s="1"/>
      <c r="AJ162" s="1"/>
      <c r="AK162" s="8"/>
      <c r="AL162" s="1"/>
      <c r="AM162" s="1"/>
      <c r="AN162" s="1"/>
      <c r="AO162" s="1"/>
      <c r="AP162" s="1"/>
      <c r="AQ162" s="1"/>
      <c r="AR162" s="14" cm="1">
        <f t="array" ref="AR162">IF(AS162&lt;6,SUM(E162:AQ162),SUM(LARGE(E162:AQ162,{1;2;3;4;5;6})))</f>
        <v>15</v>
      </c>
      <c r="AS162" s="26">
        <f t="shared" si="2"/>
        <v>1</v>
      </c>
    </row>
    <row r="163" spans="1:45" x14ac:dyDescent="0.3">
      <c r="A163" s="32">
        <f>RANK(AR163,$AR$2:AR286)</f>
        <v>156</v>
      </c>
      <c r="B163" s="126" t="s">
        <v>44</v>
      </c>
      <c r="C163" s="6" t="s">
        <v>85</v>
      </c>
      <c r="D163" s="6" t="s">
        <v>414</v>
      </c>
      <c r="E163" s="1">
        <v>15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16"/>
      <c r="AC163" s="116"/>
      <c r="AD163" s="116"/>
      <c r="AE163" s="1"/>
      <c r="AF163" s="1"/>
      <c r="AG163" s="1"/>
      <c r="AH163" s="1"/>
      <c r="AI163" s="1"/>
      <c r="AJ163" s="1"/>
      <c r="AK163" s="8"/>
      <c r="AL163" s="1"/>
      <c r="AM163" s="1"/>
      <c r="AN163" s="1"/>
      <c r="AO163" s="1"/>
      <c r="AP163" s="1"/>
      <c r="AQ163" s="1"/>
      <c r="AR163" s="14" cm="1">
        <f t="array" ref="AR163">IF(AS163&lt;6,SUM(E163:AQ163),SUM(LARGE(E163:AQ163,{1;2;3;4;5;6})))</f>
        <v>15</v>
      </c>
      <c r="AS163" s="26">
        <f t="shared" si="2"/>
        <v>1</v>
      </c>
    </row>
    <row r="164" spans="1:45" x14ac:dyDescent="0.3">
      <c r="A164" s="32">
        <f>RANK(AR164,$AR$2:AR287)</f>
        <v>156</v>
      </c>
      <c r="B164" s="126" t="s">
        <v>44</v>
      </c>
      <c r="C164" s="6" t="s">
        <v>629</v>
      </c>
      <c r="D164" s="6" t="s">
        <v>491</v>
      </c>
      <c r="E164" s="13"/>
      <c r="F164" s="13"/>
      <c r="G164" s="13"/>
      <c r="H164" s="1">
        <v>15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16"/>
      <c r="AC164" s="116"/>
      <c r="AD164" s="116"/>
      <c r="AE164" s="1"/>
      <c r="AF164" s="1"/>
      <c r="AG164" s="1"/>
      <c r="AH164" s="1"/>
      <c r="AI164" s="1"/>
      <c r="AJ164" s="1"/>
      <c r="AK164" s="8"/>
      <c r="AL164" s="1"/>
      <c r="AM164" s="1"/>
      <c r="AN164" s="1"/>
      <c r="AO164" s="1"/>
      <c r="AP164" s="1"/>
      <c r="AQ164" s="1"/>
      <c r="AR164" s="14" cm="1">
        <f t="array" ref="AR164">IF(AS164&lt;6,SUM(E164:AQ164),SUM(LARGE(E164:AQ164,{1;2;3;4;5;6})))</f>
        <v>15</v>
      </c>
      <c r="AS164" s="26">
        <f t="shared" si="2"/>
        <v>1</v>
      </c>
    </row>
    <row r="165" spans="1:45" x14ac:dyDescent="0.3">
      <c r="A165" s="32">
        <f>RANK(AR165,$AR$2:AR288)</f>
        <v>156</v>
      </c>
      <c r="B165" s="126" t="s">
        <v>44</v>
      </c>
      <c r="C165" s="6"/>
      <c r="D165" s="6" t="s">
        <v>824</v>
      </c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108">
        <v>15</v>
      </c>
      <c r="V165" s="6"/>
      <c r="W165" s="108"/>
      <c r="X165" s="108"/>
      <c r="Y165" s="108"/>
      <c r="Z165" s="108"/>
      <c r="AA165" s="108"/>
      <c r="AB165" s="116"/>
      <c r="AC165" s="116"/>
      <c r="AD165" s="116"/>
      <c r="AE165" s="1"/>
      <c r="AF165" s="108"/>
      <c r="AG165" s="1"/>
      <c r="AH165" s="1"/>
      <c r="AI165" s="1"/>
      <c r="AJ165" s="1"/>
      <c r="AK165" s="8"/>
      <c r="AL165" s="1"/>
      <c r="AM165" s="1"/>
      <c r="AN165" s="1"/>
      <c r="AO165" s="1"/>
      <c r="AP165" s="1"/>
      <c r="AQ165" s="1"/>
      <c r="AR165" s="14" cm="1">
        <f t="array" ref="AR165">IF(AS165&lt;6,SUM(E165:AQ165),SUM(LARGE(E165:AQ165,{1;2;3;4;5;6})))</f>
        <v>15</v>
      </c>
      <c r="AS165" s="26">
        <f t="shared" si="2"/>
        <v>1</v>
      </c>
    </row>
    <row r="166" spans="1:45" x14ac:dyDescent="0.3">
      <c r="A166" s="32">
        <f>RANK(AR166,$AR$2:AR289)</f>
        <v>165</v>
      </c>
      <c r="B166" s="126" t="s">
        <v>44</v>
      </c>
      <c r="C166" s="6"/>
      <c r="D166" s="6" t="s">
        <v>767</v>
      </c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108">
        <v>4</v>
      </c>
      <c r="T166" s="6"/>
      <c r="U166" s="6"/>
      <c r="V166" s="6"/>
      <c r="W166" s="6"/>
      <c r="X166" s="6"/>
      <c r="Y166" s="6"/>
      <c r="Z166" s="6"/>
      <c r="AA166" s="6"/>
      <c r="AB166" s="116">
        <v>4</v>
      </c>
      <c r="AC166" s="116"/>
      <c r="AD166" s="116"/>
      <c r="AE166" s="1"/>
      <c r="AF166" s="6"/>
      <c r="AG166" s="1"/>
      <c r="AH166" s="1"/>
      <c r="AI166" s="1"/>
      <c r="AJ166" s="1"/>
      <c r="AK166" s="8"/>
      <c r="AL166" s="1"/>
      <c r="AM166" s="1">
        <v>6</v>
      </c>
      <c r="AN166" s="1"/>
      <c r="AO166" s="1"/>
      <c r="AP166" s="1"/>
      <c r="AQ166" s="1"/>
      <c r="AR166" s="14" cm="1">
        <f t="array" ref="AR166">IF(AS166&lt;6,SUM(E166:AQ166),SUM(LARGE(E166:AQ166,{1;2;3;4;5;6})))</f>
        <v>14</v>
      </c>
      <c r="AS166" s="26">
        <f t="shared" si="2"/>
        <v>3</v>
      </c>
    </row>
    <row r="167" spans="1:45" x14ac:dyDescent="0.3">
      <c r="A167" s="32">
        <f>RANK(AR167,$AR$2:AR290)</f>
        <v>165</v>
      </c>
      <c r="B167" s="126" t="s">
        <v>44</v>
      </c>
      <c r="C167" s="6" t="s">
        <v>45</v>
      </c>
      <c r="D167" s="6" t="s">
        <v>469</v>
      </c>
      <c r="E167" s="1">
        <v>6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16">
        <v>8</v>
      </c>
      <c r="AC167" s="116"/>
      <c r="AD167" s="116"/>
      <c r="AE167" s="1"/>
      <c r="AF167" s="1"/>
      <c r="AG167" s="1"/>
      <c r="AH167" s="1"/>
      <c r="AI167" s="1"/>
      <c r="AJ167" s="1"/>
      <c r="AK167" s="8"/>
      <c r="AL167" s="1"/>
      <c r="AM167" s="1"/>
      <c r="AN167" s="1"/>
      <c r="AO167" s="1"/>
      <c r="AP167" s="1"/>
      <c r="AQ167" s="1"/>
      <c r="AR167" s="14" cm="1">
        <f t="array" ref="AR167">IF(AS167&lt;6,SUM(E167:AQ167),SUM(LARGE(E167:AQ167,{1;2;3;4;5;6})))</f>
        <v>14</v>
      </c>
      <c r="AS167" s="26">
        <f t="shared" si="2"/>
        <v>2</v>
      </c>
    </row>
    <row r="168" spans="1:45" x14ac:dyDescent="0.3">
      <c r="A168" s="32">
        <f>RANK(AR168,$AR$2:AR291)</f>
        <v>165</v>
      </c>
      <c r="B168" s="126" t="s">
        <v>44</v>
      </c>
      <c r="C168" s="6"/>
      <c r="D168" s="6" t="s">
        <v>284</v>
      </c>
      <c r="E168" s="6"/>
      <c r="F168" s="6"/>
      <c r="G168" s="6"/>
      <c r="H168" s="6"/>
      <c r="I168" s="6"/>
      <c r="J168" s="6"/>
      <c r="K168" s="6"/>
      <c r="L168" s="6"/>
      <c r="M168" s="6"/>
      <c r="N168" s="1">
        <v>6</v>
      </c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116"/>
      <c r="AC168" s="116"/>
      <c r="AD168" s="116"/>
      <c r="AE168" s="1"/>
      <c r="AF168" s="6"/>
      <c r="AG168" s="1"/>
      <c r="AH168" s="1"/>
      <c r="AI168" s="1">
        <v>8</v>
      </c>
      <c r="AJ168" s="1"/>
      <c r="AK168" s="8"/>
      <c r="AL168" s="1"/>
      <c r="AM168" s="1"/>
      <c r="AN168" s="1"/>
      <c r="AO168" s="1"/>
      <c r="AP168" s="1"/>
      <c r="AQ168" s="1"/>
      <c r="AR168" s="14" cm="1">
        <f t="array" ref="AR168">IF(AS168&lt;6,SUM(E168:AQ168),SUM(LARGE(E168:AQ168,{1;2;3;4;5;6})))</f>
        <v>14</v>
      </c>
      <c r="AS168" s="26">
        <f t="shared" si="2"/>
        <v>2</v>
      </c>
    </row>
    <row r="169" spans="1:45" x14ac:dyDescent="0.3">
      <c r="A169" s="32">
        <f>RANK(AR169,$AR$2:AR292)</f>
        <v>165</v>
      </c>
      <c r="B169" s="126" t="s">
        <v>44</v>
      </c>
      <c r="C169" s="6"/>
      <c r="D169" s="6" t="s">
        <v>959</v>
      </c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108">
        <v>14</v>
      </c>
      <c r="AH169" s="6"/>
      <c r="AI169" s="1"/>
      <c r="AJ169" s="6"/>
      <c r="AK169" s="8"/>
      <c r="AL169" s="1"/>
      <c r="AM169" s="1"/>
      <c r="AN169" s="1"/>
      <c r="AO169" s="1"/>
      <c r="AP169" s="1"/>
      <c r="AQ169" s="1"/>
      <c r="AR169" s="14" cm="1">
        <f t="array" ref="AR169">IF(AS169&lt;6,SUM(E169:AQ169),SUM(LARGE(E169:AQ169,{1;2;3;4;5;6})))</f>
        <v>14</v>
      </c>
      <c r="AS169" s="26">
        <f t="shared" si="2"/>
        <v>1</v>
      </c>
    </row>
    <row r="170" spans="1:45" x14ac:dyDescent="0.3">
      <c r="A170" s="32">
        <f>RANK(AR170,$AR$2:AR293)</f>
        <v>165</v>
      </c>
      <c r="B170" s="126" t="s">
        <v>44</v>
      </c>
      <c r="C170" s="6" t="s">
        <v>213</v>
      </c>
      <c r="D170" s="6" t="s">
        <v>782</v>
      </c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108">
        <v>14</v>
      </c>
      <c r="U170" s="6"/>
      <c r="V170" s="6"/>
      <c r="W170" s="6"/>
      <c r="X170" s="6"/>
      <c r="Y170" s="6"/>
      <c r="Z170" s="6"/>
      <c r="AA170" s="6"/>
      <c r="AB170" s="116"/>
      <c r="AC170" s="116"/>
      <c r="AD170" s="116"/>
      <c r="AE170" s="1"/>
      <c r="AF170" s="6"/>
      <c r="AG170" s="1"/>
      <c r="AH170" s="1"/>
      <c r="AI170" s="1"/>
      <c r="AJ170" s="1"/>
      <c r="AK170" s="8"/>
      <c r="AL170" s="1"/>
      <c r="AM170" s="1"/>
      <c r="AN170" s="1"/>
      <c r="AO170" s="1"/>
      <c r="AP170" s="1"/>
      <c r="AQ170" s="1"/>
      <c r="AR170" s="14" cm="1">
        <f t="array" ref="AR170">IF(AS170&lt;6,SUM(E170:AQ170),SUM(LARGE(E170:AQ170,{1;2;3;4;5;6})))</f>
        <v>14</v>
      </c>
      <c r="AS170" s="26">
        <f t="shared" si="2"/>
        <v>1</v>
      </c>
    </row>
    <row r="171" spans="1:45" x14ac:dyDescent="0.3">
      <c r="A171" s="32">
        <f>RANK(AR171,$AR$2:AR294)</f>
        <v>165</v>
      </c>
      <c r="B171" s="126" t="s">
        <v>916</v>
      </c>
      <c r="C171" s="6"/>
      <c r="D171" s="6" t="s">
        <v>914</v>
      </c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108">
        <v>14</v>
      </c>
      <c r="AE171" s="1"/>
      <c r="AF171" s="6"/>
      <c r="AG171" s="1"/>
      <c r="AH171" s="1"/>
      <c r="AI171" s="1"/>
      <c r="AJ171" s="1"/>
      <c r="AK171" s="8"/>
      <c r="AL171" s="1"/>
      <c r="AM171" s="1"/>
      <c r="AN171" s="1"/>
      <c r="AO171" s="1"/>
      <c r="AP171" s="1"/>
      <c r="AQ171" s="1"/>
      <c r="AR171" s="14" cm="1">
        <f t="array" ref="AR171">IF(AS171&lt;6,SUM(E171:AQ171),SUM(LARGE(E171:AQ171,{1;2;3;4;5;6})))</f>
        <v>14</v>
      </c>
      <c r="AS171" s="26">
        <f t="shared" si="2"/>
        <v>1</v>
      </c>
    </row>
    <row r="172" spans="1:45" x14ac:dyDescent="0.3">
      <c r="A172" s="32">
        <f>RANK(AR172,$AR$2:AR295)</f>
        <v>171</v>
      </c>
      <c r="B172" s="126" t="s">
        <v>44</v>
      </c>
      <c r="C172" s="6" t="s">
        <v>45</v>
      </c>
      <c r="D172" s="6" t="s">
        <v>573</v>
      </c>
      <c r="E172" s="13"/>
      <c r="F172" s="13"/>
      <c r="G172" s="13"/>
      <c r="H172" s="13"/>
      <c r="I172" s="13"/>
      <c r="J172" s="1">
        <v>4</v>
      </c>
      <c r="K172" s="13"/>
      <c r="L172" s="13"/>
      <c r="M172" s="13"/>
      <c r="N172" s="1"/>
      <c r="O172" s="13"/>
      <c r="P172" s="13"/>
      <c r="Q172" s="13"/>
      <c r="R172" s="108">
        <v>4</v>
      </c>
      <c r="S172" s="13"/>
      <c r="T172" s="108"/>
      <c r="U172" s="108"/>
      <c r="V172" s="108"/>
      <c r="W172" s="108"/>
      <c r="X172" s="108"/>
      <c r="Y172" s="108"/>
      <c r="Z172" s="108"/>
      <c r="AA172" s="108"/>
      <c r="AB172" s="116"/>
      <c r="AC172" s="116"/>
      <c r="AD172" s="116"/>
      <c r="AE172" s="1"/>
      <c r="AF172" s="108"/>
      <c r="AG172" s="1"/>
      <c r="AH172" s="1"/>
      <c r="AI172" s="1"/>
      <c r="AJ172" s="1"/>
      <c r="AK172" s="8"/>
      <c r="AL172" s="1"/>
      <c r="AM172" s="1">
        <v>4</v>
      </c>
      <c r="AN172" s="1"/>
      <c r="AO172" s="1"/>
      <c r="AP172" s="1"/>
      <c r="AQ172" s="1"/>
      <c r="AR172" s="14" cm="1">
        <f t="array" ref="AR172">IF(AS172&lt;6,SUM(E172:AQ172),SUM(LARGE(E172:AQ172,{1;2;3;4;5;6})))</f>
        <v>12</v>
      </c>
      <c r="AS172" s="26">
        <f t="shared" si="2"/>
        <v>3</v>
      </c>
    </row>
    <row r="173" spans="1:45" x14ac:dyDescent="0.3">
      <c r="A173" s="32">
        <f>RANK(AR173,$AR$2:AR296)</f>
        <v>171</v>
      </c>
      <c r="B173" s="126" t="s">
        <v>44</v>
      </c>
      <c r="C173" s="6" t="s">
        <v>262</v>
      </c>
      <c r="D173" s="6" t="s">
        <v>599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08">
        <v>8</v>
      </c>
      <c r="V173" s="1"/>
      <c r="W173" s="108"/>
      <c r="X173" s="108"/>
      <c r="Y173" s="108"/>
      <c r="Z173" s="108"/>
      <c r="AA173" s="108"/>
      <c r="AB173" s="116"/>
      <c r="AC173" s="116"/>
      <c r="AD173" s="116">
        <v>4</v>
      </c>
      <c r="AE173" s="1"/>
      <c r="AF173" s="108"/>
      <c r="AG173" s="1"/>
      <c r="AH173" s="1"/>
      <c r="AI173" s="1"/>
      <c r="AJ173" s="1"/>
      <c r="AK173" s="8"/>
      <c r="AL173" s="1"/>
      <c r="AM173" s="1"/>
      <c r="AN173" s="1"/>
      <c r="AO173" s="1"/>
      <c r="AP173" s="1"/>
      <c r="AQ173" s="1"/>
      <c r="AR173" s="14" cm="1">
        <f t="array" ref="AR173">IF(AS173&lt;6,SUM(E173:AQ173),SUM(LARGE(E173:AQ173,{1;2;3;4;5;6})))</f>
        <v>12</v>
      </c>
      <c r="AS173" s="26">
        <f t="shared" si="2"/>
        <v>2</v>
      </c>
    </row>
    <row r="174" spans="1:45" x14ac:dyDescent="0.3">
      <c r="A174" s="32">
        <f>RANK(AR174,$AR$2:AR297)</f>
        <v>171</v>
      </c>
      <c r="B174" s="126" t="s">
        <v>44</v>
      </c>
      <c r="C174" s="6" t="s">
        <v>551</v>
      </c>
      <c r="D174" s="6" t="s">
        <v>466</v>
      </c>
      <c r="E174" s="1"/>
      <c r="F174" s="1"/>
      <c r="G174" s="1"/>
      <c r="H174" s="1">
        <v>12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16"/>
      <c r="AC174" s="116"/>
      <c r="AD174" s="116"/>
      <c r="AE174" s="1"/>
      <c r="AF174" s="1"/>
      <c r="AG174" s="1"/>
      <c r="AH174" s="1"/>
      <c r="AI174" s="1"/>
      <c r="AJ174" s="1"/>
      <c r="AK174" s="8"/>
      <c r="AL174" s="1"/>
      <c r="AM174" s="1"/>
      <c r="AN174" s="1"/>
      <c r="AO174" s="1"/>
      <c r="AP174" s="1"/>
      <c r="AQ174" s="1"/>
      <c r="AR174" s="14" cm="1">
        <f t="array" ref="AR174">IF(AS174&lt;6,SUM(E174:AQ174),SUM(LARGE(E174:AQ174,{1;2;3;4;5;6})))</f>
        <v>12</v>
      </c>
      <c r="AS174" s="26">
        <f t="shared" si="2"/>
        <v>1</v>
      </c>
    </row>
    <row r="175" spans="1:45" x14ac:dyDescent="0.3">
      <c r="A175" s="32">
        <f>RANK(AR175,$AR$2:AR298)</f>
        <v>174</v>
      </c>
      <c r="B175" s="126" t="s">
        <v>44</v>
      </c>
      <c r="C175" s="6" t="s">
        <v>476</v>
      </c>
      <c r="D175" s="6" t="s">
        <v>593</v>
      </c>
      <c r="E175" s="6"/>
      <c r="F175" s="6"/>
      <c r="G175" s="6"/>
      <c r="H175" s="6"/>
      <c r="I175" s="6"/>
      <c r="J175" s="1">
        <v>4</v>
      </c>
      <c r="K175" s="6"/>
      <c r="L175" s="6"/>
      <c r="M175" s="6"/>
      <c r="N175" s="1"/>
      <c r="O175" s="6"/>
      <c r="P175" s="6"/>
      <c r="Q175" s="6"/>
      <c r="R175" s="6"/>
      <c r="S175" s="6"/>
      <c r="T175" s="6"/>
      <c r="U175" s="6"/>
      <c r="V175" s="6"/>
      <c r="W175" s="6"/>
      <c r="X175" s="108">
        <v>6</v>
      </c>
      <c r="Y175" s="6"/>
      <c r="Z175" s="6"/>
      <c r="AA175" s="6"/>
      <c r="AB175" s="116"/>
      <c r="AC175" s="116"/>
      <c r="AD175" s="116"/>
      <c r="AE175" s="1"/>
      <c r="AF175" s="6"/>
      <c r="AG175" s="1"/>
      <c r="AH175" s="1"/>
      <c r="AI175" s="1"/>
      <c r="AJ175" s="1"/>
      <c r="AK175" s="8"/>
      <c r="AL175" s="1"/>
      <c r="AM175" s="13">
        <v>0</v>
      </c>
      <c r="AN175" s="1"/>
      <c r="AO175" s="1"/>
      <c r="AP175" s="1"/>
      <c r="AQ175" s="1"/>
      <c r="AR175" s="14" cm="1">
        <f t="array" ref="AR175">IF(AS175&lt;6,SUM(E175:AQ175),SUM(LARGE(E175:AQ175,{1;2;3;4;5;6})))</f>
        <v>10</v>
      </c>
      <c r="AS175" s="26">
        <f t="shared" si="2"/>
        <v>3</v>
      </c>
    </row>
    <row r="176" spans="1:45" x14ac:dyDescent="0.3">
      <c r="A176" s="32">
        <f>RANK(AR176,$AR$2:AR299)</f>
        <v>174</v>
      </c>
      <c r="B176" s="126" t="s">
        <v>44</v>
      </c>
      <c r="C176" s="6"/>
      <c r="D176" s="6" t="s">
        <v>966</v>
      </c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1">
        <v>5</v>
      </c>
      <c r="AJ176" s="6"/>
      <c r="AK176" s="8"/>
      <c r="AL176" s="1"/>
      <c r="AM176" s="1"/>
      <c r="AN176" s="1"/>
      <c r="AO176" s="1"/>
      <c r="AP176" s="1">
        <v>5</v>
      </c>
      <c r="AQ176" s="1"/>
      <c r="AR176" s="14" cm="1">
        <f t="array" ref="AR176">IF(AS176&lt;6,SUM(E176:AQ176),SUM(LARGE(E176:AQ176,{1;2;3;4;5;6})))</f>
        <v>10</v>
      </c>
      <c r="AS176" s="26">
        <f t="shared" si="2"/>
        <v>2</v>
      </c>
    </row>
    <row r="177" spans="1:45" x14ac:dyDescent="0.3">
      <c r="A177" s="32">
        <f>RANK(AR177,$AR$2:AR300)</f>
        <v>174</v>
      </c>
      <c r="B177" s="126" t="s">
        <v>44</v>
      </c>
      <c r="C177" s="6" t="s">
        <v>45</v>
      </c>
      <c r="D177" s="6" t="s">
        <v>594</v>
      </c>
      <c r="E177" s="1"/>
      <c r="F177" s="1"/>
      <c r="G177" s="1"/>
      <c r="H177" s="1"/>
      <c r="I177" s="1"/>
      <c r="J177" s="1"/>
      <c r="K177" s="1"/>
      <c r="L177" s="1"/>
      <c r="M177" s="1"/>
      <c r="N177" s="1">
        <v>4</v>
      </c>
      <c r="O177" s="1"/>
      <c r="P177" s="1"/>
      <c r="Q177" s="1"/>
      <c r="R177" s="1"/>
      <c r="S177" s="108">
        <v>6</v>
      </c>
      <c r="T177" s="1"/>
      <c r="U177" s="1"/>
      <c r="V177" s="1"/>
      <c r="W177" s="1"/>
      <c r="X177" s="1"/>
      <c r="Y177" s="1"/>
      <c r="Z177" s="1"/>
      <c r="AA177" s="1"/>
      <c r="AB177" s="116"/>
      <c r="AC177" s="116"/>
      <c r="AD177" s="116"/>
      <c r="AE177" s="1"/>
      <c r="AF177" s="1"/>
      <c r="AG177" s="1"/>
      <c r="AH177" s="1"/>
      <c r="AI177" s="1"/>
      <c r="AJ177" s="1"/>
      <c r="AK177" s="8"/>
      <c r="AL177" s="1"/>
      <c r="AM177" s="1"/>
      <c r="AN177" s="1"/>
      <c r="AO177" s="1"/>
      <c r="AP177" s="1"/>
      <c r="AQ177" s="1"/>
      <c r="AR177" s="14" cm="1">
        <f t="array" ref="AR177">IF(AS177&lt;6,SUM(E177:AQ177),SUM(LARGE(E177:AQ177,{1;2;3;4;5;6})))</f>
        <v>10</v>
      </c>
      <c r="AS177" s="26">
        <f t="shared" si="2"/>
        <v>2</v>
      </c>
    </row>
    <row r="178" spans="1:45" x14ac:dyDescent="0.3">
      <c r="A178" s="32">
        <f>RANK(AR178,$AR$2:AR301)</f>
        <v>174</v>
      </c>
      <c r="B178" s="126" t="s">
        <v>44</v>
      </c>
      <c r="C178" s="6" t="s">
        <v>45</v>
      </c>
      <c r="D178" s="6" t="s">
        <v>749</v>
      </c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108">
        <v>3</v>
      </c>
      <c r="V178" s="6"/>
      <c r="W178" s="108"/>
      <c r="X178" s="108">
        <v>7</v>
      </c>
      <c r="Y178" s="108"/>
      <c r="Z178" s="108"/>
      <c r="AA178" s="108"/>
      <c r="AB178" s="116"/>
      <c r="AC178" s="116"/>
      <c r="AD178" s="116"/>
      <c r="AE178" s="1"/>
      <c r="AF178" s="108"/>
      <c r="AG178" s="1"/>
      <c r="AH178" s="1"/>
      <c r="AI178" s="1"/>
      <c r="AJ178" s="1"/>
      <c r="AK178" s="8"/>
      <c r="AL178" s="1"/>
      <c r="AM178" s="1"/>
      <c r="AN178" s="1"/>
      <c r="AO178" s="1"/>
      <c r="AP178" s="1"/>
      <c r="AQ178" s="1"/>
      <c r="AR178" s="14" cm="1">
        <f t="array" ref="AR178">IF(AS178&lt;6,SUM(E178:AQ178),SUM(LARGE(E178:AQ178,{1;2;3;4;5;6})))</f>
        <v>10</v>
      </c>
      <c r="AS178" s="26">
        <f t="shared" si="2"/>
        <v>2</v>
      </c>
    </row>
    <row r="179" spans="1:45" x14ac:dyDescent="0.3">
      <c r="A179" s="32">
        <f>RANK(AR179,$AR$2:AR302)</f>
        <v>174</v>
      </c>
      <c r="B179" s="126" t="s">
        <v>44</v>
      </c>
      <c r="C179" s="6"/>
      <c r="D179" s="6" t="s">
        <v>756</v>
      </c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108">
        <v>6</v>
      </c>
      <c r="S179" s="6"/>
      <c r="T179" s="108">
        <v>4</v>
      </c>
      <c r="U179" s="108"/>
      <c r="V179" s="108"/>
      <c r="W179" s="108"/>
      <c r="X179" s="108"/>
      <c r="Y179" s="108"/>
      <c r="Z179" s="108"/>
      <c r="AA179" s="108"/>
      <c r="AB179" s="116"/>
      <c r="AC179" s="116"/>
      <c r="AD179" s="116"/>
      <c r="AE179" s="1"/>
      <c r="AF179" s="108"/>
      <c r="AG179" s="1"/>
      <c r="AH179" s="1"/>
      <c r="AI179" s="1"/>
      <c r="AJ179" s="1"/>
      <c r="AK179" s="8"/>
      <c r="AL179" s="1"/>
      <c r="AM179" s="1"/>
      <c r="AN179" s="1"/>
      <c r="AO179" s="1"/>
      <c r="AP179" s="1"/>
      <c r="AQ179" s="1"/>
      <c r="AR179" s="14" cm="1">
        <f t="array" ref="AR179">IF(AS179&lt;6,SUM(E179:AQ179),SUM(LARGE(E179:AQ179,{1;2;3;4;5;6})))</f>
        <v>10</v>
      </c>
      <c r="AS179" s="26">
        <f t="shared" si="2"/>
        <v>2</v>
      </c>
    </row>
    <row r="180" spans="1:45" x14ac:dyDescent="0.3">
      <c r="A180" s="32">
        <f>RANK(AR180,$AR$2:AR303)</f>
        <v>174</v>
      </c>
      <c r="B180" s="126" t="s">
        <v>44</v>
      </c>
      <c r="C180" s="6" t="s">
        <v>45</v>
      </c>
      <c r="D180" s="6" t="s">
        <v>359</v>
      </c>
      <c r="E180" s="1"/>
      <c r="F180" s="1"/>
      <c r="G180" s="1"/>
      <c r="H180" s="1"/>
      <c r="I180" s="1"/>
      <c r="J180" s="1"/>
      <c r="K180" s="1"/>
      <c r="L180" s="1"/>
      <c r="M180" s="1"/>
      <c r="N180" s="1">
        <v>10</v>
      </c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16"/>
      <c r="AC180" s="116"/>
      <c r="AD180" s="116"/>
      <c r="AE180" s="1"/>
      <c r="AF180" s="1"/>
      <c r="AG180" s="1"/>
      <c r="AH180" s="1"/>
      <c r="AI180" s="1"/>
      <c r="AJ180" s="1"/>
      <c r="AK180" s="8"/>
      <c r="AL180" s="1"/>
      <c r="AM180" s="1"/>
      <c r="AN180" s="1"/>
      <c r="AO180" s="1"/>
      <c r="AP180" s="1"/>
      <c r="AQ180" s="1"/>
      <c r="AR180" s="14" cm="1">
        <f t="array" ref="AR180">IF(AS180&lt;6,SUM(E180:AQ180),SUM(LARGE(E180:AQ180,{1;2;3;4;5;6})))</f>
        <v>10</v>
      </c>
      <c r="AS180" s="26">
        <f t="shared" si="2"/>
        <v>1</v>
      </c>
    </row>
    <row r="181" spans="1:45" x14ac:dyDescent="0.3">
      <c r="A181" s="32">
        <f>RANK(AR181,$AR$2:AR304)</f>
        <v>174</v>
      </c>
      <c r="B181" s="126" t="s">
        <v>44</v>
      </c>
      <c r="C181" s="6" t="s">
        <v>262</v>
      </c>
      <c r="D181" s="6" t="s">
        <v>485</v>
      </c>
      <c r="E181" s="6"/>
      <c r="F181" s="6"/>
      <c r="G181" s="6"/>
      <c r="H181" s="1">
        <v>10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16"/>
      <c r="AC181" s="116"/>
      <c r="AD181" s="116"/>
      <c r="AE181" s="1"/>
      <c r="AF181" s="1"/>
      <c r="AG181" s="1"/>
      <c r="AH181" s="1"/>
      <c r="AI181" s="1"/>
      <c r="AJ181" s="1"/>
      <c r="AK181" s="8"/>
      <c r="AL181" s="1"/>
      <c r="AM181" s="1"/>
      <c r="AN181" s="1"/>
      <c r="AO181" s="1"/>
      <c r="AP181" s="1"/>
      <c r="AQ181" s="1"/>
      <c r="AR181" s="14" cm="1">
        <f t="array" ref="AR181">IF(AS181&lt;6,SUM(E181:AQ181),SUM(LARGE(E181:AQ181,{1;2;3;4;5;6})))</f>
        <v>10</v>
      </c>
      <c r="AS181" s="26">
        <f t="shared" si="2"/>
        <v>1</v>
      </c>
    </row>
    <row r="182" spans="1:45" x14ac:dyDescent="0.3">
      <c r="A182" s="32">
        <f>RANK(AR182,$AR$2:AR305)</f>
        <v>174</v>
      </c>
      <c r="B182" s="126" t="s">
        <v>44</v>
      </c>
      <c r="C182" s="6" t="s">
        <v>551</v>
      </c>
      <c r="D182" s="6" t="s">
        <v>465</v>
      </c>
      <c r="E182" s="13"/>
      <c r="F182" s="13"/>
      <c r="G182" s="13"/>
      <c r="H182" s="1">
        <v>10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16"/>
      <c r="AC182" s="116"/>
      <c r="AD182" s="116"/>
      <c r="AE182" s="1"/>
      <c r="AF182" s="1"/>
      <c r="AG182" s="1"/>
      <c r="AH182" s="1"/>
      <c r="AI182" s="1"/>
      <c r="AJ182" s="1"/>
      <c r="AK182" s="8"/>
      <c r="AL182" s="1"/>
      <c r="AM182" s="1"/>
      <c r="AN182" s="1"/>
      <c r="AO182" s="1"/>
      <c r="AP182" s="1"/>
      <c r="AQ182" s="1"/>
      <c r="AR182" s="14" cm="1">
        <f t="array" ref="AR182">IF(AS182&lt;6,SUM(E182:AQ182),SUM(LARGE(E182:AQ182,{1;2;3;4;5;6})))</f>
        <v>10</v>
      </c>
      <c r="AS182" s="26">
        <f t="shared" si="2"/>
        <v>1</v>
      </c>
    </row>
    <row r="183" spans="1:45" x14ac:dyDescent="0.3">
      <c r="A183" s="32">
        <f>RANK(AR183,$AR$2:AR306)</f>
        <v>174</v>
      </c>
      <c r="B183" s="126" t="s">
        <v>44</v>
      </c>
      <c r="C183" s="6" t="s">
        <v>85</v>
      </c>
      <c r="D183" s="6" t="s">
        <v>590</v>
      </c>
      <c r="E183" s="6"/>
      <c r="F183" s="6"/>
      <c r="G183" s="6"/>
      <c r="H183" s="6"/>
      <c r="I183" s="6"/>
      <c r="J183" s="6"/>
      <c r="K183" s="6"/>
      <c r="L183" s="6"/>
      <c r="M183" s="6"/>
      <c r="N183" s="1">
        <v>10</v>
      </c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116"/>
      <c r="AC183" s="116"/>
      <c r="AD183" s="116"/>
      <c r="AE183" s="1"/>
      <c r="AF183" s="6"/>
      <c r="AG183" s="1"/>
      <c r="AH183" s="1"/>
      <c r="AI183" s="1"/>
      <c r="AJ183" s="1"/>
      <c r="AK183" s="8"/>
      <c r="AL183" s="1"/>
      <c r="AM183" s="1"/>
      <c r="AN183" s="1"/>
      <c r="AO183" s="1"/>
      <c r="AP183" s="1"/>
      <c r="AQ183" s="1"/>
      <c r="AR183" s="14" cm="1">
        <f t="array" ref="AR183">IF(AS183&lt;6,SUM(E183:AQ183),SUM(LARGE(E183:AQ183,{1;2;3;4;5;6})))</f>
        <v>10</v>
      </c>
      <c r="AS183" s="26">
        <f t="shared" si="2"/>
        <v>1</v>
      </c>
    </row>
    <row r="184" spans="1:45" x14ac:dyDescent="0.3">
      <c r="A184" s="32">
        <f>RANK(AR184,$AR$2:AR307)</f>
        <v>174</v>
      </c>
      <c r="B184" s="126" t="s">
        <v>44</v>
      </c>
      <c r="C184" s="6" t="s">
        <v>45</v>
      </c>
      <c r="D184" s="6" t="s">
        <v>418</v>
      </c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108">
        <v>10</v>
      </c>
      <c r="AA184" s="6"/>
      <c r="AB184" s="116"/>
      <c r="AC184" s="116"/>
      <c r="AD184" s="116"/>
      <c r="AE184" s="1"/>
      <c r="AF184" s="108"/>
      <c r="AG184" s="1"/>
      <c r="AH184" s="1"/>
      <c r="AI184" s="1"/>
      <c r="AJ184" s="1"/>
      <c r="AK184" s="8"/>
      <c r="AL184" s="1"/>
      <c r="AM184" s="1"/>
      <c r="AN184" s="1"/>
      <c r="AO184" s="1"/>
      <c r="AP184" s="1"/>
      <c r="AQ184" s="1"/>
      <c r="AR184" s="14" cm="1">
        <f t="array" ref="AR184">IF(AS184&lt;6,SUM(E184:AQ184),SUM(LARGE(E184:AQ184,{1;2;3;4;5;6})))</f>
        <v>10</v>
      </c>
      <c r="AS184" s="26">
        <f t="shared" si="2"/>
        <v>1</v>
      </c>
    </row>
    <row r="185" spans="1:45" x14ac:dyDescent="0.3">
      <c r="A185" s="32">
        <f>RANK(AR185,$AR$2:AR308)</f>
        <v>174</v>
      </c>
      <c r="B185" s="126" t="s">
        <v>67</v>
      </c>
      <c r="C185" s="6"/>
      <c r="D185" s="6" t="s">
        <v>919</v>
      </c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108">
        <v>10</v>
      </c>
      <c r="AE185" s="1"/>
      <c r="AF185" s="6"/>
      <c r="AG185" s="1"/>
      <c r="AH185" s="1"/>
      <c r="AI185" s="1"/>
      <c r="AJ185" s="1"/>
      <c r="AK185" s="8"/>
      <c r="AL185" s="1"/>
      <c r="AM185" s="1"/>
      <c r="AN185" s="1"/>
      <c r="AO185" s="1"/>
      <c r="AP185" s="1"/>
      <c r="AQ185" s="1"/>
      <c r="AR185" s="14" cm="1">
        <f t="array" ref="AR185">IF(AS185&lt;6,SUM(E185:AQ185),SUM(LARGE(E185:AQ185,{1;2;3;4;5;6})))</f>
        <v>10</v>
      </c>
      <c r="AS185" s="26">
        <f t="shared" si="2"/>
        <v>1</v>
      </c>
    </row>
    <row r="186" spans="1:45" x14ac:dyDescent="0.3">
      <c r="A186" s="32">
        <f>RANK(AR186,$AR$2:AR309)</f>
        <v>174</v>
      </c>
      <c r="B186" s="126" t="s">
        <v>44</v>
      </c>
      <c r="C186" s="6"/>
      <c r="D186" s="6" t="s">
        <v>826</v>
      </c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108">
        <v>10</v>
      </c>
      <c r="V186" s="6"/>
      <c r="W186" s="108"/>
      <c r="X186" s="108"/>
      <c r="Y186" s="108"/>
      <c r="Z186" s="108"/>
      <c r="AA186" s="108"/>
      <c r="AB186" s="116"/>
      <c r="AC186" s="116"/>
      <c r="AD186" s="116"/>
      <c r="AE186" s="1"/>
      <c r="AF186" s="108"/>
      <c r="AG186" s="1"/>
      <c r="AH186" s="1"/>
      <c r="AI186" s="1"/>
      <c r="AJ186" s="1"/>
      <c r="AK186" s="8"/>
      <c r="AL186" s="1"/>
      <c r="AM186" s="1"/>
      <c r="AN186" s="1"/>
      <c r="AO186" s="1"/>
      <c r="AP186" s="1"/>
      <c r="AQ186" s="1"/>
      <c r="AR186" s="14" cm="1">
        <f t="array" ref="AR186">IF(AS186&lt;6,SUM(E186:AQ186),SUM(LARGE(E186:AQ186,{1;2;3;4;5;6})))</f>
        <v>10</v>
      </c>
      <c r="AS186" s="26">
        <f t="shared" si="2"/>
        <v>1</v>
      </c>
    </row>
    <row r="187" spans="1:45" x14ac:dyDescent="0.3">
      <c r="A187" s="32">
        <f>RANK(AR187,$AR$2:AR310)</f>
        <v>174</v>
      </c>
      <c r="B187" s="126" t="s">
        <v>44</v>
      </c>
      <c r="C187" s="6"/>
      <c r="D187" s="6" t="s">
        <v>825</v>
      </c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108">
        <v>10</v>
      </c>
      <c r="V187" s="6"/>
      <c r="W187" s="108"/>
      <c r="X187" s="108"/>
      <c r="Y187" s="108"/>
      <c r="Z187" s="108"/>
      <c r="AA187" s="108"/>
      <c r="AB187" s="116"/>
      <c r="AC187" s="116"/>
      <c r="AD187" s="116"/>
      <c r="AE187" s="1"/>
      <c r="AF187" s="108"/>
      <c r="AG187" s="1"/>
      <c r="AH187" s="1"/>
      <c r="AI187" s="1"/>
      <c r="AJ187" s="1"/>
      <c r="AK187" s="8"/>
      <c r="AL187" s="1"/>
      <c r="AM187" s="1"/>
      <c r="AN187" s="1"/>
      <c r="AO187" s="1"/>
      <c r="AP187" s="1"/>
      <c r="AQ187" s="1"/>
      <c r="AR187" s="14" cm="1">
        <f t="array" ref="AR187">IF(AS187&lt;6,SUM(E187:AQ187),SUM(LARGE(E187:AQ187,{1;2;3;4;5;6})))</f>
        <v>10</v>
      </c>
      <c r="AS187" s="26">
        <f t="shared" si="2"/>
        <v>1</v>
      </c>
    </row>
    <row r="188" spans="1:45" x14ac:dyDescent="0.3">
      <c r="A188" s="32">
        <f>RANK(AR188,$AR$2:AR311)</f>
        <v>187</v>
      </c>
      <c r="B188" s="126" t="s">
        <v>44</v>
      </c>
      <c r="C188" s="6" t="s">
        <v>476</v>
      </c>
      <c r="D188" s="6" t="s">
        <v>592</v>
      </c>
      <c r="E188" s="6"/>
      <c r="F188" s="6"/>
      <c r="G188" s="6"/>
      <c r="H188" s="6"/>
      <c r="I188" s="6"/>
      <c r="J188" s="6"/>
      <c r="K188" s="6"/>
      <c r="L188" s="6"/>
      <c r="M188" s="6"/>
      <c r="N188" s="1">
        <v>4</v>
      </c>
      <c r="O188" s="6"/>
      <c r="P188" s="6"/>
      <c r="Q188" s="6"/>
      <c r="R188" s="6"/>
      <c r="S188" s="6"/>
      <c r="T188" s="108">
        <v>4</v>
      </c>
      <c r="U188" s="6"/>
      <c r="V188" s="6"/>
      <c r="W188" s="6"/>
      <c r="X188" s="6"/>
      <c r="Y188" s="6"/>
      <c r="Z188" s="6"/>
      <c r="AA188" s="6"/>
      <c r="AB188" s="116"/>
      <c r="AC188" s="116"/>
      <c r="AD188" s="116"/>
      <c r="AE188" s="1"/>
      <c r="AF188" s="6"/>
      <c r="AG188" s="1"/>
      <c r="AH188" s="1"/>
      <c r="AI188" s="1"/>
      <c r="AJ188" s="1"/>
      <c r="AK188" s="8"/>
      <c r="AL188" s="1"/>
      <c r="AM188" s="1"/>
      <c r="AN188" s="1"/>
      <c r="AO188" s="1"/>
      <c r="AP188" s="1"/>
      <c r="AQ188" s="1"/>
      <c r="AR188" s="14" cm="1">
        <f t="array" ref="AR188">IF(AS188&lt;6,SUM(E188:AQ188),SUM(LARGE(E188:AQ188,{1;2;3;4;5;6})))</f>
        <v>8</v>
      </c>
      <c r="AS188" s="26">
        <f t="shared" si="2"/>
        <v>2</v>
      </c>
    </row>
    <row r="189" spans="1:45" x14ac:dyDescent="0.3">
      <c r="A189" s="32">
        <f>RANK(AR189,$AR$2:AR312)</f>
        <v>187</v>
      </c>
      <c r="B189" s="126" t="s">
        <v>44</v>
      </c>
      <c r="C189" s="6" t="s">
        <v>161</v>
      </c>
      <c r="D189" s="6" t="s">
        <v>530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08">
        <v>4</v>
      </c>
      <c r="AA189" s="1"/>
      <c r="AB189" s="116">
        <v>4</v>
      </c>
      <c r="AC189" s="116"/>
      <c r="AD189" s="116"/>
      <c r="AE189" s="1"/>
      <c r="AF189" s="108"/>
      <c r="AG189" s="1"/>
      <c r="AH189" s="1"/>
      <c r="AI189" s="1"/>
      <c r="AJ189" s="1"/>
      <c r="AK189" s="8"/>
      <c r="AL189" s="1"/>
      <c r="AM189" s="1"/>
      <c r="AN189" s="1"/>
      <c r="AO189" s="1"/>
      <c r="AP189" s="1"/>
      <c r="AQ189" s="1"/>
      <c r="AR189" s="14" cm="1">
        <f t="array" ref="AR189">IF(AS189&lt;6,SUM(E189:AQ189),SUM(LARGE(E189:AQ189,{1;2;3;4;5;6})))</f>
        <v>8</v>
      </c>
      <c r="AS189" s="26">
        <f t="shared" si="2"/>
        <v>2</v>
      </c>
    </row>
    <row r="190" spans="1:45" x14ac:dyDescent="0.3">
      <c r="A190" s="32">
        <f>RANK(AR190,$AR$2:AR313)</f>
        <v>187</v>
      </c>
      <c r="B190" s="126" t="s">
        <v>44</v>
      </c>
      <c r="C190" s="6" t="s">
        <v>45</v>
      </c>
      <c r="D190" s="6" t="s">
        <v>575</v>
      </c>
      <c r="E190" s="1"/>
      <c r="F190" s="1"/>
      <c r="G190" s="1"/>
      <c r="H190" s="1"/>
      <c r="I190" s="1"/>
      <c r="J190" s="1">
        <v>4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16"/>
      <c r="AC190" s="116"/>
      <c r="AD190" s="116"/>
      <c r="AE190" s="1"/>
      <c r="AF190" s="1"/>
      <c r="AG190" s="1"/>
      <c r="AH190" s="1"/>
      <c r="AI190" s="1"/>
      <c r="AJ190" s="1"/>
      <c r="AK190" s="8"/>
      <c r="AL190" s="1"/>
      <c r="AM190" s="1">
        <v>4</v>
      </c>
      <c r="AN190" s="1"/>
      <c r="AO190" s="1"/>
      <c r="AP190" s="1"/>
      <c r="AQ190" s="1"/>
      <c r="AR190" s="14" cm="1">
        <f t="array" ref="AR190">IF(AS190&lt;6,SUM(E190:AQ190),SUM(LARGE(E190:AQ190,{1;2;3;4;5;6})))</f>
        <v>8</v>
      </c>
      <c r="AS190" s="26">
        <f t="shared" si="2"/>
        <v>2</v>
      </c>
    </row>
    <row r="191" spans="1:45" x14ac:dyDescent="0.3">
      <c r="A191" s="32">
        <f>RANK(AR191,$AR$2:AR314)</f>
        <v>187</v>
      </c>
      <c r="B191" s="126" t="s">
        <v>44</v>
      </c>
      <c r="C191" s="6" t="s">
        <v>85</v>
      </c>
      <c r="D191" s="6" t="s">
        <v>570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08">
        <v>4</v>
      </c>
      <c r="S191" s="108">
        <v>4</v>
      </c>
      <c r="T191" s="108"/>
      <c r="U191" s="108"/>
      <c r="V191" s="108"/>
      <c r="W191" s="108"/>
      <c r="X191" s="108"/>
      <c r="Y191" s="108"/>
      <c r="Z191" s="108"/>
      <c r="AA191" s="108"/>
      <c r="AB191" s="116"/>
      <c r="AC191" s="116"/>
      <c r="AD191" s="116"/>
      <c r="AE191" s="1"/>
      <c r="AF191" s="108"/>
      <c r="AG191" s="1"/>
      <c r="AH191" s="1"/>
      <c r="AI191" s="1"/>
      <c r="AJ191" s="1"/>
      <c r="AK191" s="8"/>
      <c r="AL191" s="1"/>
      <c r="AM191" s="1"/>
      <c r="AN191" s="1"/>
      <c r="AO191" s="1"/>
      <c r="AP191" s="1"/>
      <c r="AQ191" s="1"/>
      <c r="AR191" s="14" cm="1">
        <f t="array" ref="AR191">IF(AS191&lt;6,SUM(E191:AQ191),SUM(LARGE(E191:AQ191,{1;2;3;4;5;6})))</f>
        <v>8</v>
      </c>
      <c r="AS191" s="26">
        <f t="shared" si="2"/>
        <v>2</v>
      </c>
    </row>
    <row r="192" spans="1:45" x14ac:dyDescent="0.3">
      <c r="A192" s="32">
        <f>RANK(AR192,$AR$2:AR315)</f>
        <v>187</v>
      </c>
      <c r="B192" s="126" t="s">
        <v>44</v>
      </c>
      <c r="C192" s="6" t="s">
        <v>262</v>
      </c>
      <c r="D192" s="6" t="s">
        <v>455</v>
      </c>
      <c r="E192" s="6"/>
      <c r="F192" s="6"/>
      <c r="G192" s="6"/>
      <c r="H192" s="6"/>
      <c r="I192" s="6"/>
      <c r="J192" s="6"/>
      <c r="K192" s="6"/>
      <c r="L192" s="6"/>
      <c r="M192" s="6"/>
      <c r="N192" s="1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116"/>
      <c r="AC192" s="116"/>
      <c r="AD192" s="116">
        <v>4</v>
      </c>
      <c r="AE192" s="1"/>
      <c r="AF192" s="6"/>
      <c r="AG192" s="1"/>
      <c r="AH192" s="1"/>
      <c r="AI192" s="1">
        <v>4</v>
      </c>
      <c r="AJ192" s="1"/>
      <c r="AK192" s="8"/>
      <c r="AL192" s="1"/>
      <c r="AM192" s="1"/>
      <c r="AN192" s="1"/>
      <c r="AO192" s="1"/>
      <c r="AP192" s="1"/>
      <c r="AQ192" s="1"/>
      <c r="AR192" s="14" cm="1">
        <f t="array" ref="AR192">IF(AS192&lt;6,SUM(E192:AQ192),SUM(LARGE(E192:AQ192,{1;2;3;4;5;6})))</f>
        <v>8</v>
      </c>
      <c r="AS192" s="26">
        <f t="shared" si="2"/>
        <v>2</v>
      </c>
    </row>
    <row r="193" spans="1:45" x14ac:dyDescent="0.3">
      <c r="A193" s="32">
        <f>RANK(AR193,$AR$2:AR316)</f>
        <v>187</v>
      </c>
      <c r="B193" s="126" t="s">
        <v>44</v>
      </c>
      <c r="C193" s="6" t="s">
        <v>45</v>
      </c>
      <c r="D193" s="6" t="s">
        <v>535</v>
      </c>
      <c r="E193" s="1">
        <v>4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08">
        <v>4</v>
      </c>
      <c r="AA193" s="1"/>
      <c r="AB193" s="116"/>
      <c r="AC193" s="116"/>
      <c r="AD193" s="116"/>
      <c r="AE193" s="1"/>
      <c r="AF193" s="108"/>
      <c r="AG193" s="1"/>
      <c r="AH193" s="1"/>
      <c r="AI193" s="1"/>
      <c r="AJ193" s="1"/>
      <c r="AK193" s="8"/>
      <c r="AL193" s="1"/>
      <c r="AM193" s="1"/>
      <c r="AN193" s="1"/>
      <c r="AO193" s="1"/>
      <c r="AP193" s="1"/>
      <c r="AQ193" s="1"/>
      <c r="AR193" s="14" cm="1">
        <f t="array" ref="AR193">IF(AS193&lt;6,SUM(E193:AQ193),SUM(LARGE(E193:AQ193,{1;2;3;4;5;6})))</f>
        <v>8</v>
      </c>
      <c r="AS193" s="26">
        <f t="shared" si="2"/>
        <v>2</v>
      </c>
    </row>
    <row r="194" spans="1:45" x14ac:dyDescent="0.3">
      <c r="A194" s="32">
        <f>RANK(AR194,$AR$2:AR317)</f>
        <v>187</v>
      </c>
      <c r="B194" s="126" t="s">
        <v>44</v>
      </c>
      <c r="C194" s="6"/>
      <c r="D194" s="6" t="s">
        <v>787</v>
      </c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108">
        <v>4</v>
      </c>
      <c r="U194" s="108">
        <v>4</v>
      </c>
      <c r="V194" s="6"/>
      <c r="W194" s="108"/>
      <c r="X194" s="108"/>
      <c r="Y194" s="108"/>
      <c r="Z194" s="108"/>
      <c r="AA194" s="108"/>
      <c r="AB194" s="116"/>
      <c r="AC194" s="116"/>
      <c r="AD194" s="116"/>
      <c r="AE194" s="1"/>
      <c r="AF194" s="108"/>
      <c r="AG194" s="1"/>
      <c r="AH194" s="1"/>
      <c r="AI194" s="1"/>
      <c r="AJ194" s="1"/>
      <c r="AK194" s="8"/>
      <c r="AL194" s="1"/>
      <c r="AM194" s="1"/>
      <c r="AN194" s="1"/>
      <c r="AO194" s="1"/>
      <c r="AP194" s="1"/>
      <c r="AQ194" s="1"/>
      <c r="AR194" s="14" cm="1">
        <f t="array" ref="AR194">IF(AS194&lt;6,SUM(E194:AQ194),SUM(LARGE(E194:AQ194,{1;2;3;4;5;6})))</f>
        <v>8</v>
      </c>
      <c r="AS194" s="26">
        <f t="shared" ref="AS194:AS243" si="3">COUNT(E194:AQ194)</f>
        <v>2</v>
      </c>
    </row>
    <row r="195" spans="1:45" ht="14.25" customHeight="1" x14ac:dyDescent="0.3">
      <c r="A195" s="32">
        <f>RANK(AR195,$AR$2:AR318)</f>
        <v>187</v>
      </c>
      <c r="B195" s="126" t="s">
        <v>44</v>
      </c>
      <c r="C195" s="6" t="s">
        <v>45</v>
      </c>
      <c r="D195" s="6" t="s">
        <v>379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16"/>
      <c r="AC195" s="116"/>
      <c r="AD195" s="116">
        <v>8</v>
      </c>
      <c r="AE195" s="1"/>
      <c r="AF195" s="1"/>
      <c r="AG195" s="1"/>
      <c r="AH195" s="1"/>
      <c r="AI195" s="1"/>
      <c r="AJ195" s="1"/>
      <c r="AK195" s="8"/>
      <c r="AL195" s="1"/>
      <c r="AM195" s="1"/>
      <c r="AN195" s="1"/>
      <c r="AO195" s="1"/>
      <c r="AP195" s="1"/>
      <c r="AQ195" s="1"/>
      <c r="AR195" s="14" cm="1">
        <f t="array" ref="AR195">IF(AS195&lt;6,SUM(E195:AQ195),SUM(LARGE(E195:AQ195,{1;2;3;4;5;6})))</f>
        <v>8</v>
      </c>
      <c r="AS195" s="26">
        <f t="shared" si="3"/>
        <v>1</v>
      </c>
    </row>
    <row r="196" spans="1:45" x14ac:dyDescent="0.3">
      <c r="A196" s="32">
        <f>RANK(AR196,$AR$2:AR319)</f>
        <v>187</v>
      </c>
      <c r="B196" s="126" t="s">
        <v>44</v>
      </c>
      <c r="C196" s="6" t="s">
        <v>162</v>
      </c>
      <c r="D196" s="6" t="s">
        <v>525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08">
        <v>8</v>
      </c>
      <c r="V196" s="1"/>
      <c r="W196" s="108"/>
      <c r="X196" s="108"/>
      <c r="Y196" s="108"/>
      <c r="Z196" s="108"/>
      <c r="AA196" s="108"/>
      <c r="AB196" s="116"/>
      <c r="AC196" s="116"/>
      <c r="AD196" s="116"/>
      <c r="AE196" s="1"/>
      <c r="AF196" s="108"/>
      <c r="AG196" s="1"/>
      <c r="AH196" s="1"/>
      <c r="AI196" s="1"/>
      <c r="AJ196" s="1"/>
      <c r="AK196" s="8"/>
      <c r="AL196" s="1"/>
      <c r="AM196" s="1"/>
      <c r="AN196" s="1"/>
      <c r="AO196" s="1"/>
      <c r="AP196" s="1"/>
      <c r="AQ196" s="1"/>
      <c r="AR196" s="14" cm="1">
        <f t="array" ref="AR196">IF(AS196&lt;6,SUM(E196:AQ196),SUM(LARGE(E196:AQ196,{1;2;3;4;5;6})))</f>
        <v>8</v>
      </c>
      <c r="AS196" s="26">
        <f t="shared" si="3"/>
        <v>1</v>
      </c>
    </row>
    <row r="197" spans="1:45" x14ac:dyDescent="0.3">
      <c r="A197" s="32">
        <f>RANK(AR197,$AR$2:AR320)</f>
        <v>187</v>
      </c>
      <c r="B197" s="126" t="s">
        <v>44</v>
      </c>
      <c r="C197" s="6" t="s">
        <v>262</v>
      </c>
      <c r="D197" s="6" t="s">
        <v>677</v>
      </c>
      <c r="E197" s="6"/>
      <c r="F197" s="6"/>
      <c r="G197" s="6"/>
      <c r="H197" s="1">
        <v>8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16"/>
      <c r="AC197" s="116"/>
      <c r="AD197" s="116"/>
      <c r="AE197" s="1"/>
      <c r="AF197" s="1"/>
      <c r="AG197" s="1"/>
      <c r="AH197" s="1"/>
      <c r="AI197" s="1"/>
      <c r="AJ197" s="1"/>
      <c r="AK197" s="8"/>
      <c r="AL197" s="1"/>
      <c r="AM197" s="1"/>
      <c r="AN197" s="1"/>
      <c r="AO197" s="1"/>
      <c r="AP197" s="1"/>
      <c r="AQ197" s="1"/>
      <c r="AR197" s="14" cm="1">
        <f t="array" ref="AR197">IF(AS197&lt;6,SUM(E197:AQ197),SUM(LARGE(E197:AQ197,{1;2;3;4;5;6})))</f>
        <v>8</v>
      </c>
      <c r="AS197" s="26">
        <f t="shared" si="3"/>
        <v>1</v>
      </c>
    </row>
    <row r="198" spans="1:45" x14ac:dyDescent="0.3">
      <c r="A198" s="32">
        <f>RANK(AR198,$AR$2:AR321)</f>
        <v>187</v>
      </c>
      <c r="B198" s="126" t="s">
        <v>44</v>
      </c>
      <c r="C198" s="6" t="s">
        <v>262</v>
      </c>
      <c r="D198" s="6" t="s">
        <v>429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08">
        <v>8</v>
      </c>
      <c r="Y198" s="1"/>
      <c r="Z198" s="1"/>
      <c r="AA198" s="1"/>
      <c r="AB198" s="116"/>
      <c r="AC198" s="116"/>
      <c r="AD198" s="116"/>
      <c r="AE198" s="1"/>
      <c r="AF198" s="1"/>
      <c r="AG198" s="1"/>
      <c r="AH198" s="1"/>
      <c r="AI198" s="1"/>
      <c r="AJ198" s="1"/>
      <c r="AK198" s="8"/>
      <c r="AL198" s="1"/>
      <c r="AM198" s="1"/>
      <c r="AN198" s="1"/>
      <c r="AO198" s="1"/>
      <c r="AP198" s="1"/>
      <c r="AQ198" s="1"/>
      <c r="AR198" s="14" cm="1">
        <f t="array" ref="AR198">IF(AS198&lt;6,SUM(E198:AQ198),SUM(LARGE(E198:AQ198,{1;2;3;4;5;6})))</f>
        <v>8</v>
      </c>
      <c r="AS198" s="26">
        <f t="shared" si="3"/>
        <v>1</v>
      </c>
    </row>
    <row r="199" spans="1:45" x14ac:dyDescent="0.3">
      <c r="A199" s="32">
        <f>RANK(AR199,$AR$2:AR322)</f>
        <v>187</v>
      </c>
      <c r="B199" s="126" t="s">
        <v>44</v>
      </c>
      <c r="C199" s="6" t="s">
        <v>52</v>
      </c>
      <c r="D199" s="6" t="s">
        <v>671</v>
      </c>
      <c r="E199" s="6"/>
      <c r="F199" s="6"/>
      <c r="G199" s="6"/>
      <c r="H199" s="1">
        <v>8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16"/>
      <c r="AC199" s="116"/>
      <c r="AD199" s="116"/>
      <c r="AE199" s="1"/>
      <c r="AF199" s="1"/>
      <c r="AG199" s="1"/>
      <c r="AH199" s="1"/>
      <c r="AI199" s="1"/>
      <c r="AJ199" s="1"/>
      <c r="AK199" s="8"/>
      <c r="AL199" s="1"/>
      <c r="AM199" s="1"/>
      <c r="AN199" s="1"/>
      <c r="AO199" s="1"/>
      <c r="AP199" s="1"/>
      <c r="AQ199" s="1"/>
      <c r="AR199" s="14" cm="1">
        <f t="array" ref="AR199">IF(AS199&lt;6,SUM(E199:AQ199),SUM(LARGE(E199:AQ199,{1;2;3;4;5;6})))</f>
        <v>8</v>
      </c>
      <c r="AS199" s="26">
        <f t="shared" si="3"/>
        <v>1</v>
      </c>
    </row>
    <row r="200" spans="1:45" x14ac:dyDescent="0.3">
      <c r="A200" s="32">
        <f>RANK(AR200,$AR$2:AR323)</f>
        <v>187</v>
      </c>
      <c r="B200" s="126" t="s">
        <v>44</v>
      </c>
      <c r="C200" s="6" t="s">
        <v>52</v>
      </c>
      <c r="D200" s="6" t="s">
        <v>486</v>
      </c>
      <c r="E200" s="6"/>
      <c r="F200" s="6"/>
      <c r="G200" s="6"/>
      <c r="H200" s="1">
        <v>8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16"/>
      <c r="AC200" s="116"/>
      <c r="AD200" s="116"/>
      <c r="AE200" s="1"/>
      <c r="AF200" s="1"/>
      <c r="AG200" s="1"/>
      <c r="AH200" s="1"/>
      <c r="AI200" s="1"/>
      <c r="AJ200" s="1"/>
      <c r="AK200" s="8"/>
      <c r="AL200" s="1"/>
      <c r="AM200" s="1"/>
      <c r="AN200" s="1"/>
      <c r="AO200" s="1"/>
      <c r="AP200" s="1"/>
      <c r="AQ200" s="1"/>
      <c r="AR200" s="14" cm="1">
        <f t="array" ref="AR200">IF(AS200&lt;6,SUM(E200:AQ200),SUM(LARGE(E200:AQ200,{1;2;3;4;5;6})))</f>
        <v>8</v>
      </c>
      <c r="AS200" s="26">
        <f t="shared" si="3"/>
        <v>1</v>
      </c>
    </row>
    <row r="201" spans="1:45" x14ac:dyDescent="0.3">
      <c r="A201" s="32">
        <f>RANK(AR201,$AR$2:AR324)</f>
        <v>187</v>
      </c>
      <c r="B201" s="126" t="s">
        <v>44</v>
      </c>
      <c r="C201" s="6" t="s">
        <v>106</v>
      </c>
      <c r="D201" s="6" t="s">
        <v>946</v>
      </c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108">
        <v>8</v>
      </c>
      <c r="AF201" s="6"/>
      <c r="AG201" s="1"/>
      <c r="AH201" s="108"/>
      <c r="AI201" s="1"/>
      <c r="AJ201" s="108"/>
      <c r="AK201" s="8"/>
      <c r="AL201" s="1"/>
      <c r="AM201" s="1"/>
      <c r="AN201" s="1"/>
      <c r="AO201" s="1"/>
      <c r="AP201" s="1"/>
      <c r="AQ201" s="1"/>
      <c r="AR201" s="14" cm="1">
        <f t="array" ref="AR201">IF(AS201&lt;6,SUM(E201:AQ201),SUM(LARGE(E201:AQ201,{1;2;3;4;5;6})))</f>
        <v>8</v>
      </c>
      <c r="AS201" s="26">
        <f t="shared" si="3"/>
        <v>1</v>
      </c>
    </row>
    <row r="202" spans="1:45" x14ac:dyDescent="0.3">
      <c r="A202" s="32">
        <f>RANK(AR202,$AR$2:AR325)</f>
        <v>201</v>
      </c>
      <c r="B202" s="126" t="s">
        <v>44</v>
      </c>
      <c r="C202" s="6" t="s">
        <v>45</v>
      </c>
      <c r="D202" s="6" t="s">
        <v>403</v>
      </c>
      <c r="E202" s="6"/>
      <c r="F202" s="6"/>
      <c r="G202" s="1">
        <v>7</v>
      </c>
      <c r="H202" s="6"/>
      <c r="I202" s="6"/>
      <c r="J202" s="13">
        <v>0</v>
      </c>
      <c r="K202" s="6"/>
      <c r="L202" s="6"/>
      <c r="M202" s="6"/>
      <c r="N202" s="1"/>
      <c r="O202" s="6"/>
      <c r="P202" s="6"/>
      <c r="Q202" s="6"/>
      <c r="R202" s="6"/>
      <c r="S202" s="110">
        <v>0</v>
      </c>
      <c r="T202" s="6"/>
      <c r="U202" s="6"/>
      <c r="V202" s="6"/>
      <c r="W202" s="6"/>
      <c r="X202" s="6"/>
      <c r="Y202" s="6"/>
      <c r="Z202" s="6"/>
      <c r="AA202" s="6"/>
      <c r="AB202" s="116"/>
      <c r="AC202" s="116"/>
      <c r="AD202" s="116"/>
      <c r="AE202" s="1"/>
      <c r="AF202" s="6"/>
      <c r="AG202" s="1"/>
      <c r="AH202" s="1"/>
      <c r="AI202" s="1"/>
      <c r="AJ202" s="1"/>
      <c r="AK202" s="8"/>
      <c r="AL202" s="1"/>
      <c r="AM202" s="1"/>
      <c r="AN202" s="1"/>
      <c r="AO202" s="1"/>
      <c r="AP202" s="1"/>
      <c r="AQ202" s="1"/>
      <c r="AR202" s="14" cm="1">
        <f t="array" ref="AR202">IF(AS202&lt;6,SUM(E202:AQ202),SUM(LARGE(E202:AQ202,{1;2;3;4;5;6})))</f>
        <v>7</v>
      </c>
      <c r="AS202" s="26">
        <f t="shared" si="3"/>
        <v>3</v>
      </c>
    </row>
    <row r="203" spans="1:45" x14ac:dyDescent="0.3">
      <c r="A203" s="32">
        <f>RANK(AR203,$AR$2:AR326)</f>
        <v>201</v>
      </c>
      <c r="B203" s="126" t="s">
        <v>44</v>
      </c>
      <c r="C203" s="6" t="s">
        <v>46</v>
      </c>
      <c r="D203" s="6" t="s">
        <v>405</v>
      </c>
      <c r="E203" s="1"/>
      <c r="F203" s="1"/>
      <c r="G203" s="1"/>
      <c r="H203" s="1">
        <v>4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08">
        <v>3</v>
      </c>
      <c r="U203" s="1"/>
      <c r="V203" s="1"/>
      <c r="W203" s="1"/>
      <c r="X203" s="1"/>
      <c r="Y203" s="1"/>
      <c r="Z203" s="1"/>
      <c r="AA203" s="1"/>
      <c r="AB203" s="116"/>
      <c r="AC203" s="116"/>
      <c r="AD203" s="116"/>
      <c r="AE203" s="1"/>
      <c r="AF203" s="1"/>
      <c r="AG203" s="1"/>
      <c r="AH203" s="1"/>
      <c r="AI203" s="1"/>
      <c r="AJ203" s="1"/>
      <c r="AK203" s="8"/>
      <c r="AL203" s="1"/>
      <c r="AM203" s="1"/>
      <c r="AN203" s="1"/>
      <c r="AO203" s="1"/>
      <c r="AP203" s="1"/>
      <c r="AQ203" s="1"/>
      <c r="AR203" s="14" cm="1">
        <f t="array" ref="AR203">IF(AS203&lt;6,SUM(E203:AQ203),SUM(LARGE(E203:AQ203,{1;2;3;4;5;6})))</f>
        <v>7</v>
      </c>
      <c r="AS203" s="26">
        <f t="shared" si="3"/>
        <v>2</v>
      </c>
    </row>
    <row r="204" spans="1:45" x14ac:dyDescent="0.3">
      <c r="A204" s="32">
        <f>RANK(AR204,$AR$2:AR327)</f>
        <v>201</v>
      </c>
      <c r="B204" s="126" t="s">
        <v>44</v>
      </c>
      <c r="C204" s="6" t="s">
        <v>46</v>
      </c>
      <c r="D204" s="6" t="s">
        <v>956</v>
      </c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1">
        <v>4</v>
      </c>
      <c r="AJ204" s="6"/>
      <c r="AK204" s="8"/>
      <c r="AL204" s="1"/>
      <c r="AM204" s="1">
        <v>3</v>
      </c>
      <c r="AN204" s="1"/>
      <c r="AO204" s="1"/>
      <c r="AP204" s="1"/>
      <c r="AQ204" s="1"/>
      <c r="AR204" s="14" cm="1">
        <f t="array" ref="AR204">IF(AS204&lt;6,SUM(E204:AQ204),SUM(LARGE(E204:AQ204,{1;2;3;4;5;6})))</f>
        <v>7</v>
      </c>
      <c r="AS204" s="26">
        <f t="shared" si="3"/>
        <v>2</v>
      </c>
    </row>
    <row r="205" spans="1:45" x14ac:dyDescent="0.3">
      <c r="A205" s="32">
        <f>RANK(AR205,$AR$2:AR328)</f>
        <v>201</v>
      </c>
      <c r="B205" s="126" t="s">
        <v>44</v>
      </c>
      <c r="C205" s="6" t="s">
        <v>262</v>
      </c>
      <c r="D205" s="6" t="s">
        <v>696</v>
      </c>
      <c r="E205" s="6"/>
      <c r="F205" s="6"/>
      <c r="G205" s="6"/>
      <c r="H205" s="6"/>
      <c r="I205" s="6"/>
      <c r="J205" s="1">
        <v>4</v>
      </c>
      <c r="K205" s="6"/>
      <c r="L205" s="6"/>
      <c r="M205" s="6"/>
      <c r="N205" s="1"/>
      <c r="O205" s="6"/>
      <c r="P205" s="6"/>
      <c r="Q205" s="6"/>
      <c r="R205" s="6"/>
      <c r="S205" s="6"/>
      <c r="T205" s="6"/>
      <c r="U205" s="108">
        <v>3</v>
      </c>
      <c r="V205" s="6"/>
      <c r="W205" s="108"/>
      <c r="X205" s="108"/>
      <c r="Y205" s="108"/>
      <c r="Z205" s="108"/>
      <c r="AA205" s="108"/>
      <c r="AB205" s="116"/>
      <c r="AC205" s="116"/>
      <c r="AD205" s="116"/>
      <c r="AE205" s="1"/>
      <c r="AF205" s="108"/>
      <c r="AG205" s="1"/>
      <c r="AH205" s="1"/>
      <c r="AI205" s="1"/>
      <c r="AJ205" s="1"/>
      <c r="AK205" s="8"/>
      <c r="AL205" s="1"/>
      <c r="AM205" s="1"/>
      <c r="AN205" s="1"/>
      <c r="AO205" s="1"/>
      <c r="AP205" s="1"/>
      <c r="AQ205" s="1"/>
      <c r="AR205" s="14" cm="1">
        <f t="array" ref="AR205">IF(AS205&lt;6,SUM(E205:AQ205),SUM(LARGE(E205:AQ205,{1;2;3;4;5;6})))</f>
        <v>7</v>
      </c>
      <c r="AS205" s="26">
        <f t="shared" si="3"/>
        <v>2</v>
      </c>
    </row>
    <row r="206" spans="1:45" ht="14.4" x14ac:dyDescent="0.3">
      <c r="A206" s="32">
        <f>RANK(AR206,$AR$2:AR329)</f>
        <v>201</v>
      </c>
      <c r="B206" s="126" t="s">
        <v>44</v>
      </c>
      <c r="C206" s="6" t="s">
        <v>162</v>
      </c>
      <c r="D206" s="112" t="s">
        <v>836</v>
      </c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108">
        <v>3</v>
      </c>
      <c r="V206" s="6"/>
      <c r="W206" s="108"/>
      <c r="X206" s="108"/>
      <c r="Y206" s="108"/>
      <c r="Z206" s="108"/>
      <c r="AA206" s="108"/>
      <c r="AB206" s="116">
        <v>4</v>
      </c>
      <c r="AC206" s="116"/>
      <c r="AD206" s="116"/>
      <c r="AE206" s="1"/>
      <c r="AF206" s="108"/>
      <c r="AG206" s="1"/>
      <c r="AH206" s="1"/>
      <c r="AI206" s="1"/>
      <c r="AJ206" s="1"/>
      <c r="AK206" s="8"/>
      <c r="AL206" s="1"/>
      <c r="AM206" s="1"/>
      <c r="AN206" s="1"/>
      <c r="AO206" s="1"/>
      <c r="AP206" s="1"/>
      <c r="AQ206" s="1"/>
      <c r="AR206" s="14" cm="1">
        <f t="array" ref="AR206">IF(AS206&lt;6,SUM(E206:AQ206),SUM(LARGE(E206:AQ206,{1;2;3;4;5;6})))</f>
        <v>7</v>
      </c>
      <c r="AS206" s="26">
        <f t="shared" si="3"/>
        <v>2</v>
      </c>
    </row>
    <row r="207" spans="1:45" x14ac:dyDescent="0.3">
      <c r="A207" s="32">
        <f>RANK(AR207,$AR$2:AR330)</f>
        <v>201</v>
      </c>
      <c r="B207" s="126" t="s">
        <v>44</v>
      </c>
      <c r="C207" s="6" t="s">
        <v>262</v>
      </c>
      <c r="D207" s="6" t="s">
        <v>627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08">
        <v>7</v>
      </c>
      <c r="U207" s="1"/>
      <c r="V207" s="1"/>
      <c r="W207" s="1"/>
      <c r="X207" s="1"/>
      <c r="Y207" s="1"/>
      <c r="Z207" s="1"/>
      <c r="AA207" s="1"/>
      <c r="AB207" s="116"/>
      <c r="AC207" s="116"/>
      <c r="AD207" s="116"/>
      <c r="AE207" s="1"/>
      <c r="AF207" s="1"/>
      <c r="AG207" s="1"/>
      <c r="AH207" s="1"/>
      <c r="AI207" s="1"/>
      <c r="AJ207" s="1"/>
      <c r="AK207" s="8"/>
      <c r="AL207" s="1"/>
      <c r="AM207" s="1"/>
      <c r="AN207" s="1"/>
      <c r="AO207" s="1"/>
      <c r="AP207" s="1"/>
      <c r="AQ207" s="1"/>
      <c r="AR207" s="14" cm="1">
        <f t="array" ref="AR207">IF(AS207&lt;6,SUM(E207:AQ207),SUM(LARGE(E207:AQ207,{1;2;3;4;5;6})))</f>
        <v>7</v>
      </c>
      <c r="AS207" s="26">
        <f t="shared" si="3"/>
        <v>1</v>
      </c>
    </row>
    <row r="208" spans="1:45" x14ac:dyDescent="0.3">
      <c r="A208" s="32">
        <f>RANK(AR208,$AR$2:AR331)</f>
        <v>201</v>
      </c>
      <c r="B208" s="126" t="s">
        <v>44</v>
      </c>
      <c r="C208" s="6" t="s">
        <v>52</v>
      </c>
      <c r="D208" s="6" t="s">
        <v>915</v>
      </c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108">
        <v>7</v>
      </c>
      <c r="AE208" s="1"/>
      <c r="AF208" s="6"/>
      <c r="AG208" s="1"/>
      <c r="AH208" s="1"/>
      <c r="AI208" s="1"/>
      <c r="AJ208" s="1"/>
      <c r="AK208" s="8"/>
      <c r="AL208" s="1"/>
      <c r="AM208" s="1"/>
      <c r="AN208" s="1"/>
      <c r="AO208" s="1"/>
      <c r="AP208" s="1"/>
      <c r="AQ208" s="1"/>
      <c r="AR208" s="14" cm="1">
        <f t="array" ref="AR208">IF(AS208&lt;6,SUM(E208:AQ208),SUM(LARGE(E208:AQ208,{1;2;3;4;5;6})))</f>
        <v>7</v>
      </c>
      <c r="AS208" s="26">
        <f t="shared" si="3"/>
        <v>1</v>
      </c>
    </row>
    <row r="209" spans="1:45" x14ac:dyDescent="0.3">
      <c r="A209" s="32">
        <f>RANK(AR209,$AR$2:AR332)</f>
        <v>201</v>
      </c>
      <c r="B209" s="126" t="s">
        <v>44</v>
      </c>
      <c r="C209" s="6"/>
      <c r="D209" s="6" t="s">
        <v>937</v>
      </c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108">
        <v>7</v>
      </c>
      <c r="AF209" s="6"/>
      <c r="AG209" s="1"/>
      <c r="AH209" s="108"/>
      <c r="AI209" s="1"/>
      <c r="AJ209" s="108"/>
      <c r="AK209" s="8"/>
      <c r="AL209" s="1"/>
      <c r="AM209" s="1"/>
      <c r="AN209" s="1"/>
      <c r="AO209" s="1"/>
      <c r="AP209" s="1"/>
      <c r="AQ209" s="1"/>
      <c r="AR209" s="14" cm="1">
        <f t="array" ref="AR209">IF(AS209&lt;6,SUM(E209:AQ209),SUM(LARGE(E209:AQ209,{1;2;3;4;5;6})))</f>
        <v>7</v>
      </c>
      <c r="AS209" s="26">
        <f t="shared" si="3"/>
        <v>1</v>
      </c>
    </row>
    <row r="210" spans="1:45" x14ac:dyDescent="0.3">
      <c r="A210" s="32">
        <f>RANK(AR210,$AR$2:AR333)</f>
        <v>209</v>
      </c>
      <c r="B210" s="126" t="s">
        <v>44</v>
      </c>
      <c r="C210" s="6"/>
      <c r="D210" s="6" t="s">
        <v>788</v>
      </c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108">
        <v>3</v>
      </c>
      <c r="U210" s="6"/>
      <c r="V210" s="6"/>
      <c r="W210" s="6"/>
      <c r="X210" s="6"/>
      <c r="Y210" s="6"/>
      <c r="Z210" s="6"/>
      <c r="AA210" s="6"/>
      <c r="AB210" s="116"/>
      <c r="AC210" s="116"/>
      <c r="AD210" s="116"/>
      <c r="AE210" s="1"/>
      <c r="AF210" s="6"/>
      <c r="AG210" s="1"/>
      <c r="AH210" s="1"/>
      <c r="AI210" s="1"/>
      <c r="AJ210" s="1"/>
      <c r="AK210" s="8"/>
      <c r="AL210" s="1"/>
      <c r="AM210" s="1">
        <v>3</v>
      </c>
      <c r="AN210" s="1"/>
      <c r="AO210" s="1"/>
      <c r="AP210" s="1"/>
      <c r="AQ210" s="1"/>
      <c r="AR210" s="14" cm="1">
        <f t="array" ref="AR210">IF(AS210&lt;6,SUM(E210:AQ210),SUM(LARGE(E210:AQ210,{1;2;3;4;5;6})))</f>
        <v>6</v>
      </c>
      <c r="AS210" s="26">
        <f t="shared" si="3"/>
        <v>2</v>
      </c>
    </row>
    <row r="211" spans="1:45" x14ac:dyDescent="0.3">
      <c r="A211" s="32">
        <f>RANK(AR211,$AR$2:AR334)</f>
        <v>209</v>
      </c>
      <c r="B211" s="126" t="s">
        <v>44</v>
      </c>
      <c r="C211" s="6" t="s">
        <v>161</v>
      </c>
      <c r="D211" s="6" t="s">
        <v>523</v>
      </c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125"/>
      <c r="AL211" s="6"/>
      <c r="AM211" s="6"/>
      <c r="AN211" s="6"/>
      <c r="AO211" s="6"/>
      <c r="AP211" s="1">
        <v>6</v>
      </c>
      <c r="AQ211" s="6"/>
      <c r="AR211" s="14" cm="1">
        <f t="array" ref="AR211">IF(AS211&lt;6,SUM(E211:AQ211),SUM(LARGE(E211:AQ211,{1;2;3;4;5;6})))</f>
        <v>6</v>
      </c>
      <c r="AS211" s="26">
        <f t="shared" si="3"/>
        <v>1</v>
      </c>
    </row>
    <row r="212" spans="1:45" x14ac:dyDescent="0.3">
      <c r="A212" s="32">
        <f>RANK(AR212,$AR$2:AR335)</f>
        <v>209</v>
      </c>
      <c r="B212" s="126" t="s">
        <v>44</v>
      </c>
      <c r="C212" s="6" t="s">
        <v>262</v>
      </c>
      <c r="D212" s="6" t="s">
        <v>204</v>
      </c>
      <c r="E212" s="6"/>
      <c r="F212" s="6"/>
      <c r="G212" s="6"/>
      <c r="H212" s="1">
        <v>6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16"/>
      <c r="AC212" s="116"/>
      <c r="AD212" s="116"/>
      <c r="AE212" s="1"/>
      <c r="AF212" s="1"/>
      <c r="AG212" s="1"/>
      <c r="AH212" s="1"/>
      <c r="AI212" s="1"/>
      <c r="AJ212" s="1"/>
      <c r="AK212" s="8"/>
      <c r="AL212" s="1"/>
      <c r="AM212" s="1"/>
      <c r="AN212" s="1"/>
      <c r="AO212" s="1"/>
      <c r="AP212" s="1"/>
      <c r="AQ212" s="1"/>
      <c r="AR212" s="14" cm="1">
        <f t="array" ref="AR212">IF(AS212&lt;6,SUM(E212:AQ212),SUM(LARGE(E212:AQ212,{1;2;3;4;5;6})))</f>
        <v>6</v>
      </c>
      <c r="AS212" s="26">
        <f t="shared" si="3"/>
        <v>1</v>
      </c>
    </row>
    <row r="213" spans="1:45" x14ac:dyDescent="0.3">
      <c r="A213" s="32">
        <f>RANK(AR213,$AR$2:AR336)</f>
        <v>209</v>
      </c>
      <c r="B213" s="126" t="s">
        <v>44</v>
      </c>
      <c r="C213" s="6" t="s">
        <v>52</v>
      </c>
      <c r="D213" s="6" t="s">
        <v>487</v>
      </c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108">
        <v>6</v>
      </c>
      <c r="AE213" s="1"/>
      <c r="AF213" s="6"/>
      <c r="AG213" s="1"/>
      <c r="AH213" s="1"/>
      <c r="AI213" s="1"/>
      <c r="AJ213" s="1"/>
      <c r="AK213" s="8"/>
      <c r="AL213" s="1"/>
      <c r="AM213" s="1"/>
      <c r="AN213" s="1"/>
      <c r="AO213" s="1"/>
      <c r="AP213" s="1"/>
      <c r="AQ213" s="1"/>
      <c r="AR213" s="14" cm="1">
        <f t="array" ref="AR213">IF(AS213&lt;6,SUM(E213:AQ213),SUM(LARGE(E213:AQ213,{1;2;3;4;5;6})))</f>
        <v>6</v>
      </c>
      <c r="AS213" s="26">
        <f t="shared" si="3"/>
        <v>1</v>
      </c>
    </row>
    <row r="214" spans="1:45" ht="14.4" x14ac:dyDescent="0.3">
      <c r="A214" s="32">
        <f>RANK(AR214,$AR$2:AR337)</f>
        <v>209</v>
      </c>
      <c r="B214" s="126" t="s">
        <v>44</v>
      </c>
      <c r="C214" s="6" t="s">
        <v>162</v>
      </c>
      <c r="D214" s="112" t="s">
        <v>827</v>
      </c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108">
        <v>6</v>
      </c>
      <c r="V214" s="6"/>
      <c r="W214" s="108"/>
      <c r="X214" s="108"/>
      <c r="Y214" s="108"/>
      <c r="Z214" s="108"/>
      <c r="AA214" s="108"/>
      <c r="AB214" s="116"/>
      <c r="AC214" s="116"/>
      <c r="AD214" s="116"/>
      <c r="AE214" s="1"/>
      <c r="AF214" s="108"/>
      <c r="AG214" s="1"/>
      <c r="AH214" s="1"/>
      <c r="AI214" s="1"/>
      <c r="AJ214" s="1"/>
      <c r="AK214" s="8"/>
      <c r="AL214" s="1"/>
      <c r="AM214" s="1"/>
      <c r="AN214" s="1"/>
      <c r="AO214" s="1"/>
      <c r="AP214" s="1"/>
      <c r="AQ214" s="1"/>
      <c r="AR214" s="14" cm="1">
        <f t="array" ref="AR214">IF(AS214&lt;6,SUM(E214:AQ214),SUM(LARGE(E214:AQ214,{1;2;3;4;5;6})))</f>
        <v>6</v>
      </c>
      <c r="AS214" s="26">
        <f t="shared" si="3"/>
        <v>1</v>
      </c>
    </row>
    <row r="215" spans="1:45" x14ac:dyDescent="0.3">
      <c r="A215" s="32">
        <f>RANK(AR215,$AR$2:AR338)</f>
        <v>209</v>
      </c>
      <c r="B215" s="126" t="s">
        <v>44</v>
      </c>
      <c r="C215" s="6"/>
      <c r="D215" s="6" t="s">
        <v>947</v>
      </c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108">
        <v>6</v>
      </c>
      <c r="AF215" s="6"/>
      <c r="AG215" s="1"/>
      <c r="AH215" s="108"/>
      <c r="AI215" s="1"/>
      <c r="AJ215" s="108"/>
      <c r="AK215" s="8"/>
      <c r="AL215" s="1"/>
      <c r="AM215" s="1"/>
      <c r="AN215" s="1"/>
      <c r="AO215" s="1"/>
      <c r="AP215" s="1"/>
      <c r="AQ215" s="1"/>
      <c r="AR215" s="14" cm="1">
        <f t="array" ref="AR215">IF(AS215&lt;6,SUM(E215:AQ215),SUM(LARGE(E215:AQ215,{1;2;3;4;5;6})))</f>
        <v>6</v>
      </c>
      <c r="AS215" s="26">
        <f t="shared" si="3"/>
        <v>1</v>
      </c>
    </row>
    <row r="216" spans="1:45" x14ac:dyDescent="0.3">
      <c r="A216" s="32">
        <f>RANK(AR216,$AR$2:AR339)</f>
        <v>215</v>
      </c>
      <c r="B216" s="126" t="s">
        <v>44</v>
      </c>
      <c r="C216" s="6" t="s">
        <v>85</v>
      </c>
      <c r="D216" s="6" t="s">
        <v>210</v>
      </c>
      <c r="E216" s="1"/>
      <c r="F216" s="1"/>
      <c r="G216" s="1"/>
      <c r="H216" s="1"/>
      <c r="I216" s="1"/>
      <c r="J216" s="1"/>
      <c r="K216" s="1"/>
      <c r="L216" s="1"/>
      <c r="M216" s="1"/>
      <c r="N216" s="13">
        <v>0</v>
      </c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16"/>
      <c r="AC216" s="116"/>
      <c r="AD216" s="116"/>
      <c r="AE216" s="1"/>
      <c r="AF216" s="1"/>
      <c r="AG216" s="1"/>
      <c r="AH216" s="1"/>
      <c r="AI216" s="1"/>
      <c r="AJ216" s="1"/>
      <c r="AK216" s="8"/>
      <c r="AL216" s="1"/>
      <c r="AM216" s="1">
        <v>5</v>
      </c>
      <c r="AN216" s="1"/>
      <c r="AO216" s="1"/>
      <c r="AP216" s="1"/>
      <c r="AQ216" s="1"/>
      <c r="AR216" s="14" cm="1">
        <f t="array" ref="AR216">IF(AS216&lt;6,SUM(E216:AQ216),SUM(LARGE(E216:AQ216,{1;2;3;4;5;6})))</f>
        <v>5</v>
      </c>
      <c r="AS216" s="26">
        <f t="shared" si="3"/>
        <v>2</v>
      </c>
    </row>
    <row r="217" spans="1:45" x14ac:dyDescent="0.3">
      <c r="A217" s="32">
        <f>RANK(AR217,$AR$2:AR340)</f>
        <v>215</v>
      </c>
      <c r="B217" s="126" t="s">
        <v>44</v>
      </c>
      <c r="C217" s="6" t="s">
        <v>262</v>
      </c>
      <c r="D217" s="6" t="s">
        <v>564</v>
      </c>
      <c r="E217" s="6"/>
      <c r="F217" s="6"/>
      <c r="G217" s="6"/>
      <c r="H217" s="6"/>
      <c r="I217" s="6"/>
      <c r="J217" s="6"/>
      <c r="K217" s="6"/>
      <c r="L217" s="6"/>
      <c r="M217" s="6"/>
      <c r="N217" s="1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108">
        <v>5</v>
      </c>
      <c r="AA217" s="6"/>
      <c r="AB217" s="116"/>
      <c r="AC217" s="116"/>
      <c r="AD217" s="116"/>
      <c r="AE217" s="1"/>
      <c r="AF217" s="108"/>
      <c r="AG217" s="1"/>
      <c r="AH217" s="1"/>
      <c r="AI217" s="1"/>
      <c r="AJ217" s="1"/>
      <c r="AK217" s="8"/>
      <c r="AL217" s="1"/>
      <c r="AM217" s="1"/>
      <c r="AN217" s="1"/>
      <c r="AO217" s="1"/>
      <c r="AP217" s="1"/>
      <c r="AQ217" s="1"/>
      <c r="AR217" s="14" cm="1">
        <f t="array" ref="AR217">IF(AS217&lt;6,SUM(E217:AQ217),SUM(LARGE(E217:AQ217,{1;2;3;4;5;6})))</f>
        <v>5</v>
      </c>
      <c r="AS217" s="26">
        <f t="shared" si="3"/>
        <v>1</v>
      </c>
    </row>
    <row r="218" spans="1:45" x14ac:dyDescent="0.3">
      <c r="A218" s="32">
        <f>RANK(AR218,$AR$2:AR341)</f>
        <v>215</v>
      </c>
      <c r="B218" s="126" t="s">
        <v>44</v>
      </c>
      <c r="C218" s="6" t="s">
        <v>121</v>
      </c>
      <c r="D218" s="6" t="s">
        <v>281</v>
      </c>
      <c r="E218" s="1"/>
      <c r="F218" s="1"/>
      <c r="G218" s="1"/>
      <c r="H218" s="1">
        <v>5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16"/>
      <c r="AC218" s="116"/>
      <c r="AD218" s="116"/>
      <c r="AE218" s="1"/>
      <c r="AF218" s="1"/>
      <c r="AG218" s="1"/>
      <c r="AH218" s="1"/>
      <c r="AI218" s="1"/>
      <c r="AJ218" s="1"/>
      <c r="AK218" s="8"/>
      <c r="AL218" s="1"/>
      <c r="AM218" s="1"/>
      <c r="AN218" s="1"/>
      <c r="AO218" s="1"/>
      <c r="AP218" s="1"/>
      <c r="AQ218" s="1"/>
      <c r="AR218" s="14" cm="1">
        <f t="array" ref="AR218">IF(AS218&lt;6,SUM(E218:AQ218),SUM(LARGE(E218:AQ218,{1;2;3;4;5;6})))</f>
        <v>5</v>
      </c>
      <c r="AS218" s="26">
        <f t="shared" si="3"/>
        <v>1</v>
      </c>
    </row>
    <row r="219" spans="1:45" x14ac:dyDescent="0.3">
      <c r="A219" s="32">
        <f>RANK(AR219,$AR$2:AR342)</f>
        <v>215</v>
      </c>
      <c r="B219" s="126" t="s">
        <v>44</v>
      </c>
      <c r="C219" s="6"/>
      <c r="D219" s="6" t="s">
        <v>831</v>
      </c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108">
        <v>5</v>
      </c>
      <c r="V219" s="6"/>
      <c r="W219" s="108"/>
      <c r="X219" s="108"/>
      <c r="Y219" s="108"/>
      <c r="Z219" s="108"/>
      <c r="AA219" s="108"/>
      <c r="AB219" s="116"/>
      <c r="AC219" s="116"/>
      <c r="AD219" s="116"/>
      <c r="AE219" s="1"/>
      <c r="AF219" s="108"/>
      <c r="AG219" s="1"/>
      <c r="AH219" s="1"/>
      <c r="AI219" s="1"/>
      <c r="AJ219" s="1"/>
      <c r="AK219" s="8"/>
      <c r="AL219" s="1"/>
      <c r="AM219" s="1"/>
      <c r="AN219" s="1"/>
      <c r="AO219" s="1"/>
      <c r="AP219" s="1"/>
      <c r="AQ219" s="1"/>
      <c r="AR219" s="14" cm="1">
        <f t="array" ref="AR219">IF(AS219&lt;6,SUM(E219:AQ219),SUM(LARGE(E219:AQ219,{1;2;3;4;5;6})))</f>
        <v>5</v>
      </c>
      <c r="AS219" s="26">
        <f t="shared" si="3"/>
        <v>1</v>
      </c>
    </row>
    <row r="220" spans="1:45" x14ac:dyDescent="0.3">
      <c r="A220" s="32">
        <f>RANK(AR220,$AR$2:AR343)</f>
        <v>219</v>
      </c>
      <c r="B220" s="126" t="s">
        <v>44</v>
      </c>
      <c r="C220" s="6" t="s">
        <v>262</v>
      </c>
      <c r="D220" s="6" t="s">
        <v>489</v>
      </c>
      <c r="E220" s="1"/>
      <c r="F220" s="1"/>
      <c r="G220" s="1"/>
      <c r="H220" s="1">
        <v>4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16"/>
      <c r="AC220" s="116"/>
      <c r="AD220" s="116"/>
      <c r="AE220" s="1"/>
      <c r="AF220" s="1"/>
      <c r="AG220" s="1"/>
      <c r="AH220" s="1"/>
      <c r="AI220" s="1"/>
      <c r="AJ220" s="1"/>
      <c r="AK220" s="8"/>
      <c r="AL220" s="1"/>
      <c r="AM220" s="1"/>
      <c r="AN220" s="1"/>
      <c r="AO220" s="1"/>
      <c r="AP220" s="1"/>
      <c r="AQ220" s="1"/>
      <c r="AR220" s="14" cm="1">
        <f t="array" ref="AR220">IF(AS220&lt;6,SUM(E220:AQ220),SUM(LARGE(E220:AQ220,{1;2;3;4;5;6})))</f>
        <v>4</v>
      </c>
      <c r="AS220" s="26">
        <f t="shared" si="3"/>
        <v>1</v>
      </c>
    </row>
    <row r="221" spans="1:45" x14ac:dyDescent="0.3">
      <c r="A221" s="32">
        <f>RANK(AR221,$AR$2:AR344)</f>
        <v>219</v>
      </c>
      <c r="B221" s="126" t="s">
        <v>44</v>
      </c>
      <c r="C221" s="6" t="s">
        <v>262</v>
      </c>
      <c r="D221" s="6" t="s">
        <v>488</v>
      </c>
      <c r="E221" s="6"/>
      <c r="F221" s="6"/>
      <c r="G221" s="6"/>
      <c r="H221" s="1">
        <v>4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16"/>
      <c r="AC221" s="116"/>
      <c r="AD221" s="116"/>
      <c r="AE221" s="1"/>
      <c r="AF221" s="1"/>
      <c r="AG221" s="1"/>
      <c r="AH221" s="1"/>
      <c r="AI221" s="1"/>
      <c r="AJ221" s="1"/>
      <c r="AK221" s="8"/>
      <c r="AL221" s="1"/>
      <c r="AM221" s="1"/>
      <c r="AN221" s="1"/>
      <c r="AO221" s="1"/>
      <c r="AP221" s="1"/>
      <c r="AQ221" s="1"/>
      <c r="AR221" s="14" cm="1">
        <f t="array" ref="AR221">IF(AS221&lt;6,SUM(E221:AQ221),SUM(LARGE(E221:AQ221,{1;2;3;4;5;6})))</f>
        <v>4</v>
      </c>
      <c r="AS221" s="26">
        <f t="shared" si="3"/>
        <v>1</v>
      </c>
    </row>
    <row r="222" spans="1:45" x14ac:dyDescent="0.3">
      <c r="A222" s="32">
        <f>RANK(AR222,$AR$2:AR345)</f>
        <v>219</v>
      </c>
      <c r="B222" s="126" t="s">
        <v>44</v>
      </c>
      <c r="C222" s="6" t="s">
        <v>262</v>
      </c>
      <c r="D222" s="6" t="s">
        <v>644</v>
      </c>
      <c r="E222" s="1">
        <v>4</v>
      </c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16"/>
      <c r="AC222" s="116"/>
      <c r="AD222" s="116"/>
      <c r="AE222" s="1"/>
      <c r="AF222" s="1"/>
      <c r="AG222" s="1"/>
      <c r="AH222" s="1"/>
      <c r="AI222" s="1"/>
      <c r="AJ222" s="1"/>
      <c r="AK222" s="8"/>
      <c r="AL222" s="1"/>
      <c r="AM222" s="1"/>
      <c r="AN222" s="1"/>
      <c r="AO222" s="1"/>
      <c r="AP222" s="1"/>
      <c r="AQ222" s="1"/>
      <c r="AR222" s="14" cm="1">
        <f t="array" ref="AR222">IF(AS222&lt;6,SUM(E222:AQ222),SUM(LARGE(E222:AQ222,{1;2;3;4;5;6})))</f>
        <v>4</v>
      </c>
      <c r="AS222" s="26">
        <f t="shared" si="3"/>
        <v>1</v>
      </c>
    </row>
    <row r="223" spans="1:45" x14ac:dyDescent="0.3">
      <c r="A223" s="32">
        <f>RANK(AR223,$AR$2:AR346)</f>
        <v>219</v>
      </c>
      <c r="B223" s="126" t="s">
        <v>44</v>
      </c>
      <c r="C223" s="6" t="s">
        <v>262</v>
      </c>
      <c r="D223" s="6" t="s">
        <v>274</v>
      </c>
      <c r="E223" s="6"/>
      <c r="F223" s="6"/>
      <c r="G223" s="6"/>
      <c r="H223" s="1">
        <v>4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16"/>
      <c r="AC223" s="116"/>
      <c r="AD223" s="116"/>
      <c r="AE223" s="1"/>
      <c r="AF223" s="1"/>
      <c r="AG223" s="1"/>
      <c r="AH223" s="1"/>
      <c r="AI223" s="1"/>
      <c r="AJ223" s="1"/>
      <c r="AK223" s="8"/>
      <c r="AL223" s="1"/>
      <c r="AM223" s="1"/>
      <c r="AN223" s="1"/>
      <c r="AO223" s="1"/>
      <c r="AP223" s="1"/>
      <c r="AQ223" s="1"/>
      <c r="AR223" s="14" cm="1">
        <f t="array" ref="AR223">IF(AS223&lt;6,SUM(E223:AQ223),SUM(LARGE(E223:AQ223,{1;2;3;4;5;6})))</f>
        <v>4</v>
      </c>
      <c r="AS223" s="26">
        <f t="shared" si="3"/>
        <v>1</v>
      </c>
    </row>
    <row r="224" spans="1:45" x14ac:dyDescent="0.3">
      <c r="A224" s="32">
        <f>RANK(AR224,$AR$2:AR347)</f>
        <v>219</v>
      </c>
      <c r="B224" s="126" t="s">
        <v>44</v>
      </c>
      <c r="C224" s="6" t="s">
        <v>85</v>
      </c>
      <c r="D224" s="6" t="s">
        <v>721</v>
      </c>
      <c r="E224" s="6"/>
      <c r="F224" s="6"/>
      <c r="G224" s="6"/>
      <c r="H224" s="6"/>
      <c r="I224" s="6"/>
      <c r="J224" s="6"/>
      <c r="K224" s="6"/>
      <c r="L224" s="6"/>
      <c r="M224" s="6"/>
      <c r="N224" s="1">
        <v>4</v>
      </c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116"/>
      <c r="AC224" s="116"/>
      <c r="AD224" s="116"/>
      <c r="AE224" s="1"/>
      <c r="AF224" s="6"/>
      <c r="AG224" s="1"/>
      <c r="AH224" s="1"/>
      <c r="AI224" s="1"/>
      <c r="AJ224" s="1"/>
      <c r="AK224" s="8"/>
      <c r="AL224" s="1"/>
      <c r="AM224" s="1"/>
      <c r="AN224" s="1"/>
      <c r="AO224" s="1"/>
      <c r="AP224" s="1"/>
      <c r="AQ224" s="1"/>
      <c r="AR224" s="14" cm="1">
        <f t="array" ref="AR224">IF(AS224&lt;6,SUM(E224:AQ224),SUM(LARGE(E224:AQ224,{1;2;3;4;5;6})))</f>
        <v>4</v>
      </c>
      <c r="AS224" s="26">
        <f t="shared" si="3"/>
        <v>1</v>
      </c>
    </row>
    <row r="225" spans="1:45" x14ac:dyDescent="0.3">
      <c r="A225" s="32">
        <f>RANK(AR225,$AR$2:AR348)</f>
        <v>219</v>
      </c>
      <c r="B225" s="126" t="s">
        <v>44</v>
      </c>
      <c r="C225" s="6" t="s">
        <v>45</v>
      </c>
      <c r="D225" s="6" t="s">
        <v>768</v>
      </c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108">
        <v>4</v>
      </c>
      <c r="T225" s="6"/>
      <c r="U225" s="6"/>
      <c r="V225" s="6"/>
      <c r="W225" s="6"/>
      <c r="X225" s="6"/>
      <c r="Y225" s="6"/>
      <c r="Z225" s="6"/>
      <c r="AA225" s="6"/>
      <c r="AB225" s="116"/>
      <c r="AC225" s="116"/>
      <c r="AD225" s="116"/>
      <c r="AE225" s="1"/>
      <c r="AF225" s="6"/>
      <c r="AG225" s="1"/>
      <c r="AH225" s="1"/>
      <c r="AI225" s="1"/>
      <c r="AJ225" s="1"/>
      <c r="AK225" s="8"/>
      <c r="AL225" s="1"/>
      <c r="AM225" s="1"/>
      <c r="AN225" s="1"/>
      <c r="AO225" s="1"/>
      <c r="AP225" s="1"/>
      <c r="AQ225" s="1"/>
      <c r="AR225" s="14" cm="1">
        <f t="array" ref="AR225">IF(AS225&lt;6,SUM(E225:AQ225),SUM(LARGE(E225:AQ225,{1;2;3;4;5;6})))</f>
        <v>4</v>
      </c>
      <c r="AS225" s="26">
        <f t="shared" si="3"/>
        <v>1</v>
      </c>
    </row>
    <row r="226" spans="1:45" x14ac:dyDescent="0.3">
      <c r="A226" s="32">
        <f>RANK(AR226,$AR$2:AR349)</f>
        <v>219</v>
      </c>
      <c r="B226" s="126" t="s">
        <v>44</v>
      </c>
      <c r="C226" s="6" t="s">
        <v>162</v>
      </c>
      <c r="D226" s="6" t="s">
        <v>832</v>
      </c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108">
        <v>4</v>
      </c>
      <c r="V226" s="6"/>
      <c r="W226" s="108"/>
      <c r="X226" s="108"/>
      <c r="Y226" s="108"/>
      <c r="Z226" s="108"/>
      <c r="AA226" s="108"/>
      <c r="AB226" s="116"/>
      <c r="AC226" s="116"/>
      <c r="AD226" s="116"/>
      <c r="AE226" s="1"/>
      <c r="AF226" s="108"/>
      <c r="AG226" s="1"/>
      <c r="AH226" s="1"/>
      <c r="AI226" s="1"/>
      <c r="AJ226" s="1"/>
      <c r="AK226" s="8"/>
      <c r="AL226" s="1"/>
      <c r="AM226" s="1"/>
      <c r="AN226" s="1"/>
      <c r="AO226" s="1"/>
      <c r="AP226" s="1"/>
      <c r="AQ226" s="1"/>
      <c r="AR226" s="14" cm="1">
        <f t="array" ref="AR226">IF(AS226&lt;6,SUM(E226:AQ226),SUM(LARGE(E226:AQ226,{1;2;3;4;5;6})))</f>
        <v>4</v>
      </c>
      <c r="AS226" s="26">
        <f t="shared" si="3"/>
        <v>1</v>
      </c>
    </row>
    <row r="227" spans="1:45" x14ac:dyDescent="0.3">
      <c r="A227" s="32">
        <f>RANK(AR227,$AR$2:AR350)</f>
        <v>219</v>
      </c>
      <c r="B227" s="126" t="s">
        <v>44</v>
      </c>
      <c r="C227" s="6"/>
      <c r="D227" s="6" t="s">
        <v>786</v>
      </c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108">
        <v>4</v>
      </c>
      <c r="U227" s="6"/>
      <c r="V227" s="6"/>
      <c r="W227" s="6"/>
      <c r="X227" s="6"/>
      <c r="Y227" s="6"/>
      <c r="Z227" s="6"/>
      <c r="AA227" s="6"/>
      <c r="AB227" s="116"/>
      <c r="AC227" s="116"/>
      <c r="AD227" s="116"/>
      <c r="AE227" s="1"/>
      <c r="AF227" s="6"/>
      <c r="AG227" s="1"/>
      <c r="AH227" s="1"/>
      <c r="AI227" s="1"/>
      <c r="AJ227" s="1"/>
      <c r="AK227" s="8"/>
      <c r="AL227" s="1"/>
      <c r="AM227" s="1"/>
      <c r="AN227" s="1"/>
      <c r="AO227" s="1"/>
      <c r="AP227" s="1"/>
      <c r="AQ227" s="1"/>
      <c r="AR227" s="14" cm="1">
        <f t="array" ref="AR227">IF(AS227&lt;6,SUM(E227:AQ227),SUM(LARGE(E227:AQ227,{1;2;3;4;5;6})))</f>
        <v>4</v>
      </c>
      <c r="AS227" s="26">
        <f t="shared" si="3"/>
        <v>1</v>
      </c>
    </row>
    <row r="228" spans="1:45" x14ac:dyDescent="0.3">
      <c r="A228" s="32">
        <f>RANK(AR228,$AR$2:AR351)</f>
        <v>227</v>
      </c>
      <c r="B228" s="126" t="s">
        <v>44</v>
      </c>
      <c r="C228" s="6" t="s">
        <v>85</v>
      </c>
      <c r="D228" s="6" t="s">
        <v>720</v>
      </c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108">
        <v>3</v>
      </c>
      <c r="U228" s="6"/>
      <c r="V228" s="6"/>
      <c r="W228" s="6"/>
      <c r="X228" s="6"/>
      <c r="Y228" s="6"/>
      <c r="Z228" s="6"/>
      <c r="AA228" s="6"/>
      <c r="AB228" s="116"/>
      <c r="AC228" s="116"/>
      <c r="AD228" s="116"/>
      <c r="AE228" s="1"/>
      <c r="AF228" s="6"/>
      <c r="AG228" s="1"/>
      <c r="AH228" s="1"/>
      <c r="AI228" s="1"/>
      <c r="AJ228" s="1"/>
      <c r="AK228" s="8"/>
      <c r="AL228" s="1"/>
      <c r="AM228" s="1"/>
      <c r="AN228" s="1"/>
      <c r="AO228" s="1"/>
      <c r="AP228" s="1"/>
      <c r="AQ228" s="1"/>
      <c r="AR228" s="14" cm="1">
        <f t="array" ref="AR228">IF(AS228&lt;6,SUM(E228:AQ228),SUM(LARGE(E228:AQ228,{1;2;3;4;5;6})))</f>
        <v>3</v>
      </c>
      <c r="AS228" s="26">
        <f t="shared" si="3"/>
        <v>1</v>
      </c>
    </row>
    <row r="229" spans="1:45" x14ac:dyDescent="0.3">
      <c r="A229" s="32">
        <f>RANK(AR229,$AR$2:AR352)</f>
        <v>227</v>
      </c>
      <c r="B229" s="126" t="s">
        <v>44</v>
      </c>
      <c r="C229" s="6"/>
      <c r="D229" s="6" t="s">
        <v>833</v>
      </c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108">
        <v>3</v>
      </c>
      <c r="V229" s="6"/>
      <c r="W229" s="108"/>
      <c r="X229" s="108"/>
      <c r="Y229" s="108"/>
      <c r="Z229" s="108"/>
      <c r="AA229" s="108"/>
      <c r="AB229" s="116"/>
      <c r="AC229" s="116"/>
      <c r="AD229" s="116"/>
      <c r="AE229" s="1"/>
      <c r="AF229" s="108"/>
      <c r="AG229" s="1"/>
      <c r="AH229" s="1"/>
      <c r="AI229" s="1"/>
      <c r="AJ229" s="1"/>
      <c r="AK229" s="8"/>
      <c r="AL229" s="1"/>
      <c r="AM229" s="1"/>
      <c r="AN229" s="1"/>
      <c r="AO229" s="1"/>
      <c r="AP229" s="1"/>
      <c r="AQ229" s="1"/>
      <c r="AR229" s="14" cm="1">
        <f t="array" ref="AR229">IF(AS229&lt;6,SUM(E229:AQ229),SUM(LARGE(E229:AQ229,{1;2;3;4;5;6})))</f>
        <v>3</v>
      </c>
      <c r="AS229" s="26">
        <f t="shared" si="3"/>
        <v>1</v>
      </c>
    </row>
    <row r="230" spans="1:45" x14ac:dyDescent="0.3">
      <c r="A230" s="32">
        <f>RANK(AR230,$AR$2:AR353)</f>
        <v>227</v>
      </c>
      <c r="B230" s="126" t="s">
        <v>44</v>
      </c>
      <c r="C230" s="6"/>
      <c r="D230" s="6" t="s">
        <v>789</v>
      </c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108">
        <v>3</v>
      </c>
      <c r="U230" s="6"/>
      <c r="V230" s="6"/>
      <c r="W230" s="6"/>
      <c r="X230" s="6"/>
      <c r="Y230" s="6"/>
      <c r="Z230" s="6"/>
      <c r="AA230" s="6"/>
      <c r="AB230" s="116"/>
      <c r="AC230" s="116"/>
      <c r="AD230" s="116"/>
      <c r="AE230" s="1"/>
      <c r="AF230" s="6"/>
      <c r="AG230" s="1"/>
      <c r="AH230" s="1"/>
      <c r="AI230" s="1"/>
      <c r="AJ230" s="1"/>
      <c r="AK230" s="8"/>
      <c r="AL230" s="1"/>
      <c r="AM230" s="1"/>
      <c r="AN230" s="1"/>
      <c r="AO230" s="1"/>
      <c r="AP230" s="1"/>
      <c r="AQ230" s="1"/>
      <c r="AR230" s="14" cm="1">
        <f t="array" ref="AR230">IF(AS230&lt;6,SUM(E230:AQ230),SUM(LARGE(E230:AQ230,{1;2;3;4;5;6})))</f>
        <v>3</v>
      </c>
      <c r="AS230" s="26">
        <f t="shared" si="3"/>
        <v>1</v>
      </c>
    </row>
    <row r="231" spans="1:45" x14ac:dyDescent="0.3">
      <c r="A231" s="32">
        <f>RANK(AR231,$AR$2:AR354)</f>
        <v>230</v>
      </c>
      <c r="B231" s="126" t="s">
        <v>44</v>
      </c>
      <c r="C231" s="6" t="s">
        <v>48</v>
      </c>
      <c r="D231" s="6" t="s">
        <v>217</v>
      </c>
      <c r="E231" s="6"/>
      <c r="F231" s="6"/>
      <c r="G231" s="6"/>
      <c r="H231" s="6"/>
      <c r="I231" s="6"/>
      <c r="J231" s="6"/>
      <c r="K231" s="6"/>
      <c r="L231" s="6"/>
      <c r="M231" s="6"/>
      <c r="N231" s="1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116"/>
      <c r="AC231" s="110">
        <v>0</v>
      </c>
      <c r="AD231" s="116"/>
      <c r="AE231" s="1"/>
      <c r="AF231" s="6"/>
      <c r="AG231" s="1"/>
      <c r="AH231" s="1"/>
      <c r="AI231" s="1"/>
      <c r="AJ231" s="1"/>
      <c r="AK231" s="8"/>
      <c r="AL231" s="13">
        <v>0</v>
      </c>
      <c r="AM231" s="1"/>
      <c r="AN231" s="13"/>
      <c r="AO231" s="13"/>
      <c r="AP231" s="1"/>
      <c r="AQ231" s="13"/>
      <c r="AR231" s="14" cm="1">
        <f t="array" ref="AR231">IF(AS231&lt;6,SUM(E231:AQ231),SUM(LARGE(E231:AQ231,{1;2;3;4;5;6})))</f>
        <v>0</v>
      </c>
      <c r="AS231" s="26">
        <f t="shared" si="3"/>
        <v>2</v>
      </c>
    </row>
    <row r="232" spans="1:45" x14ac:dyDescent="0.3">
      <c r="A232" s="32">
        <f>RANK(AR232,$AR$2:AR355)</f>
        <v>230</v>
      </c>
      <c r="B232" s="126" t="s">
        <v>44</v>
      </c>
      <c r="C232" s="6" t="s">
        <v>232</v>
      </c>
      <c r="D232" s="6" t="s">
        <v>453</v>
      </c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110">
        <v>0</v>
      </c>
      <c r="AE232" s="1"/>
      <c r="AF232" s="6"/>
      <c r="AG232" s="1"/>
      <c r="AH232" s="1"/>
      <c r="AI232" s="13">
        <v>0</v>
      </c>
      <c r="AJ232" s="1"/>
      <c r="AK232" s="105"/>
      <c r="AL232" s="1"/>
      <c r="AM232" s="1"/>
      <c r="AN232" s="1"/>
      <c r="AO232" s="1"/>
      <c r="AP232" s="1"/>
      <c r="AQ232" s="1"/>
      <c r="AR232" s="14" cm="1">
        <f t="array" ref="AR232">IF(AS232&lt;6,SUM(E232:AQ232),SUM(LARGE(E232:AQ232,{1;2;3;4;5;6})))</f>
        <v>0</v>
      </c>
      <c r="AS232" s="26">
        <f t="shared" si="3"/>
        <v>2</v>
      </c>
    </row>
    <row r="233" spans="1:45" x14ac:dyDescent="0.3">
      <c r="A233" s="32">
        <f>RANK(AR233,$AR$2:AR356)</f>
        <v>230</v>
      </c>
      <c r="B233" s="126" t="s">
        <v>44</v>
      </c>
      <c r="C233" s="6" t="s">
        <v>262</v>
      </c>
      <c r="D233" s="6" t="s">
        <v>626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10">
        <v>0</v>
      </c>
      <c r="U233" s="1"/>
      <c r="V233" s="1"/>
      <c r="W233" s="1"/>
      <c r="X233" s="1"/>
      <c r="Y233" s="1"/>
      <c r="Z233" s="1"/>
      <c r="AA233" s="1"/>
      <c r="AB233" s="116"/>
      <c r="AC233" s="116"/>
      <c r="AD233" s="116"/>
      <c r="AE233" s="1"/>
      <c r="AF233" s="1"/>
      <c r="AG233" s="1"/>
      <c r="AH233" s="1"/>
      <c r="AI233" s="1"/>
      <c r="AJ233" s="1"/>
      <c r="AK233" s="8"/>
      <c r="AL233" s="1"/>
      <c r="AM233" s="1"/>
      <c r="AN233" s="1"/>
      <c r="AO233" s="1"/>
      <c r="AP233" s="1"/>
      <c r="AQ233" s="1"/>
      <c r="AR233" s="14" cm="1">
        <f t="array" ref="AR233">IF(AS233&lt;6,SUM(E233:AQ233),SUM(LARGE(E233:AQ233,{1;2;3;4;5;6})))</f>
        <v>0</v>
      </c>
      <c r="AS233" s="26">
        <f t="shared" si="3"/>
        <v>1</v>
      </c>
    </row>
    <row r="234" spans="1:45" x14ac:dyDescent="0.3">
      <c r="A234" s="32">
        <f>RANK(AR234,$AR$2:AR357)</f>
        <v>230</v>
      </c>
      <c r="B234" s="126" t="s">
        <v>44</v>
      </c>
      <c r="C234" s="6" t="s">
        <v>476</v>
      </c>
      <c r="D234" s="6" t="s">
        <v>597</v>
      </c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125"/>
      <c r="AL234" s="6"/>
      <c r="AM234" s="6"/>
      <c r="AN234" s="6"/>
      <c r="AO234" s="6"/>
      <c r="AP234" s="13">
        <v>0</v>
      </c>
      <c r="AQ234" s="6"/>
      <c r="AR234" s="14" cm="1">
        <f t="array" ref="AR234">IF(AS234&lt;6,SUM(E234:AQ234),SUM(LARGE(E234:AQ234,{1;2;3;4;5;6})))</f>
        <v>0</v>
      </c>
      <c r="AS234" s="26">
        <f t="shared" si="3"/>
        <v>1</v>
      </c>
    </row>
    <row r="235" spans="1:45" x14ac:dyDescent="0.3">
      <c r="A235" s="32">
        <f>RANK(AR235,$AR$2:AR358)</f>
        <v>230</v>
      </c>
      <c r="B235" s="126" t="s">
        <v>44</v>
      </c>
      <c r="C235" s="6" t="s">
        <v>460</v>
      </c>
      <c r="D235" s="1" t="s">
        <v>1012</v>
      </c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125"/>
      <c r="AL235" s="6"/>
      <c r="AM235" s="6"/>
      <c r="AN235" s="110">
        <v>0</v>
      </c>
      <c r="AO235" s="110"/>
      <c r="AP235" s="1"/>
      <c r="AQ235" s="6"/>
      <c r="AR235" s="14" cm="1">
        <f t="array" ref="AR235">IF(AS235&lt;6,SUM(E235:AQ235),SUM(LARGE(E235:AQ235,{1;2;3;4;5;6})))</f>
        <v>0</v>
      </c>
      <c r="AS235" s="26">
        <f t="shared" si="3"/>
        <v>1</v>
      </c>
    </row>
    <row r="236" spans="1:45" x14ac:dyDescent="0.3">
      <c r="A236" s="32">
        <f>RANK(AR236,$AR$2:AR359)</f>
        <v>230</v>
      </c>
      <c r="B236" s="126" t="s">
        <v>44</v>
      </c>
      <c r="C236" s="6" t="s">
        <v>45</v>
      </c>
      <c r="D236" s="6" t="s">
        <v>298</v>
      </c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125"/>
      <c r="AL236" s="6"/>
      <c r="AM236" s="13">
        <v>0</v>
      </c>
      <c r="AN236" s="6"/>
      <c r="AO236" s="6"/>
      <c r="AP236" s="1"/>
      <c r="AQ236" s="6"/>
      <c r="AR236" s="14" cm="1">
        <f t="array" ref="AR236">IF(AS236&lt;6,SUM(E236:AQ236),SUM(LARGE(E236:AQ236,{1;2;3;4;5;6})))</f>
        <v>0</v>
      </c>
      <c r="AS236" s="26">
        <f t="shared" si="3"/>
        <v>1</v>
      </c>
    </row>
    <row r="237" spans="1:45" x14ac:dyDescent="0.3">
      <c r="A237" s="32">
        <f>RANK(AR237,$AR$2:AR360)</f>
        <v>230</v>
      </c>
      <c r="B237" s="126" t="s">
        <v>44</v>
      </c>
      <c r="C237" s="6" t="s">
        <v>50</v>
      </c>
      <c r="D237" s="6" t="s">
        <v>158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16"/>
      <c r="AC237" s="110">
        <v>0</v>
      </c>
      <c r="AD237" s="116"/>
      <c r="AE237" s="1"/>
      <c r="AF237" s="1"/>
      <c r="AG237" s="1"/>
      <c r="AH237" s="1"/>
      <c r="AI237" s="1"/>
      <c r="AJ237" s="1"/>
      <c r="AK237" s="8"/>
      <c r="AL237" s="1"/>
      <c r="AM237" s="1"/>
      <c r="AN237" s="1"/>
      <c r="AO237" s="1"/>
      <c r="AP237" s="1"/>
      <c r="AQ237" s="1"/>
      <c r="AR237" s="14" cm="1">
        <f t="array" ref="AR237">IF(AS237&lt;6,SUM(E237:AQ237),SUM(LARGE(E237:AQ237,{1;2;3;4;5;6})))</f>
        <v>0</v>
      </c>
      <c r="AS237" s="26">
        <f t="shared" si="3"/>
        <v>1</v>
      </c>
    </row>
    <row r="238" spans="1:45" x14ac:dyDescent="0.3">
      <c r="A238" s="32">
        <f>RANK(AR238,$AR$2:AR361)</f>
        <v>230</v>
      </c>
      <c r="B238" s="126" t="s">
        <v>44</v>
      </c>
      <c r="C238" s="6" t="s">
        <v>52</v>
      </c>
      <c r="D238" s="6" t="s">
        <v>795</v>
      </c>
      <c r="E238" s="13"/>
      <c r="F238" s="13"/>
      <c r="G238" s="13"/>
      <c r="H238" s="13">
        <v>0</v>
      </c>
      <c r="I238" s="13"/>
      <c r="J238" s="13"/>
      <c r="K238" s="13"/>
      <c r="L238" s="13"/>
      <c r="M238" s="13"/>
      <c r="N238" s="1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16"/>
      <c r="AC238" s="116"/>
      <c r="AD238" s="116"/>
      <c r="AE238" s="1"/>
      <c r="AF238" s="13"/>
      <c r="AG238" s="1"/>
      <c r="AH238" s="1"/>
      <c r="AI238" s="1"/>
      <c r="AJ238" s="1"/>
      <c r="AK238" s="8"/>
      <c r="AL238" s="1"/>
      <c r="AM238" s="1"/>
      <c r="AN238" s="1"/>
      <c r="AO238" s="1"/>
      <c r="AP238" s="1"/>
      <c r="AQ238" s="1"/>
      <c r="AR238" s="14" cm="1">
        <f t="array" ref="AR238">IF(AS238&lt;6,SUM(E238:AQ238),SUM(LARGE(E238:AQ238,{1;2;3;4;5;6})))</f>
        <v>0</v>
      </c>
      <c r="AS238" s="26">
        <f t="shared" si="3"/>
        <v>1</v>
      </c>
    </row>
    <row r="239" spans="1:45" x14ac:dyDescent="0.3">
      <c r="A239" s="32">
        <f>RANK(AR239,$AR$2:AR362)</f>
        <v>230</v>
      </c>
      <c r="B239" s="126" t="s">
        <v>44</v>
      </c>
      <c r="C239" s="6" t="s">
        <v>45</v>
      </c>
      <c r="D239" s="6" t="s">
        <v>499</v>
      </c>
      <c r="E239" s="1"/>
      <c r="F239" s="1"/>
      <c r="G239" s="1"/>
      <c r="H239" s="1"/>
      <c r="I239" s="1"/>
      <c r="J239" s="13">
        <v>0</v>
      </c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16"/>
      <c r="AC239" s="116"/>
      <c r="AD239" s="116"/>
      <c r="AE239" s="1"/>
      <c r="AF239" s="1"/>
      <c r="AG239" s="1"/>
      <c r="AH239" s="1"/>
      <c r="AI239" s="1"/>
      <c r="AJ239" s="1"/>
      <c r="AK239" s="8"/>
      <c r="AL239" s="1"/>
      <c r="AM239" s="1"/>
      <c r="AN239" s="1"/>
      <c r="AO239" s="1"/>
      <c r="AP239" s="1"/>
      <c r="AQ239" s="1"/>
      <c r="AR239" s="14" cm="1">
        <f t="array" ref="AR239">IF(AS239&lt;6,SUM(E239:AQ239),SUM(LARGE(E239:AQ239,{1;2;3;4;5;6})))</f>
        <v>0</v>
      </c>
      <c r="AS239" s="26">
        <f t="shared" si="3"/>
        <v>1</v>
      </c>
    </row>
    <row r="240" spans="1:45" x14ac:dyDescent="0.3">
      <c r="A240" s="32">
        <f>RANK(AR240,$AR$2:AR363)</f>
        <v>230</v>
      </c>
      <c r="B240" s="126" t="s">
        <v>44</v>
      </c>
      <c r="C240" s="6" t="s">
        <v>46</v>
      </c>
      <c r="D240" s="6" t="s">
        <v>713</v>
      </c>
      <c r="E240" s="6"/>
      <c r="F240" s="6"/>
      <c r="G240" s="6"/>
      <c r="H240" s="6"/>
      <c r="I240" s="6"/>
      <c r="J240" s="6"/>
      <c r="K240" s="13">
        <v>0</v>
      </c>
      <c r="L240" s="6"/>
      <c r="M240" s="6"/>
      <c r="N240" s="1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116"/>
      <c r="AC240" s="116"/>
      <c r="AD240" s="116"/>
      <c r="AE240" s="1"/>
      <c r="AF240" s="6"/>
      <c r="AG240" s="1"/>
      <c r="AH240" s="1"/>
      <c r="AI240" s="1"/>
      <c r="AJ240" s="1"/>
      <c r="AK240" s="8"/>
      <c r="AL240" s="1"/>
      <c r="AM240" s="1"/>
      <c r="AN240" s="1"/>
      <c r="AO240" s="1"/>
      <c r="AP240" s="1"/>
      <c r="AQ240" s="1"/>
      <c r="AR240" s="14" cm="1">
        <f t="array" ref="AR240">IF(AS240&lt;6,SUM(E240:AQ240),SUM(LARGE(E240:AQ240,{1;2;3;4;5;6})))</f>
        <v>0</v>
      </c>
      <c r="AS240" s="26">
        <f t="shared" si="3"/>
        <v>1</v>
      </c>
    </row>
    <row r="241" spans="1:45" x14ac:dyDescent="0.3">
      <c r="A241" s="32">
        <f>RANK(AR241,$AR$2:AR364)</f>
        <v>230</v>
      </c>
      <c r="B241" s="126" t="s">
        <v>44</v>
      </c>
      <c r="C241" s="6" t="s">
        <v>121</v>
      </c>
      <c r="D241" s="6" t="s">
        <v>661</v>
      </c>
      <c r="E241" s="6"/>
      <c r="F241" s="6"/>
      <c r="G241" s="6"/>
      <c r="H241" s="13">
        <v>0</v>
      </c>
      <c r="I241" s="13"/>
      <c r="J241" s="13"/>
      <c r="K241" s="13"/>
      <c r="L241" s="13"/>
      <c r="M241" s="13"/>
      <c r="N241" s="1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16"/>
      <c r="AC241" s="116"/>
      <c r="AD241" s="116"/>
      <c r="AE241" s="1"/>
      <c r="AF241" s="13"/>
      <c r="AG241" s="1"/>
      <c r="AH241" s="1"/>
      <c r="AI241" s="1"/>
      <c r="AJ241" s="1"/>
      <c r="AK241" s="8"/>
      <c r="AL241" s="1"/>
      <c r="AM241" s="1"/>
      <c r="AN241" s="1"/>
      <c r="AO241" s="1"/>
      <c r="AP241" s="1"/>
      <c r="AQ241" s="1"/>
      <c r="AR241" s="14" cm="1">
        <f t="array" ref="AR241">IF(AS241&lt;6,SUM(E241:AQ241),SUM(LARGE(E241:AQ241,{1;2;3;4;5;6})))</f>
        <v>0</v>
      </c>
      <c r="AS241" s="26">
        <f t="shared" si="3"/>
        <v>1</v>
      </c>
    </row>
    <row r="242" spans="1:45" x14ac:dyDescent="0.3">
      <c r="A242" s="32">
        <f>RANK(AR242,$AR$2:AR365)</f>
        <v>230</v>
      </c>
      <c r="B242" s="126" t="s">
        <v>44</v>
      </c>
      <c r="C242" s="6" t="s">
        <v>106</v>
      </c>
      <c r="D242" s="123" t="s">
        <v>848</v>
      </c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110">
        <v>0</v>
      </c>
      <c r="W242" s="6"/>
      <c r="X242" s="6"/>
      <c r="Y242" s="6"/>
      <c r="Z242" s="6"/>
      <c r="AA242" s="6"/>
      <c r="AB242" s="116"/>
      <c r="AC242" s="116"/>
      <c r="AD242" s="116"/>
      <c r="AE242" s="1"/>
      <c r="AF242" s="6"/>
      <c r="AG242" s="1"/>
      <c r="AH242" s="1"/>
      <c r="AI242" s="1"/>
      <c r="AJ242" s="1"/>
      <c r="AK242" s="8"/>
      <c r="AL242" s="1"/>
      <c r="AM242" s="1"/>
      <c r="AN242" s="1"/>
      <c r="AO242" s="1"/>
      <c r="AP242" s="1"/>
      <c r="AQ242" s="1"/>
      <c r="AR242" s="14" cm="1">
        <f t="array" ref="AR242">IF(AS242&lt;6,SUM(E242:AQ242),SUM(LARGE(E242:AQ242,{1;2;3;4;5;6})))</f>
        <v>0</v>
      </c>
      <c r="AS242" s="26">
        <f t="shared" si="3"/>
        <v>1</v>
      </c>
    </row>
    <row r="243" spans="1:45" x14ac:dyDescent="0.3">
      <c r="A243" s="32">
        <f>RANK(AR243,$AR$2:AR366)</f>
        <v>230</v>
      </c>
      <c r="B243" s="126" t="s">
        <v>44</v>
      </c>
      <c r="C243" s="6"/>
      <c r="D243" s="6" t="s">
        <v>737</v>
      </c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110">
        <v>0</v>
      </c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116"/>
      <c r="AC243" s="116"/>
      <c r="AD243" s="116"/>
      <c r="AE243" s="1"/>
      <c r="AF243" s="6"/>
      <c r="AG243" s="1"/>
      <c r="AH243" s="1"/>
      <c r="AI243" s="1"/>
      <c r="AJ243" s="1"/>
      <c r="AK243" s="8"/>
      <c r="AL243" s="1"/>
      <c r="AM243" s="1"/>
      <c r="AN243" s="1"/>
      <c r="AO243" s="1"/>
      <c r="AP243" s="1"/>
      <c r="AQ243" s="1"/>
      <c r="AR243" s="14" cm="1">
        <f t="array" ref="AR243">IF(AS243&lt;6,SUM(E243:AQ243),SUM(LARGE(E243:AQ243,{1;2;3;4;5;6})))</f>
        <v>0</v>
      </c>
      <c r="AS243" s="26">
        <f t="shared" si="3"/>
        <v>1</v>
      </c>
    </row>
  </sheetData>
  <autoFilter ref="A1:AS1" xr:uid="{00000000-0001-0000-0500-000000000000}">
    <sortState xmlns:xlrd2="http://schemas.microsoft.com/office/spreadsheetml/2017/richdata2" ref="A2:AS263">
      <sortCondition descending="1" ref="AR1"/>
    </sortState>
  </autoFilter>
  <conditionalFormatting sqref="D1:D1048576">
    <cfRule type="duplicateValues" dxfId="18" priority="646"/>
    <cfRule type="duplicateValues" dxfId="17" priority="647"/>
    <cfRule type="duplicateValues" dxfId="16" priority="648"/>
    <cfRule type="duplicateValues" dxfId="15" priority="649"/>
  </conditionalFormatting>
  <conditionalFormatting sqref="D68">
    <cfRule type="duplicateValues" dxfId="14" priority="17"/>
    <cfRule type="duplicateValues" dxfId="13" priority="18" stopIfTrue="1"/>
    <cfRule type="duplicateValues" dxfId="12" priority="19" stopIfTrue="1"/>
  </conditionalFormatting>
  <conditionalFormatting sqref="AF39 W39:AA39 U39 D1:D67 D69:D1048576">
    <cfRule type="duplicateValues" dxfId="11" priority="658"/>
  </conditionalFormatting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O53"/>
  <sheetViews>
    <sheetView topLeftCell="I1" zoomScale="85" zoomScaleNormal="85" workbookViewId="0">
      <selection activeCell="O32" sqref="O32"/>
    </sheetView>
  </sheetViews>
  <sheetFormatPr defaultRowHeight="13.2" x14ac:dyDescent="0.25"/>
  <cols>
    <col min="1" max="1" width="16.88671875" bestFit="1" customWidth="1"/>
    <col min="3" max="6" width="9.109375" customWidth="1"/>
    <col min="10" max="10" width="53.5546875" bestFit="1" customWidth="1"/>
    <col min="13" max="13" width="18.88671875" bestFit="1" customWidth="1"/>
    <col min="14" max="14" width="9.88671875" style="37" bestFit="1" customWidth="1"/>
    <col min="15" max="15" width="12.33203125" style="37" bestFit="1" customWidth="1"/>
    <col min="16" max="16" width="9.88671875" style="37" bestFit="1" customWidth="1"/>
    <col min="17" max="17" width="15.5546875" style="37" bestFit="1" customWidth="1"/>
    <col min="19" max="19" width="9.109375" style="37"/>
    <col min="20" max="20" width="14.88671875" style="37" bestFit="1" customWidth="1"/>
    <col min="24" max="24" width="3" bestFit="1" customWidth="1"/>
    <col min="25" max="25" width="0" hidden="1" customWidth="1"/>
    <col min="27" max="27" width="17.33203125" bestFit="1" customWidth="1"/>
    <col min="31" max="31" width="33.33203125" bestFit="1" customWidth="1"/>
    <col min="36" max="36" width="6" bestFit="1" customWidth="1"/>
    <col min="37" max="37" width="11" bestFit="1" customWidth="1"/>
    <col min="38" max="38" width="7" bestFit="1" customWidth="1"/>
    <col min="39" max="41" width="6.44140625" bestFit="1" customWidth="1"/>
  </cols>
  <sheetData>
    <row r="1" spans="1:41" s="39" customFormat="1" x14ac:dyDescent="0.25">
      <c r="A1" s="39" t="s">
        <v>330</v>
      </c>
      <c r="B1" s="41" t="s">
        <v>331</v>
      </c>
      <c r="C1" s="44" t="s">
        <v>332</v>
      </c>
      <c r="D1" s="42" t="s">
        <v>333</v>
      </c>
      <c r="E1" s="43" t="s">
        <v>334</v>
      </c>
      <c r="F1" s="45" t="s">
        <v>335</v>
      </c>
      <c r="G1" s="45" t="s">
        <v>336</v>
      </c>
      <c r="H1" s="39" t="s">
        <v>198</v>
      </c>
      <c r="N1" s="40"/>
      <c r="O1" s="40"/>
      <c r="P1" s="40"/>
      <c r="Q1" s="40"/>
      <c r="S1" s="40"/>
      <c r="T1" s="40"/>
    </row>
    <row r="2" spans="1:41" ht="17.399999999999999" x14ac:dyDescent="0.3">
      <c r="A2" s="59" t="s">
        <v>45</v>
      </c>
      <c r="B2" s="38">
        <f>IFERROR(COUNTIF(MÜ!C:C,Info!A2),"")</f>
        <v>39</v>
      </c>
      <c r="C2" s="38">
        <f>IFERROR(COUNTIF(NÜ!C:C,Info!A2),"")</f>
        <v>16</v>
      </c>
      <c r="D2" s="38">
        <f>IFERROR(COUNTIF(MP!C:C,Info!A2),"")</f>
        <v>54</v>
      </c>
      <c r="E2" s="38">
        <f>IFERROR(COUNTIF(NP!C:C,Info!A2),"")</f>
        <v>42</v>
      </c>
      <c r="F2" s="38">
        <f>IFERROR(COUNTIF('SP M'!C:C,Info!A2),"")</f>
        <v>45</v>
      </c>
      <c r="G2" s="38">
        <f>IFERROR(COUNTIF('SP N'!C:C,Info!A2),"")</f>
        <v>40</v>
      </c>
      <c r="H2" s="38">
        <f t="shared" ref="H2:H32" si="0">SUM(B2:G2)</f>
        <v>236</v>
      </c>
      <c r="L2" s="154" t="s">
        <v>406</v>
      </c>
      <c r="M2" s="154"/>
      <c r="N2" s="154"/>
      <c r="O2" s="154"/>
      <c r="P2" s="154"/>
      <c r="Q2" s="154"/>
      <c r="R2" s="154"/>
      <c r="S2" s="154"/>
      <c r="T2" s="154"/>
      <c r="U2" s="154"/>
    </row>
    <row r="3" spans="1:41" x14ac:dyDescent="0.25">
      <c r="A3" s="59" t="s">
        <v>46</v>
      </c>
      <c r="B3" s="38">
        <f>IFERROR(COUNTIF(MÜ!C:C,Info!A3),"")</f>
        <v>19</v>
      </c>
      <c r="C3" s="38">
        <f>IFERROR(COUNTIF(NÜ!C:C,Info!A3),"")</f>
        <v>15</v>
      </c>
      <c r="D3" s="38">
        <f>IFERROR(COUNTIF(MP!C:C,Info!A3),"")</f>
        <v>29</v>
      </c>
      <c r="E3" s="38">
        <f>IFERROR(COUNTIF(NP!C:C,Info!A3),"")</f>
        <v>48</v>
      </c>
      <c r="F3" s="38">
        <f>IFERROR(COUNTIF('SP M'!C:C,Info!A3),"")</f>
        <v>19</v>
      </c>
      <c r="G3" s="38">
        <f>IFERROR(COUNTIF('SP N'!C:C,Info!A3),"")</f>
        <v>25</v>
      </c>
      <c r="H3" s="38">
        <f t="shared" si="0"/>
        <v>155</v>
      </c>
      <c r="L3" s="155" t="s">
        <v>202</v>
      </c>
      <c r="M3" s="155"/>
      <c r="N3" s="155"/>
      <c r="O3" s="155"/>
      <c r="P3" s="155"/>
      <c r="Q3" s="155"/>
      <c r="R3" s="155"/>
      <c r="S3" s="155"/>
      <c r="T3" s="155"/>
      <c r="U3" s="155"/>
    </row>
    <row r="4" spans="1:41" x14ac:dyDescent="0.25">
      <c r="A4" s="59" t="s">
        <v>50</v>
      </c>
      <c r="B4" s="38">
        <f>IFERROR(COUNTIF(MÜ!C:C,Info!A4),"")</f>
        <v>22</v>
      </c>
      <c r="C4" s="38">
        <f>IFERROR(COUNTIF(NÜ!C:C,Info!A4),"")</f>
        <v>13</v>
      </c>
      <c r="D4" s="38">
        <f>IFERROR(COUNTIF(MP!C:C,Info!A4),"")</f>
        <v>22</v>
      </c>
      <c r="E4" s="38">
        <f>IFERROR(COUNTIF(NP!C:C,Info!A4),"")</f>
        <v>17</v>
      </c>
      <c r="F4" s="38">
        <f>IFERROR(COUNTIF('SP M'!C:C,Info!A4),"")</f>
        <v>12</v>
      </c>
      <c r="G4" s="38">
        <f>IFERROR(COUNTIF('SP N'!C:C,Info!A4),"")</f>
        <v>9</v>
      </c>
      <c r="H4" s="38">
        <f t="shared" si="0"/>
        <v>95</v>
      </c>
    </row>
    <row r="5" spans="1:41" ht="14.4" x14ac:dyDescent="0.3">
      <c r="A5" s="59" t="s">
        <v>85</v>
      </c>
      <c r="B5" s="38">
        <f>IFERROR(COUNTIF(MÜ!C:C,Info!A5),"")</f>
        <v>15</v>
      </c>
      <c r="C5" s="38">
        <f>IFERROR(COUNTIF(NÜ!C:C,Info!A5),"")</f>
        <v>9</v>
      </c>
      <c r="D5" s="38">
        <f>IFERROR(COUNTIF(MP!C:C,Info!A5),"")</f>
        <v>27</v>
      </c>
      <c r="E5" s="38">
        <f>IFERROR(COUNTIF(NP!C:C,Info!A5),"")</f>
        <v>21</v>
      </c>
      <c r="F5" s="38">
        <f>IFERROR(COUNTIF('SP M'!C:C,Info!A5),"")</f>
        <v>22</v>
      </c>
      <c r="G5" s="38">
        <f>IFERROR(COUNTIF('SP N'!C:C,Info!A5),"")</f>
        <v>19</v>
      </c>
      <c r="H5" s="38">
        <f t="shared" si="0"/>
        <v>113</v>
      </c>
      <c r="L5" s="46" t="s">
        <v>201</v>
      </c>
      <c r="M5" s="92" t="s">
        <v>196</v>
      </c>
      <c r="N5" s="81" t="s">
        <v>408</v>
      </c>
      <c r="O5" s="81" t="s">
        <v>413</v>
      </c>
      <c r="P5" s="88" t="s">
        <v>407</v>
      </c>
      <c r="Q5" s="82" t="s">
        <v>197</v>
      </c>
      <c r="R5" s="85" t="s">
        <v>198</v>
      </c>
      <c r="S5" s="83" t="s">
        <v>408</v>
      </c>
      <c r="T5" s="83" t="s">
        <v>199</v>
      </c>
      <c r="U5" s="84" t="s">
        <v>200</v>
      </c>
      <c r="X5" t="s">
        <v>410</v>
      </c>
      <c r="Z5" s="93" t="s">
        <v>408</v>
      </c>
      <c r="AA5" s="94" t="s">
        <v>386</v>
      </c>
      <c r="AB5" s="95" t="s">
        <v>409</v>
      </c>
      <c r="AD5" s="46" t="s">
        <v>201</v>
      </c>
      <c r="AE5" s="47" t="s">
        <v>386</v>
      </c>
      <c r="AF5" s="48" t="s">
        <v>387</v>
      </c>
      <c r="AG5" s="49" t="s">
        <v>388</v>
      </c>
      <c r="AK5" s="63" t="s">
        <v>36</v>
      </c>
      <c r="AL5" s="23" t="s">
        <v>37</v>
      </c>
      <c r="AM5" s="22" t="s">
        <v>38</v>
      </c>
      <c r="AN5" s="21" t="s">
        <v>39</v>
      </c>
      <c r="AO5" s="33" t="s">
        <v>40</v>
      </c>
    </row>
    <row r="6" spans="1:41" x14ac:dyDescent="0.25">
      <c r="A6" s="59" t="s">
        <v>162</v>
      </c>
      <c r="B6" s="38">
        <f>IFERROR(COUNTIF(MÜ!C:C,Info!A6),"")</f>
        <v>5</v>
      </c>
      <c r="C6" s="38">
        <f>IFERROR(COUNTIF(NÜ!C:C,Info!A6),"")</f>
        <v>3</v>
      </c>
      <c r="D6" s="38">
        <f>IFERROR(COUNTIF(MP!C:C,Info!A6),"")</f>
        <v>29</v>
      </c>
      <c r="E6" s="38">
        <f>IFERROR(COUNTIF(NP!C:C,Info!A6),"")</f>
        <v>16</v>
      </c>
      <c r="F6" s="38">
        <f>IFERROR(COUNTIF('SP M'!C:C,Info!A6),"")</f>
        <v>20</v>
      </c>
      <c r="G6" s="38">
        <f>IFERROR(COUNTIF('SP N'!C:C,Info!A6),"")</f>
        <v>16</v>
      </c>
      <c r="H6" s="38">
        <f t="shared" si="0"/>
        <v>89</v>
      </c>
      <c r="L6" s="144">
        <v>1</v>
      </c>
      <c r="M6">
        <f>'[3]SP  '!$A$2</f>
        <v>0</v>
      </c>
      <c r="N6" s="71" t="str">
        <f>IF(M6="","",IFERROR(INDEX($AK$5:$AO$5,1,MATCH(INDEX(MÜ!A:A,MATCH(Info!M6,MÜ!D:D,0),1),$AK$6:$AO$6)),IFERROR(INDEX($AK$5:$AO$5,1,MATCH(INDEX(NÜ!A:A,MATCH(Info!M6,NÜ!D:D,0),1),$AK$7:$AO$7)),"")))</f>
        <v/>
      </c>
      <c r="O6" s="74" t="str">
        <f>IF(M6="","",IFERROR(INDEX(MÜ!AE:AE,MATCH(Info!M6,MÜ!D:D,0),1),IFERROR(INDEX(NÜ!AP:AP,MATCH(Info!M6,NÜ!D:D,0),1),"EI OLE")))</f>
        <v>EI OLE</v>
      </c>
      <c r="P6" s="89" t="str">
        <f>IF(M6="","",IFERROR(INDEX($AK$5:$AO$5,1,MATCH(INDEX(MP!A:A,MATCH(Info!M6,MP!D:D,0),1),$AK$8:$AO$8)),IFERROR(INDEX($AK$5:$AO$5,1,MATCH(INDEX(NP!A:A,MATCH(Info!M6,NP!D:D,0),1),$AK$9:$AO$9)),"")))</f>
        <v/>
      </c>
      <c r="Q6" s="56" t="str">
        <f>IF(M6="","",IFERROR(INDEX(MP!AG:AG,MATCH(Info!M6,MP!D:D,0),1),IFERROR(INDEX(NP!AJ:AJ,MATCH(Info!M6,NP!D:D,0),1),"EI OLE")))</f>
        <v>EI OLE</v>
      </c>
      <c r="R6" s="151">
        <f>SUM(Q6:Q7)</f>
        <v>0</v>
      </c>
      <c r="S6" s="78" t="str">
        <f>IF(M6="","",IFERROR(INDEX($AK$5:$AO$5,1,MATCH(INDEX('SP M'!A:A,MATCH(Info!M6,'SP M'!D:D,0),1),$AK$10:$AO$10)),IFERROR(INDEX($AK$5:$AO$5,1,MATCH(INDEX('SP N'!A:A,MATCH(Info!M6,'SP N'!D:D,0),1),$AK$11:$AO$11)),"")))</f>
        <v/>
      </c>
      <c r="T6" s="60" t="str">
        <f>IF(M6="","",IFERROR(INDEX('SP M'!AR:AR,MATCH(Info!M6,'SP M'!D:D,0),1),IFERROR(INDEX('SP N'!AR:AR,MATCH(Info!M6,'SP N'!D:D,0),1),"EI OLE")))</f>
        <v>EI OLE</v>
      </c>
      <c r="U6" s="153">
        <f>SUM(T6:T7)</f>
        <v>0</v>
      </c>
      <c r="V6">
        <f>IF(M6="","",MAX(O6,Q6,T6))</f>
        <v>0</v>
      </c>
      <c r="X6">
        <v>1</v>
      </c>
      <c r="Z6" s="64" t="str">
        <f>$N$6</f>
        <v/>
      </c>
      <c r="AA6" s="64">
        <f>$M$6</f>
        <v>0</v>
      </c>
      <c r="AB6" s="65" t="str">
        <f>$O$6</f>
        <v>EI OLE</v>
      </c>
      <c r="AD6" s="50">
        <f>$L$8</f>
        <v>2</v>
      </c>
      <c r="AE6" s="51" t="str">
        <f>$M$8&amp;" - "&amp;$M$9</f>
        <v>0 - 0</v>
      </c>
      <c r="AF6" s="52">
        <f>$R$8</f>
        <v>0</v>
      </c>
      <c r="AG6" s="53">
        <f>$U$8</f>
        <v>0</v>
      </c>
      <c r="AJ6" s="39" t="s">
        <v>331</v>
      </c>
      <c r="AK6">
        <v>1</v>
      </c>
      <c r="AL6">
        <v>15</v>
      </c>
      <c r="AM6">
        <v>49</v>
      </c>
      <c r="AN6">
        <v>97</v>
      </c>
      <c r="AO6">
        <v>161</v>
      </c>
    </row>
    <row r="7" spans="1:41" x14ac:dyDescent="0.25">
      <c r="A7" s="59" t="s">
        <v>52</v>
      </c>
      <c r="B7" s="38">
        <f>IFERROR(COUNTIF(MÜ!C:C,Info!A7),"")</f>
        <v>2</v>
      </c>
      <c r="C7" s="38">
        <f>IFERROR(COUNTIF(NÜ!C:C,Info!A7),"")</f>
        <v>0</v>
      </c>
      <c r="D7" s="38">
        <f>IFERROR(COUNTIF(MP!C:C,Info!A7),"")</f>
        <v>13</v>
      </c>
      <c r="E7" s="38">
        <f>IFERROR(COUNTIF(NP!C:C,Info!A7),"")</f>
        <v>16</v>
      </c>
      <c r="F7" s="38">
        <f>IFERROR(COUNTIF('SP M'!C:C,Info!A7),"")</f>
        <v>11</v>
      </c>
      <c r="G7" s="38">
        <f>IFERROR(COUNTIF('SP N'!C:C,Info!A7),"")</f>
        <v>10</v>
      </c>
      <c r="H7" s="38">
        <f t="shared" si="0"/>
        <v>52</v>
      </c>
      <c r="L7" s="144"/>
      <c r="M7">
        <f>'[3]SP  '!$B$2</f>
        <v>0</v>
      </c>
      <c r="N7" s="72" t="str">
        <f>IF(M7="","",IFERROR(INDEX($AK$5:$AO$5,1,MATCH(INDEX(MÜ!A:A,MATCH(Info!M7,MÜ!D:D,0),1),$AK$6:$AO$6)),IFERROR(INDEX($AK$5:$AO$5,1,MATCH(INDEX(NÜ!A:A,MATCH(Info!M7,NÜ!D:D,0),1),$AK$7:$AO$7)),"")))</f>
        <v/>
      </c>
      <c r="O7" s="87" t="str">
        <f>IF(M7="","",IFERROR(INDEX(MÜ!AE:AE,MATCH(Info!M7,MÜ!D:D,0),1),IFERROR(INDEX(NÜ!AP:AP,MATCH(Info!M7,NÜ!D:D,0),1),"EI OLE")))</f>
        <v>EI OLE</v>
      </c>
      <c r="P7" s="90" t="str">
        <f>IF(M7="","",IFERROR(INDEX($AK$5:$AO$5,1,MATCH(INDEX(MP!A:A,MATCH(Info!M7,MP!D:D,0),1),$AK$8:$AO$8)),IFERROR(INDEX($AK$5:$AO$5,1,MATCH(INDEX(NP!A:A,MATCH(Info!M7,NP!D:D,0),1),$AK$9:$AO$9)),"")))</f>
        <v/>
      </c>
      <c r="Q7" s="57" t="str">
        <f>IF(M7="","",IFERROR(INDEX(MP!AG:AG,MATCH(Info!M7,MP!D:D,0),1),IFERROR(INDEX(NP!AJ:AJ,MATCH(Info!M7,NP!D:D,0),1),"EI OLE")))</f>
        <v>EI OLE</v>
      </c>
      <c r="R7" s="147"/>
      <c r="S7" s="79" t="str">
        <f>IF(M7="","",IFERROR(INDEX($AK$5:$AO$5,1,MATCH(INDEX('SP M'!A:A,MATCH(Info!M7,'SP M'!D:D,0),1),$AK$10:$AO$10)),IFERROR(INDEX($AK$5:$AO$5,1,MATCH(INDEX('SP N'!A:A,MATCH(Info!M7,'SP N'!D:D,0),1),$AK$11:$AO$11)),"")))</f>
        <v/>
      </c>
      <c r="T7" s="61" t="str">
        <f>IF(M7="","",IFERROR(INDEX('SP M'!AR:AR,MATCH(Info!M7,'SP M'!D:D,0),1),IFERROR(INDEX('SP N'!AR:AR,MATCH(Info!M7,'SP N'!D:D,0),1),"EI OLE")))</f>
        <v>EI OLE</v>
      </c>
      <c r="U7" s="149"/>
      <c r="X7">
        <v>2</v>
      </c>
      <c r="Z7" s="64" t="str">
        <f>$N$7</f>
        <v/>
      </c>
      <c r="AA7" s="66">
        <f>$M$7</f>
        <v>0</v>
      </c>
      <c r="AB7" s="67" t="str">
        <f>$O$7</f>
        <v>EI OLE</v>
      </c>
      <c r="AD7" s="54">
        <f>$L$6</f>
        <v>1</v>
      </c>
      <c r="AE7" s="51" t="str">
        <f>$M$6&amp;" - "&amp;$M$7</f>
        <v>0 - 0</v>
      </c>
      <c r="AF7" s="52">
        <f>$R$6</f>
        <v>0</v>
      </c>
      <c r="AG7" s="53">
        <f>$U$6</f>
        <v>0</v>
      </c>
      <c r="AJ7" s="39" t="s">
        <v>332</v>
      </c>
      <c r="AK7">
        <v>1</v>
      </c>
      <c r="AL7">
        <v>11</v>
      </c>
      <c r="AM7">
        <v>25</v>
      </c>
      <c r="AN7">
        <v>49</v>
      </c>
      <c r="AO7">
        <v>85</v>
      </c>
    </row>
    <row r="8" spans="1:41" x14ac:dyDescent="0.25">
      <c r="A8" s="59" t="s">
        <v>49</v>
      </c>
      <c r="B8" s="38">
        <f>IFERROR(COUNTIF(MÜ!C:C,Info!A8),"")</f>
        <v>6</v>
      </c>
      <c r="C8" s="38">
        <f>IFERROR(COUNTIF(NÜ!C:C,Info!A8),"")</f>
        <v>4</v>
      </c>
      <c r="D8" s="38">
        <f>IFERROR(COUNTIF(MP!C:C,Info!A8),"")</f>
        <v>14</v>
      </c>
      <c r="E8" s="38">
        <f>IFERROR(COUNTIF(NP!C:C,Info!A8),"")</f>
        <v>14</v>
      </c>
      <c r="F8" s="38">
        <f>IFERROR(COUNTIF('SP M'!C:C,Info!A8),"")</f>
        <v>8</v>
      </c>
      <c r="G8" s="38">
        <f>IFERROR(COUNTIF('SP N'!C:C,Info!A8),"")</f>
        <v>6</v>
      </c>
      <c r="H8" s="38">
        <f t="shared" si="0"/>
        <v>52</v>
      </c>
      <c r="L8" s="152">
        <v>2</v>
      </c>
      <c r="M8">
        <f>'[3]SP  '!$A$3</f>
        <v>0</v>
      </c>
      <c r="N8" s="72" t="str">
        <f>IF(M8="","",IFERROR(INDEX($AK$5:$AO$5,1,MATCH(INDEX(MÜ!A:A,MATCH(Info!M8,MÜ!D:D,0),1),$AK$6:$AO$6)),IFERROR(INDEX($AK$5:$AO$5,1,MATCH(INDEX(NÜ!A:A,MATCH(Info!M8,NÜ!D:D,0),1),$AK$7:$AO$7)),"")))</f>
        <v/>
      </c>
      <c r="O8" s="75" t="str">
        <f>IF(M8="","",IFERROR(INDEX(MÜ!AE:AE,MATCH(Info!M8,MÜ!D:D,0),1),IFERROR(INDEX(NÜ!AP:AP,MATCH(Info!M8,NÜ!D:D,0),1),"EI OLE")))</f>
        <v>EI OLE</v>
      </c>
      <c r="P8" s="91" t="str">
        <f>IF(M8="","",IFERROR(INDEX($AK$5:$AO$5,1,MATCH(INDEX(MP!A:A,MATCH(Info!M8,MP!D:D,0),1),$AK$8:$AO$8)),IFERROR(INDEX($AK$5:$AO$5,1,MATCH(INDEX(NP!A:A,MATCH(Info!M8,NP!D:D,0),1),$AK$9:$AO$9)),"")))</f>
        <v/>
      </c>
      <c r="Q8" s="57" t="str">
        <f>IF(M8="","",IFERROR(INDEX(MP!AG:AG,MATCH(Info!M8,MP!D:D,0),1),IFERROR(INDEX(NP!AJ:AJ,MATCH(Info!M8,NP!D:D,0),1),"EI OLE")))</f>
        <v>EI OLE</v>
      </c>
      <c r="R8" s="147">
        <f>SUM(Q8:Q9)</f>
        <v>0</v>
      </c>
      <c r="S8" s="79" t="str">
        <f>IF(M8="","",IFERROR(INDEX($AK$5:$AO$5,1,MATCH(INDEX('SP M'!A:A,MATCH(Info!M8,'SP M'!D:D,0),1),$AK$10:$AO$10)),IFERROR(INDEX($AK$5:$AO$5,1,MATCH(INDEX('SP N'!A:A,MATCH(Info!M8,'SP N'!D:D,0),1),$AK$11:$AO$11)),"")))</f>
        <v/>
      </c>
      <c r="T8" s="61" t="str">
        <f>IF(M8="","",IFERROR(INDEX('SP M'!AR:AR,MATCH(Info!M8,'SP M'!D:D,0),1),IFERROR(INDEX('SP N'!AR:AR,MATCH(Info!M8,'SP N'!D:D,0),1),"EI OLE")))</f>
        <v>EI OLE</v>
      </c>
      <c r="U8" s="149">
        <f>SUM(T8:T9)</f>
        <v>0</v>
      </c>
      <c r="X8">
        <v>3</v>
      </c>
      <c r="Z8" s="64" t="str">
        <f>$N$8</f>
        <v/>
      </c>
      <c r="AA8" s="66">
        <f>$M$8</f>
        <v>0</v>
      </c>
      <c r="AB8" s="67" t="str">
        <f>$O$8</f>
        <v>EI OLE</v>
      </c>
      <c r="AD8" s="54">
        <f>$L$10</f>
        <v>3</v>
      </c>
      <c r="AE8" s="51" t="str">
        <f>$M$10&amp;" - "&amp;$M$11</f>
        <v>0 - 0</v>
      </c>
      <c r="AF8" s="52">
        <f>$R$10</f>
        <v>0</v>
      </c>
      <c r="AG8" s="53">
        <f>$U$10</f>
        <v>0</v>
      </c>
      <c r="AJ8" s="39" t="s">
        <v>333</v>
      </c>
      <c r="AK8">
        <v>1</v>
      </c>
      <c r="AL8">
        <v>23</v>
      </c>
      <c r="AM8">
        <v>65</v>
      </c>
      <c r="AN8">
        <v>113</v>
      </c>
      <c r="AO8">
        <v>209</v>
      </c>
    </row>
    <row r="9" spans="1:41" ht="14.4" x14ac:dyDescent="0.3">
      <c r="A9" s="59" t="s">
        <v>476</v>
      </c>
      <c r="B9" s="38">
        <f>IFERROR(COUNTIF(MÜ!C:C,Info!A9),"")</f>
        <v>22</v>
      </c>
      <c r="C9" s="38">
        <f>IFERROR(COUNTIF(NÜ!C:C,Info!A9),"")</f>
        <v>11</v>
      </c>
      <c r="D9" s="38">
        <f>IFERROR(COUNTIF(MP!C:C,Info!A9),"")</f>
        <v>31</v>
      </c>
      <c r="E9" s="38">
        <f>IFERROR(COUNTIF(NP!C:C,Info!A9),"")</f>
        <v>13</v>
      </c>
      <c r="F9" s="38">
        <f>IFERROR(COUNTIF('SP M'!C:C,Info!A9),"")</f>
        <v>8</v>
      </c>
      <c r="G9" s="38">
        <f>IFERROR(COUNTIF('SP N'!C:C,Info!A9),"")</f>
        <v>10</v>
      </c>
      <c r="H9" s="38">
        <f t="shared" si="0"/>
        <v>95</v>
      </c>
      <c r="I9" s="24"/>
      <c r="J9" s="35" t="s">
        <v>36</v>
      </c>
      <c r="L9" s="152"/>
      <c r="M9">
        <f>'[3]SP  '!$B$3</f>
        <v>0</v>
      </c>
      <c r="N9" s="72" t="str">
        <f>IF(M9="","",IFERROR(INDEX($AK$5:$AO$5,1,MATCH(INDEX(MÜ!A:A,MATCH(Info!M9,MÜ!D:D,0),1),$AK$6:$AO$6)),IFERROR(INDEX($AK$5:$AO$5,1,MATCH(INDEX(NÜ!A:A,MATCH(Info!M9,NÜ!D:D,0),1),$AK$7:$AO$7)),"")))</f>
        <v/>
      </c>
      <c r="O9" s="75" t="str">
        <f>IF(M9="","",IFERROR(INDEX(MÜ!AE:AE,MATCH(Info!M9,MÜ!D:D,0),1),IFERROR(INDEX(NÜ!AP:AP,MATCH(Info!M9,NÜ!D:D,0),1),"EI OLE")))</f>
        <v>EI OLE</v>
      </c>
      <c r="P9" s="91" t="str">
        <f>IF(M9="","",IFERROR(INDEX($AK$5:$AO$5,1,MATCH(INDEX(MP!A:A,MATCH(Info!M9,MP!D:D,0),1),$AK$8:$AO$8)),IFERROR(INDEX($AK$5:$AO$5,1,MATCH(INDEX(NP!A:A,MATCH(Info!M9,NP!D:D,0),1),$AK$9:$AO$9)),"")))</f>
        <v/>
      </c>
      <c r="Q9" s="57" t="str">
        <f>IF(M9="","",IFERROR(INDEX(MP!AG:AG,MATCH(Info!M9,MP!D:D,0),1),IFERROR(INDEX(NP!AJ:AJ,MATCH(Info!M9,NP!D:D,0),1),"EI OLE")))</f>
        <v>EI OLE</v>
      </c>
      <c r="R9" s="147"/>
      <c r="S9" s="79" t="str">
        <f>IF(M9="","",IFERROR(INDEX($AK$5:$AO$5,1,MATCH(INDEX('SP M'!A:A,MATCH(Info!M9,'SP M'!D:D,0),1),$AK$10:$AO$10)),IFERROR(INDEX($AK$5:$AO$5,1,MATCH(INDEX('SP N'!A:A,MATCH(Info!M9,'SP N'!D:D,0),1),$AK$11:$AO$11)),"")))</f>
        <v/>
      </c>
      <c r="T9" s="61" t="str">
        <f>IF(M9="","",IFERROR(INDEX('SP M'!AR:AR,MATCH(Info!M9,'SP M'!D:D,0),1),IFERROR(INDEX('SP N'!AR:AR,MATCH(Info!M9,'SP N'!D:D,0),1),"EI OLE")))</f>
        <v>EI OLE</v>
      </c>
      <c r="U9" s="149"/>
      <c r="X9">
        <v>4</v>
      </c>
      <c r="Z9" s="64" t="str">
        <f>$N$9</f>
        <v/>
      </c>
      <c r="AA9" s="66">
        <f>$M$9</f>
        <v>0</v>
      </c>
      <c r="AB9" s="67" t="str">
        <f>$O$9</f>
        <v>EI OLE</v>
      </c>
      <c r="AD9" s="54">
        <f>$L$12</f>
        <v>4</v>
      </c>
      <c r="AE9" s="51" t="str">
        <f>$M$12&amp;" - "&amp;$M$13</f>
        <v>0 - 0</v>
      </c>
      <c r="AF9" s="52">
        <f>$R$12</f>
        <v>0</v>
      </c>
      <c r="AG9" s="53">
        <f>$U$12</f>
        <v>0</v>
      </c>
      <c r="AJ9" s="39" t="s">
        <v>334</v>
      </c>
      <c r="AK9">
        <v>1</v>
      </c>
      <c r="AL9">
        <v>15</v>
      </c>
      <c r="AM9">
        <v>33</v>
      </c>
      <c r="AN9">
        <v>81</v>
      </c>
      <c r="AO9">
        <v>145</v>
      </c>
    </row>
    <row r="10" spans="1:41" x14ac:dyDescent="0.25">
      <c r="A10" s="59" t="s">
        <v>121</v>
      </c>
      <c r="B10" s="38">
        <f>IFERROR(COUNTIF(MÜ!C:C,Info!A10),"")</f>
        <v>2</v>
      </c>
      <c r="C10" s="38">
        <f>IFERROR(COUNTIF(NÜ!C:C,Info!A10),"")</f>
        <v>1</v>
      </c>
      <c r="D10" s="38">
        <f>IFERROR(COUNTIF(MP!C:C,Info!A10),"")</f>
        <v>4</v>
      </c>
      <c r="E10" s="38">
        <f>IFERROR(COUNTIF(NP!C:C,Info!A10),"")</f>
        <v>13</v>
      </c>
      <c r="F10" s="38">
        <f>IFERROR(COUNTIF('SP M'!C:C,Info!A10),"")</f>
        <v>7</v>
      </c>
      <c r="G10" s="38">
        <f>IFERROR(COUNTIF('SP N'!C:C,Info!A10),"")</f>
        <v>8</v>
      </c>
      <c r="H10" s="38">
        <f t="shared" si="0"/>
        <v>35</v>
      </c>
      <c r="I10" s="23"/>
      <c r="J10" s="35" t="s">
        <v>37</v>
      </c>
      <c r="L10" s="144">
        <v>3</v>
      </c>
      <c r="M10">
        <f>'[3]SP  '!$A$4</f>
        <v>0</v>
      </c>
      <c r="N10" s="72" t="str">
        <f>IF(M10="","",IFERROR(INDEX($AK$5:$AO$5,1,MATCH(INDEX(MÜ!A:A,MATCH(Info!M10,MÜ!D:D,0),1),$AK$6:$AO$6)),IFERROR(INDEX($AK$5:$AO$5,1,MATCH(INDEX(NÜ!A:A,MATCH(Info!M10,NÜ!D:D,0),1),$AK$7:$AO$7)),"")))</f>
        <v/>
      </c>
      <c r="O10" s="75" t="str">
        <f>IF(M10="","",IFERROR(INDEX(MÜ!AE:AE,MATCH(Info!M10,MÜ!D:D,0),1),IFERROR(INDEX(NÜ!AP:AP,MATCH(Info!M10,NÜ!D:D,0),1),"EI OLE")))</f>
        <v>EI OLE</v>
      </c>
      <c r="P10" s="91" t="str">
        <f>IF(M10="","",IFERROR(INDEX($AK$5:$AO$5,1,MATCH(INDEX(MP!A:A,MATCH(Info!M10,MP!D:D,0),1),$AK$8:$AO$8)),IFERROR(INDEX($AK$5:$AO$5,1,MATCH(INDEX(NP!A:A,MATCH(Info!M10,NP!D:D,0),1),$AK$9:$AO$9)),"")))</f>
        <v/>
      </c>
      <c r="Q10" s="57" t="str">
        <f>IF(M10="","",IFERROR(INDEX(MP!AG:AG,MATCH(Info!M10,MP!D:D,0),1),IFERROR(INDEX(NP!AJ:AJ,MATCH(Info!M10,NP!D:D,0),1),"EI OLE")))</f>
        <v>EI OLE</v>
      </c>
      <c r="R10" s="147">
        <f>SUM(Q10:Q11)</f>
        <v>0</v>
      </c>
      <c r="S10" s="79" t="str">
        <f>IF(M10="","",IFERROR(INDEX($AK$5:$AO$5,1,MATCH(INDEX('SP M'!A:A,MATCH(Info!M10,'SP M'!D:D,0),1),$AK$10:$AO$10)),IFERROR(INDEX($AK$5:$AO$5,1,MATCH(INDEX('SP N'!A:A,MATCH(Info!M10,'SP N'!D:D,0),1),$AK$11:$AO$11)),"")))</f>
        <v/>
      </c>
      <c r="T10" s="61" t="str">
        <f>IF(M10="","",IFERROR(INDEX('SP M'!AR:AR,MATCH(Info!M10,'SP M'!D:D,0),1),IFERROR(INDEX('SP N'!AR:AR,MATCH(Info!M10,'SP N'!D:D,0),1),"EI OLE")))</f>
        <v>EI OLE</v>
      </c>
      <c r="U10" s="149">
        <f>SUM(T10:T11)</f>
        <v>0</v>
      </c>
      <c r="X10">
        <v>5</v>
      </c>
      <c r="Z10" s="64" t="str">
        <f>$N$10</f>
        <v/>
      </c>
      <c r="AA10" s="66">
        <f>$M$10</f>
        <v>0</v>
      </c>
      <c r="AB10" s="67" t="str">
        <f>$O$10</f>
        <v>EI OLE</v>
      </c>
      <c r="AD10" s="54">
        <f>$L$14</f>
        <v>5</v>
      </c>
      <c r="AE10" s="51" t="str">
        <f>$M$14&amp;" - "&amp;$M$15</f>
        <v>0 - 0</v>
      </c>
      <c r="AF10" s="52">
        <f>$R$14</f>
        <v>0</v>
      </c>
      <c r="AG10" s="53">
        <f>$U$14</f>
        <v>0</v>
      </c>
      <c r="AJ10" s="39" t="s">
        <v>411</v>
      </c>
      <c r="AK10">
        <v>1</v>
      </c>
      <c r="AL10">
        <v>11</v>
      </c>
      <c r="AM10">
        <v>35</v>
      </c>
      <c r="AN10">
        <v>71</v>
      </c>
      <c r="AO10">
        <v>119</v>
      </c>
    </row>
    <row r="11" spans="1:41" x14ac:dyDescent="0.25">
      <c r="A11" s="59" t="s">
        <v>161</v>
      </c>
      <c r="B11" s="38">
        <f>IFERROR(COUNTIF(MÜ!C:C,Info!A11),"")</f>
        <v>2</v>
      </c>
      <c r="C11" s="38">
        <f>IFERROR(COUNTIF(NÜ!C:C,Info!A11),"")</f>
        <v>1</v>
      </c>
      <c r="D11" s="38">
        <f>IFERROR(COUNTIF(MP!C:C,Info!A11),"")</f>
        <v>4</v>
      </c>
      <c r="E11" s="38">
        <f>IFERROR(COUNTIF(NP!C:C,Info!A11),"")</f>
        <v>7</v>
      </c>
      <c r="F11" s="38">
        <f>IFERROR(COUNTIF('SP M'!C:C,Info!A11),"")</f>
        <v>5</v>
      </c>
      <c r="G11" s="38">
        <f>IFERROR(COUNTIF('SP N'!C:C,Info!A11),"")</f>
        <v>4</v>
      </c>
      <c r="H11" s="38">
        <f t="shared" si="0"/>
        <v>23</v>
      </c>
      <c r="I11" s="22"/>
      <c r="J11" s="35" t="s">
        <v>38</v>
      </c>
      <c r="L11" s="144"/>
      <c r="M11">
        <f>'[3]SP  '!$B$4</f>
        <v>0</v>
      </c>
      <c r="N11" s="72" t="str">
        <f>IF(M11="","",IFERROR(INDEX($AK$5:$AO$5,1,MATCH(INDEX(MÜ!A:A,MATCH(Info!M11,MÜ!D:D,0),1),$AK$6:$AO$6)),IFERROR(INDEX($AK$5:$AO$5,1,MATCH(INDEX(NÜ!A:A,MATCH(Info!M11,NÜ!D:D,0),1),$AK$7:$AO$7)),"")))</f>
        <v/>
      </c>
      <c r="O11" s="75" t="str">
        <f>IF(M11="","",IFERROR(INDEX(MÜ!AE:AE,MATCH(Info!M11,MÜ!D:D,0),1),IFERROR(INDEX(NÜ!AP:AP,MATCH(Info!M11,NÜ!D:D,0),1),"EI OLE")))</f>
        <v>EI OLE</v>
      </c>
      <c r="P11" s="91" t="str">
        <f>IF(M11="","",IFERROR(INDEX($AK$5:$AO$5,1,MATCH(INDEX(MP!A:A,MATCH(Info!M11,MP!D:D,0),1),$AK$8:$AO$8)),IFERROR(INDEX($AK$5:$AO$5,1,MATCH(INDEX(NP!A:A,MATCH(Info!M11,NP!D:D,0),1),$AK$9:$AO$9)),"")))</f>
        <v/>
      </c>
      <c r="Q11" s="57" t="str">
        <f>IF(M11="","",IFERROR(INDEX(MP!AG:AG,MATCH(Info!M11,MP!D:D,0),1),IFERROR(INDEX(NP!AJ:AJ,MATCH(Info!M11,NP!D:D,0),1),"EI OLE")))</f>
        <v>EI OLE</v>
      </c>
      <c r="R11" s="147"/>
      <c r="S11" s="79" t="str">
        <f>IF(M11="","",IFERROR(INDEX($AK$5:$AO$5,1,MATCH(INDEX('SP M'!A:A,MATCH(Info!M11,'SP M'!D:D,0),1),$AK$10:$AO$10)),IFERROR(INDEX($AK$5:$AO$5,1,MATCH(INDEX('SP N'!A:A,MATCH(Info!M11,'SP N'!D:D,0),1),$AK$11:$AO$11)),"")))</f>
        <v/>
      </c>
      <c r="T11" s="61" t="str">
        <f>IF(M11="","",IFERROR(INDEX('SP M'!AR:AR,MATCH(Info!M11,'SP M'!D:D,0),1),IFERROR(INDEX('SP N'!AR:AR,MATCH(Info!M11,'SP N'!D:D,0),1),"EI OLE")))</f>
        <v>EI OLE</v>
      </c>
      <c r="U11" s="149"/>
      <c r="X11">
        <v>6</v>
      </c>
      <c r="Z11" s="64" t="str">
        <f>$N$11</f>
        <v/>
      </c>
      <c r="AA11" s="66">
        <f>$M$11</f>
        <v>0</v>
      </c>
      <c r="AB11" s="67" t="str">
        <f>$O$11</f>
        <v>EI OLE</v>
      </c>
      <c r="AD11" s="54">
        <f>$L$16</f>
        <v>6</v>
      </c>
      <c r="AE11" s="51" t="str">
        <f>$M$16&amp;" - "&amp;$M$17</f>
        <v>0 - 0</v>
      </c>
      <c r="AF11" s="52">
        <f>$R$16</f>
        <v>0</v>
      </c>
      <c r="AG11" s="53">
        <f>$U$16</f>
        <v>0</v>
      </c>
      <c r="AJ11" s="39" t="s">
        <v>412</v>
      </c>
      <c r="AK11">
        <v>1</v>
      </c>
      <c r="AL11">
        <v>11</v>
      </c>
      <c r="AM11">
        <v>35</v>
      </c>
      <c r="AN11">
        <v>71</v>
      </c>
      <c r="AO11">
        <v>119</v>
      </c>
    </row>
    <row r="12" spans="1:41" x14ac:dyDescent="0.25">
      <c r="A12" s="59" t="s">
        <v>106</v>
      </c>
      <c r="B12" s="38">
        <f>IFERROR(COUNTIF(MÜ!C:C,Info!A12),"")</f>
        <v>6</v>
      </c>
      <c r="C12" s="38">
        <f>IFERROR(COUNTIF(NÜ!C:C,Info!A12),"")</f>
        <v>3</v>
      </c>
      <c r="D12" s="38">
        <f>IFERROR(COUNTIF(MP!C:C,Info!A12),"")</f>
        <v>11</v>
      </c>
      <c r="E12" s="38">
        <f>IFERROR(COUNTIF(NP!C:C,Info!A12),"")</f>
        <v>10</v>
      </c>
      <c r="F12" s="38">
        <f>IFERROR(COUNTIF('SP M'!C:C,Info!A12),"")</f>
        <v>9</v>
      </c>
      <c r="G12" s="38">
        <f>IFERROR(COUNTIF('SP N'!C:C,Info!A12),"")</f>
        <v>9</v>
      </c>
      <c r="H12" s="38">
        <f t="shared" si="0"/>
        <v>48</v>
      </c>
      <c r="I12" s="21"/>
      <c r="J12" s="35" t="s">
        <v>39</v>
      </c>
      <c r="L12" s="152">
        <v>4</v>
      </c>
      <c r="M12">
        <f>'[3]SP  '!$A$5</f>
        <v>0</v>
      </c>
      <c r="N12" s="72" t="str">
        <f>IF(M12="","",IFERROR(INDEX($AK$5:$AO$5,1,MATCH(INDEX(MÜ!A:A,MATCH(Info!M12,MÜ!D:D,0),1),$AK$6:$AO$6)),IFERROR(INDEX($AK$5:$AO$5,1,MATCH(INDEX(NÜ!A:A,MATCH(Info!M12,NÜ!D:D,0),1),$AK$7:$AO$7)),"")))</f>
        <v/>
      </c>
      <c r="O12" s="75" t="str">
        <f>IF(M12="","",IFERROR(INDEX(MÜ!AE:AE,MATCH(Info!M12,MÜ!D:D,0),1),IFERROR(INDEX(NÜ!AP:AP,MATCH(Info!M12,NÜ!D:D,0),1),"EI OLE")))</f>
        <v>EI OLE</v>
      </c>
      <c r="P12" s="91" t="str">
        <f>IF(M12="","",IFERROR(INDEX($AK$5:$AO$5,1,MATCH(INDEX(MP!A:A,MATCH(Info!M12,MP!D:D,0),1),$AK$8:$AO$8)),IFERROR(INDEX($AK$5:$AO$5,1,MATCH(INDEX(NP!A:A,MATCH(Info!M12,NP!D:D,0),1),$AK$9:$AO$9)),"")))</f>
        <v/>
      </c>
      <c r="Q12" s="57" t="str">
        <f>IF(M12="","",IFERROR(INDEX(MP!AG:AG,MATCH(Info!M12,MP!D:D,0),1),IFERROR(INDEX(NP!AJ:AJ,MATCH(Info!M12,NP!D:D,0),1),"EI OLE")))</f>
        <v>EI OLE</v>
      </c>
      <c r="R12" s="147">
        <f>SUM(Q12:Q13)</f>
        <v>0</v>
      </c>
      <c r="S12" s="79" t="str">
        <f>IF(M12="","",IFERROR(INDEX($AK$5:$AO$5,1,MATCH(INDEX('SP M'!A:A,MATCH(Info!M12,'SP M'!D:D,0),1),$AK$10:$AO$10)),IFERROR(INDEX($AK$5:$AO$5,1,MATCH(INDEX('SP N'!A:A,MATCH(Info!M12,'SP N'!D:D,0),1),$AK$11:$AO$11)),"")))</f>
        <v/>
      </c>
      <c r="T12" s="61" t="str">
        <f>IF(M12="","",IFERROR(INDEX('SP M'!AR:AR,MATCH(Info!M12,'SP M'!D:D,0),1),IFERROR(INDEX('SP N'!AR:AR,MATCH(Info!M12,'SP N'!D:D,0),1),"EI OLE")))</f>
        <v>EI OLE</v>
      </c>
      <c r="U12" s="149">
        <f>SUM(T12:T13)</f>
        <v>0</v>
      </c>
      <c r="X12">
        <v>7</v>
      </c>
      <c r="Z12" s="64" t="str">
        <f>$N$12</f>
        <v/>
      </c>
      <c r="AA12" s="66">
        <f>$M$12</f>
        <v>0</v>
      </c>
      <c r="AB12" s="67" t="str">
        <f>$O$12</f>
        <v>EI OLE</v>
      </c>
      <c r="AD12" s="54">
        <f>$L$18</f>
        <v>7</v>
      </c>
      <c r="AE12" s="51" t="str">
        <f>$M$18&amp;" - "&amp;$M$19</f>
        <v>0 - 0</v>
      </c>
      <c r="AF12" s="52">
        <f>$R$18</f>
        <v>0</v>
      </c>
      <c r="AG12" s="53">
        <f>$U$18</f>
        <v>0</v>
      </c>
    </row>
    <row r="13" spans="1:41" x14ac:dyDescent="0.25">
      <c r="A13" s="59" t="s">
        <v>53</v>
      </c>
      <c r="B13" s="38">
        <f>IFERROR(COUNTIF(MÜ!C:C,Info!A13),"")</f>
        <v>1</v>
      </c>
      <c r="C13" s="38">
        <f>IFERROR(COUNTIF(NÜ!C:C,Info!A13),"")</f>
        <v>0</v>
      </c>
      <c r="D13" s="38">
        <f>IFERROR(COUNTIF(MP!C:C,Info!A13),"")</f>
        <v>6</v>
      </c>
      <c r="E13" s="38">
        <f>IFERROR(COUNTIF(NP!C:C,Info!A13),"")</f>
        <v>5</v>
      </c>
      <c r="F13" s="38">
        <f>IFERROR(COUNTIF('SP M'!C:C,Info!A13),"")</f>
        <v>4</v>
      </c>
      <c r="G13" s="38">
        <f>IFERROR(COUNTIF('SP N'!C:C,Info!A13),"")</f>
        <v>4</v>
      </c>
      <c r="H13" s="38">
        <f t="shared" si="0"/>
        <v>20</v>
      </c>
      <c r="I13" s="33"/>
      <c r="J13" s="35" t="s">
        <v>40</v>
      </c>
      <c r="L13" s="152"/>
      <c r="M13">
        <f>'[3]SP  '!$B$5</f>
        <v>0</v>
      </c>
      <c r="N13" s="72" t="str">
        <f>IF(M13="","",IFERROR(INDEX($AK$5:$AO$5,1,MATCH(INDEX(MÜ!A:A,MATCH(Info!M13,MÜ!D:D,0),1),$AK$6:$AO$6)),IFERROR(INDEX($AK$5:$AO$5,1,MATCH(INDEX(NÜ!A:A,MATCH(Info!M13,NÜ!D:D,0),1),$AK$7:$AO$7)),"")))</f>
        <v/>
      </c>
      <c r="O13" s="75" t="str">
        <f>IF(M13="","",IFERROR(INDEX(MÜ!AE:AE,MATCH(Info!M13,MÜ!D:D,0),1),IFERROR(INDEX(NÜ!AP:AP,MATCH(Info!M13,NÜ!D:D,0),1),"EI OLE")))</f>
        <v>EI OLE</v>
      </c>
      <c r="P13" s="91" t="str">
        <f>IF(M13="","",IFERROR(INDEX($AK$5:$AO$5,1,MATCH(INDEX(MP!A:A,MATCH(Info!M13,MP!D:D,0),1),$AK$8:$AO$8)),IFERROR(INDEX($AK$5:$AO$5,1,MATCH(INDEX(NP!A:A,MATCH(Info!M13,NP!D:D,0),1),$AK$9:$AO$9)),"")))</f>
        <v/>
      </c>
      <c r="Q13" s="57" t="str">
        <f>IF(M13="","",IFERROR(INDEX(MP!AG:AG,MATCH(Info!M13,MP!D:D,0),1),IFERROR(INDEX(NP!AJ:AJ,MATCH(Info!M13,NP!D:D,0),1),"EI OLE")))</f>
        <v>EI OLE</v>
      </c>
      <c r="R13" s="147"/>
      <c r="S13" s="79" t="str">
        <f>IF(M13="","",IFERROR(INDEX($AK$5:$AO$5,1,MATCH(INDEX('SP M'!A:A,MATCH(Info!M13,'SP M'!D:D,0),1),$AK$10:$AO$10)),IFERROR(INDEX($AK$5:$AO$5,1,MATCH(INDEX('SP N'!A:A,MATCH(Info!M13,'SP N'!D:D,0),1),$AK$11:$AO$11)),"")))</f>
        <v/>
      </c>
      <c r="T13" s="61" t="str">
        <f>IF(M13="","",IFERROR(INDEX('SP M'!AR:AR,MATCH(Info!M13,'SP M'!D:D,0),1),IFERROR(INDEX('SP N'!AR:AR,MATCH(Info!M13,'SP N'!D:D,0),1),"EI OLE")))</f>
        <v>EI OLE</v>
      </c>
      <c r="U13" s="149"/>
      <c r="X13">
        <v>8</v>
      </c>
      <c r="Z13" s="64" t="str">
        <f>$N$13</f>
        <v/>
      </c>
      <c r="AA13" s="66">
        <f>$M$13</f>
        <v>0</v>
      </c>
      <c r="AB13" s="67" t="str">
        <f>$O$13</f>
        <v>EI OLE</v>
      </c>
      <c r="AD13" s="54">
        <f>$L$20</f>
        <v>8</v>
      </c>
      <c r="AE13" s="51" t="str">
        <f>$M$20&amp;" - "&amp;$M$21</f>
        <v>0 - 0</v>
      </c>
      <c r="AF13" s="52">
        <f>$R$20</f>
        <v>0</v>
      </c>
      <c r="AG13" s="53">
        <f>$U$20</f>
        <v>0</v>
      </c>
    </row>
    <row r="14" spans="1:41" x14ac:dyDescent="0.25">
      <c r="A14" s="59" t="s">
        <v>206</v>
      </c>
      <c r="B14" s="38">
        <f>IFERROR(COUNTIF(MÜ!C:C,Info!A14),"")</f>
        <v>0</v>
      </c>
      <c r="C14" s="38">
        <f>IFERROR(COUNTIF(NÜ!C:C,Info!A14),"")</f>
        <v>2</v>
      </c>
      <c r="D14" s="38">
        <f>IFERROR(COUNTIF(MP!C:C,Info!A14),"")</f>
        <v>9</v>
      </c>
      <c r="E14" s="38">
        <f>IFERROR(COUNTIF(NP!C:C,Info!A14),"")</f>
        <v>4</v>
      </c>
      <c r="F14" s="38">
        <f>IFERROR(COUNTIF('SP M'!C:C,Info!A14),"")</f>
        <v>4</v>
      </c>
      <c r="G14" s="38">
        <f>IFERROR(COUNTIF('SP N'!C:C,Info!A14),"")</f>
        <v>3</v>
      </c>
      <c r="H14" s="38">
        <f t="shared" si="0"/>
        <v>22</v>
      </c>
      <c r="J14" s="18"/>
      <c r="L14" s="144">
        <v>5</v>
      </c>
      <c r="M14">
        <f>'[3]SP  '!$A$6</f>
        <v>0</v>
      </c>
      <c r="N14" s="72" t="str">
        <f>IF(M14="","",IFERROR(INDEX($AK$5:$AO$5,1,MATCH(INDEX(MÜ!A:A,MATCH(Info!M14,MÜ!D:D,0),1),$AK$6:$AO$6)),IFERROR(INDEX($AK$5:$AO$5,1,MATCH(INDEX(NÜ!A:A,MATCH(Info!M14,NÜ!D:D,0),1),$AK$7:$AO$7)),"")))</f>
        <v/>
      </c>
      <c r="O14" s="75" t="str">
        <f>IF(M14="","",IFERROR(INDEX(MÜ!AE:AE,MATCH(Info!M14,MÜ!D:D,0),1),IFERROR(INDEX(NÜ!AP:AP,MATCH(Info!M14,NÜ!D:D,0),1),"EI OLE")))</f>
        <v>EI OLE</v>
      </c>
      <c r="P14" s="91" t="str">
        <f>IF(M14="","",IFERROR(INDEX($AK$5:$AO$5,1,MATCH(INDEX(MP!A:A,MATCH(Info!M14,MP!D:D,0),1),$AK$8:$AO$8)),IFERROR(INDEX($AK$5:$AO$5,1,MATCH(INDEX(NP!A:A,MATCH(Info!M14,NP!D:D,0),1),$AK$9:$AO$9)),"")))</f>
        <v/>
      </c>
      <c r="Q14" s="57" t="str">
        <f>IF(M14="","",IFERROR(INDEX(MP!AG:AG,MATCH(Info!M14,MP!D:D,0),1),IFERROR(INDEX(NP!AJ:AJ,MATCH(Info!M14,NP!D:D,0),1),"EI OLE")))</f>
        <v>EI OLE</v>
      </c>
      <c r="R14" s="147">
        <f>SUM(Q14:Q15)</f>
        <v>0</v>
      </c>
      <c r="S14" s="79" t="str">
        <f>IF(M14="","",IFERROR(INDEX($AK$5:$AO$5,1,MATCH(INDEX('SP M'!A:A,MATCH(Info!M14,'SP M'!D:D,0),1),$AK$10:$AO$10)),IFERROR(INDEX($AK$5:$AO$5,1,MATCH(INDEX('SP N'!A:A,MATCH(Info!M14,'SP N'!D:D,0),1),$AK$11:$AO$11)),"")))</f>
        <v/>
      </c>
      <c r="T14" s="61" t="str">
        <f>IF(M14="","",IFERROR(INDEX('SP M'!AR:AR,MATCH(Info!M14,'SP M'!D:D,0),1),IFERROR(INDEX('SP N'!AR:AR,MATCH(Info!M14,'SP N'!D:D,0),1),"EI OLE")))</f>
        <v>EI OLE</v>
      </c>
      <c r="U14" s="149">
        <f>SUM(T14:T15)</f>
        <v>0</v>
      </c>
      <c r="X14">
        <v>9</v>
      </c>
      <c r="Z14" s="64" t="str">
        <f>$N$14</f>
        <v/>
      </c>
      <c r="AA14" s="66">
        <f>$M$14</f>
        <v>0</v>
      </c>
      <c r="AB14" s="67" t="str">
        <f>$O$14</f>
        <v>EI OLE</v>
      </c>
      <c r="AD14" s="54">
        <f>$L$22</f>
        <v>9</v>
      </c>
      <c r="AE14" s="51" t="str">
        <f>$M$22&amp;" - "&amp;$M$23</f>
        <v>0 - 0</v>
      </c>
      <c r="AF14" s="52">
        <f>$R$22</f>
        <v>0</v>
      </c>
      <c r="AG14" s="53">
        <f>$U$22</f>
        <v>0</v>
      </c>
    </row>
    <row r="15" spans="1:41" ht="14.4" x14ac:dyDescent="0.3">
      <c r="A15" s="59" t="s">
        <v>62</v>
      </c>
      <c r="B15" s="38">
        <f>IFERROR(COUNTIF(MÜ!C:C,Info!A15),"")</f>
        <v>1</v>
      </c>
      <c r="C15" s="38">
        <f>IFERROR(COUNTIF(NÜ!C:C,Info!A15),"")</f>
        <v>0</v>
      </c>
      <c r="D15" s="38">
        <f>IFERROR(COUNTIF(MP!C:C,Info!A15),"")</f>
        <v>8</v>
      </c>
      <c r="E15" s="38">
        <f>IFERROR(COUNTIF(NP!C:C,Info!A15),"")</f>
        <v>2</v>
      </c>
      <c r="F15" s="38">
        <f>IFERROR(COUNTIF('SP M'!C:C,Info!A15),"")</f>
        <v>2</v>
      </c>
      <c r="G15" s="38">
        <f>IFERROR(COUNTIF('SP N'!C:C,Info!A15),"")</f>
        <v>1</v>
      </c>
      <c r="H15" s="38">
        <f t="shared" si="0"/>
        <v>14</v>
      </c>
      <c r="I15" s="20">
        <v>0</v>
      </c>
      <c r="J15" s="18" t="s">
        <v>24</v>
      </c>
      <c r="L15" s="144"/>
      <c r="M15">
        <f>'[3]SP  '!$B$6</f>
        <v>0</v>
      </c>
      <c r="N15" s="72" t="str">
        <f>IF(M15="","",IFERROR(INDEX($AK$5:$AO$5,1,MATCH(INDEX(MÜ!A:A,MATCH(Info!M15,MÜ!D:D,0),1),$AK$6:$AO$6)),IFERROR(INDEX($AK$5:$AO$5,1,MATCH(INDEX(NÜ!A:A,MATCH(Info!M15,NÜ!D:D,0),1),$AK$7:$AO$7)),"")))</f>
        <v/>
      </c>
      <c r="O15" s="75" t="str">
        <f>IF(M15="","",IFERROR(INDEX(MÜ!AE:AE,MATCH(Info!M15,MÜ!D:D,0),1),IFERROR(INDEX(NÜ!AP:AP,MATCH(Info!M15,NÜ!D:D,0),1),"EI OLE")))</f>
        <v>EI OLE</v>
      </c>
      <c r="P15" s="91" t="str">
        <f>IF(M15="","",IFERROR(INDEX($AK$5:$AO$5,1,MATCH(INDEX(MP!A:A,MATCH(Info!M15,MP!D:D,0),1),$AK$8:$AO$8)),IFERROR(INDEX($AK$5:$AO$5,1,MATCH(INDEX(NP!A:A,MATCH(Info!M15,NP!D:D,0),1),$AK$9:$AO$9)),"")))</f>
        <v/>
      </c>
      <c r="Q15" s="57" t="str">
        <f>IF(M15="","",IFERROR(INDEX(MP!AG:AG,MATCH(Info!M15,MP!D:D,0),1),IFERROR(INDEX(NP!AJ:AJ,MATCH(Info!M15,NP!D:D,0),1),"EI OLE")))</f>
        <v>EI OLE</v>
      </c>
      <c r="R15" s="147"/>
      <c r="S15" s="79" t="str">
        <f>IF(M15="","",IFERROR(INDEX($AK$5:$AO$5,1,MATCH(INDEX('SP M'!A:A,MATCH(Info!M15,'SP M'!D:D,0),1),$AK$10:$AO$10)),IFERROR(INDEX($AK$5:$AO$5,1,MATCH(INDEX('SP N'!A:A,MATCH(Info!M15,'SP N'!D:D,0),1),$AK$11:$AO$11)),"")))</f>
        <v/>
      </c>
      <c r="T15" s="61" t="str">
        <f>IF(M15="","",IFERROR(INDEX('SP M'!AR:AR,MATCH(Info!M15,'SP M'!D:D,0),1),IFERROR(INDEX('SP N'!AR:AR,MATCH(Info!M15,'SP N'!D:D,0),1),"EI OLE")))</f>
        <v>EI OLE</v>
      </c>
      <c r="U15" s="149"/>
      <c r="X15">
        <v>10</v>
      </c>
      <c r="Z15" s="64" t="str">
        <f>$N$15</f>
        <v/>
      </c>
      <c r="AA15" s="66">
        <f>$M$15</f>
        <v>0</v>
      </c>
      <c r="AB15" s="67" t="str">
        <f>$O$15</f>
        <v>EI OLE</v>
      </c>
      <c r="AD15" s="54">
        <f>$L$24</f>
        <v>10</v>
      </c>
      <c r="AE15" s="51" t="str">
        <f>$M$24&amp;" - "&amp;$M$25</f>
        <v xml:space="preserve"> - </v>
      </c>
      <c r="AF15" s="52">
        <f>$R$24</f>
        <v>0</v>
      </c>
      <c r="AG15" s="53">
        <f>$U$24</f>
        <v>0</v>
      </c>
    </row>
    <row r="16" spans="1:41" x14ac:dyDescent="0.25">
      <c r="A16" s="59" t="s">
        <v>145</v>
      </c>
      <c r="B16" s="38">
        <f>IFERROR(COUNTIF(MÜ!C:C,Info!A16),"")</f>
        <v>0</v>
      </c>
      <c r="C16" s="38">
        <f>IFERROR(COUNTIF(NÜ!C:C,Info!A16),"")</f>
        <v>0</v>
      </c>
      <c r="D16" s="38">
        <f>IFERROR(COUNTIF(MP!C:C,Info!A16),"")</f>
        <v>0</v>
      </c>
      <c r="E16" s="38">
        <f>IFERROR(COUNTIF(NP!C:C,Info!A16),"")</f>
        <v>0</v>
      </c>
      <c r="F16" s="38">
        <f>IFERROR(COUNTIF('SP M'!C:C,Info!A16),"")</f>
        <v>0</v>
      </c>
      <c r="G16" s="38">
        <f>IFERROR(COUNTIF('SP N'!C:C,Info!A16),"")</f>
        <v>0</v>
      </c>
      <c r="H16" s="38">
        <f t="shared" si="0"/>
        <v>0</v>
      </c>
      <c r="I16" s="19"/>
      <c r="J16" s="18" t="s">
        <v>23</v>
      </c>
      <c r="L16" s="145">
        <v>6</v>
      </c>
      <c r="M16">
        <f>'[3]SP  '!$A$7</f>
        <v>0</v>
      </c>
      <c r="N16" s="72" t="str">
        <f>IF(M16="","",IFERROR(INDEX($AK$5:$AO$5,1,MATCH(INDEX(MÜ!A:A,MATCH(Info!M16,MÜ!D:D,0),1),$AK$6:$AO$6)),IFERROR(INDEX($AK$5:$AO$5,1,MATCH(INDEX(NÜ!A:A,MATCH(Info!M16,NÜ!D:D,0),1),$AK$7:$AO$7)),"")))</f>
        <v/>
      </c>
      <c r="O16" s="75" t="str">
        <f>IF(M16="","",IFERROR(INDEX(MÜ!AE:AE,MATCH(Info!M16,MÜ!D:D,0),1),IFERROR(INDEX(NÜ!AP:AP,MATCH(Info!M16,NÜ!D:D,0),1),"EI OLE")))</f>
        <v>EI OLE</v>
      </c>
      <c r="P16" s="91" t="str">
        <f>IF(M16="","",IFERROR(INDEX($AK$5:$AO$5,1,MATCH(INDEX(MP!A:A,MATCH(Info!M16,MP!D:D,0),1),$AK$8:$AO$8)),IFERROR(INDEX($AK$5:$AO$5,1,MATCH(INDEX(NP!A:A,MATCH(Info!M16,NP!D:D,0),1),$AK$9:$AO$9)),"")))</f>
        <v/>
      </c>
      <c r="Q16" s="57" t="str">
        <f>IF(M16="","",IFERROR(INDEX(MP!AG:AG,MATCH(Info!M16,MP!D:D,0),1),IFERROR(INDEX(NP!AJ:AJ,MATCH(Info!M16,NP!D:D,0),1),"EI OLE")))</f>
        <v>EI OLE</v>
      </c>
      <c r="R16" s="147">
        <f>SUM(Q16:Q17)</f>
        <v>0</v>
      </c>
      <c r="S16" s="79" t="str">
        <f>IF(M16="","",IFERROR(INDEX($AK$5:$AO$5,1,MATCH(INDEX('SP M'!A:A,MATCH(Info!M16,'SP M'!D:D,0),1),$AK$10:$AO$10)),IFERROR(INDEX($AK$5:$AO$5,1,MATCH(INDEX('SP N'!A:A,MATCH(Info!M16,'SP N'!D:D,0),1),$AK$11:$AO$11)),"")))</f>
        <v/>
      </c>
      <c r="T16" s="61" t="str">
        <f>IF(M16="","",IFERROR(INDEX('SP M'!AR:AR,MATCH(Info!M16,'SP M'!D:D,0),1),IFERROR(INDEX('SP N'!AR:AR,MATCH(Info!M16,'SP N'!D:D,0),1),"EI OLE")))</f>
        <v>EI OLE</v>
      </c>
      <c r="U16" s="149">
        <f>SUM(T16:T17)</f>
        <v>0</v>
      </c>
      <c r="X16">
        <v>11</v>
      </c>
      <c r="Z16" s="64" t="str">
        <f>$N$16</f>
        <v/>
      </c>
      <c r="AA16" s="66">
        <f>$M$16</f>
        <v>0</v>
      </c>
      <c r="AB16" s="67" t="str">
        <f>$O$16</f>
        <v>EI OLE</v>
      </c>
      <c r="AD16" s="54">
        <f>$L$26</f>
        <v>11</v>
      </c>
      <c r="AE16" s="51" t="str">
        <f>$M$26&amp;" - "&amp;$M$27</f>
        <v xml:space="preserve"> - </v>
      </c>
      <c r="AF16" s="52">
        <f>$R$26</f>
        <v>0</v>
      </c>
      <c r="AG16" s="53">
        <f>$U$26</f>
        <v>0</v>
      </c>
    </row>
    <row r="17" spans="1:33" x14ac:dyDescent="0.25">
      <c r="A17" s="59" t="s">
        <v>48</v>
      </c>
      <c r="B17" s="38">
        <f>IFERROR(COUNTIF(MÜ!C:C,Info!A17),"")</f>
        <v>5</v>
      </c>
      <c r="C17" s="38">
        <f>IFERROR(COUNTIF(NÜ!C:C,Info!A17),"")</f>
        <v>1</v>
      </c>
      <c r="D17" s="38">
        <f>IFERROR(COUNTIF(MP!C:C,Info!A17),"")</f>
        <v>4</v>
      </c>
      <c r="E17" s="38">
        <f>IFERROR(COUNTIF(NP!C:C,Info!A17),"")</f>
        <v>2</v>
      </c>
      <c r="F17" s="38">
        <f>IFERROR(COUNTIF('SP M'!C:C,Info!A17),"")</f>
        <v>4</v>
      </c>
      <c r="G17" s="38">
        <f>IFERROR(COUNTIF('SP N'!C:C,Info!A17),"")</f>
        <v>2</v>
      </c>
      <c r="H17" s="38">
        <f t="shared" si="0"/>
        <v>18</v>
      </c>
      <c r="L17" s="145"/>
      <c r="M17">
        <f>'[3]SP  '!$B$7</f>
        <v>0</v>
      </c>
      <c r="N17" s="72" t="str">
        <f>IF(M17="","",IFERROR(INDEX($AK$5:$AO$5,1,MATCH(INDEX(MÜ!A:A,MATCH(Info!M17,MÜ!D:D,0),1),$AK$6:$AO$6)),IFERROR(INDEX($AK$5:$AO$5,1,MATCH(INDEX(NÜ!A:A,MATCH(Info!M17,NÜ!D:D,0),1),$AK$7:$AO$7)),"")))</f>
        <v/>
      </c>
      <c r="O17" s="75" t="str">
        <f>IF(M17="","",IFERROR(INDEX(MÜ!AE:AE,MATCH(Info!M17,MÜ!D:D,0),1),IFERROR(INDEX(NÜ!AP:AP,MATCH(Info!M17,NÜ!D:D,0),1),"EI OLE")))</f>
        <v>EI OLE</v>
      </c>
      <c r="P17" s="91" t="str">
        <f>IF(M17="","",IFERROR(INDEX($AK$5:$AO$5,1,MATCH(INDEX(MP!A:A,MATCH(Info!M17,MP!D:D,0),1),$AK$8:$AO$8)),IFERROR(INDEX($AK$5:$AO$5,1,MATCH(INDEX(NP!A:A,MATCH(Info!M17,NP!D:D,0),1),$AK$9:$AO$9)),"")))</f>
        <v/>
      </c>
      <c r="Q17" s="57" t="str">
        <f>IF(M17="","",IFERROR(INDEX(MP!AG:AG,MATCH(Info!M17,MP!D:D,0),1),IFERROR(INDEX(NP!AJ:AJ,MATCH(Info!M17,NP!D:D,0),1),"EI OLE")))</f>
        <v>EI OLE</v>
      </c>
      <c r="R17" s="147"/>
      <c r="S17" s="79" t="str">
        <f>IF(M17="","",IFERROR(INDEX($AK$5:$AO$5,1,MATCH(INDEX('SP M'!A:A,MATCH(Info!M17,'SP M'!D:D,0),1),$AK$10:$AO$10)),IFERROR(INDEX($AK$5:$AO$5,1,MATCH(INDEX('SP N'!A:A,MATCH(Info!M17,'SP N'!D:D,0),1),$AK$11:$AO$11)),"")))</f>
        <v/>
      </c>
      <c r="T17" s="61" t="str">
        <f>IF(M17="","",IFERROR(INDEX('SP M'!AR:AR,MATCH(Info!M17,'SP M'!D:D,0),1),IFERROR(INDEX('SP N'!AR:AR,MATCH(Info!M17,'SP N'!D:D,0),1),"EI OLE")))</f>
        <v>EI OLE</v>
      </c>
      <c r="U17" s="149"/>
      <c r="X17">
        <v>12</v>
      </c>
      <c r="Z17" s="64" t="str">
        <f>$N$17</f>
        <v/>
      </c>
      <c r="AA17" s="66">
        <f>$M$17</f>
        <v>0</v>
      </c>
      <c r="AB17" s="67" t="str">
        <f>$O$17</f>
        <v>EI OLE</v>
      </c>
      <c r="AD17" s="54">
        <f>$L$28</f>
        <v>12</v>
      </c>
      <c r="AE17" s="51" t="str">
        <f>$M$28&amp;" - "&amp;$M$29</f>
        <v xml:space="preserve"> - </v>
      </c>
      <c r="AF17" s="52">
        <f>$R$28</f>
        <v>0</v>
      </c>
      <c r="AG17" s="53">
        <f>$U$28</f>
        <v>0</v>
      </c>
    </row>
    <row r="18" spans="1:33" x14ac:dyDescent="0.25">
      <c r="A18" s="59" t="s">
        <v>232</v>
      </c>
      <c r="B18" s="38">
        <f>IFERROR(COUNTIF(MÜ!C:C,Info!A18),"")</f>
        <v>1</v>
      </c>
      <c r="C18" s="38">
        <f>IFERROR(COUNTIF(NÜ!C:C,Info!A18),"")</f>
        <v>0</v>
      </c>
      <c r="D18" s="38">
        <f>IFERROR(COUNTIF(MP!C:C,Info!A18),"")</f>
        <v>8</v>
      </c>
      <c r="E18" s="38">
        <f>IFERROR(COUNTIF(NP!C:C,Info!A18),"")</f>
        <v>1</v>
      </c>
      <c r="F18" s="38">
        <f>IFERROR(COUNTIF('SP M'!C:C,Info!A18),"")</f>
        <v>7</v>
      </c>
      <c r="G18" s="38">
        <f>IFERROR(COUNTIF('SP N'!C:C,Info!A18),"")</f>
        <v>2</v>
      </c>
      <c r="H18" s="38">
        <f t="shared" si="0"/>
        <v>19</v>
      </c>
      <c r="J18" s="18" t="s">
        <v>165</v>
      </c>
      <c r="L18" s="144">
        <v>7</v>
      </c>
      <c r="M18">
        <f>'[3]SP  '!$A$8</f>
        <v>0</v>
      </c>
      <c r="N18" s="72" t="str">
        <f>IF(M18="","",IFERROR(INDEX($AK$5:$AO$5,1,MATCH(INDEX(MÜ!A:A,MATCH(Info!M18,MÜ!D:D,0),1),$AK$6:$AO$6)),IFERROR(INDEX($AK$5:$AO$5,1,MATCH(INDEX(NÜ!A:A,MATCH(Info!M18,NÜ!D:D,0),1),$AK$7:$AO$7)),"")))</f>
        <v/>
      </c>
      <c r="O18" s="75" t="str">
        <f>IF(M18="","",IFERROR(INDEX(MÜ!AE:AE,MATCH(Info!M18,MÜ!D:D,0),1),IFERROR(INDEX(NÜ!AP:AP,MATCH(Info!M18,NÜ!D:D,0),1),"EI OLE")))</f>
        <v>EI OLE</v>
      </c>
      <c r="P18" s="91" t="str">
        <f>IF(M18="","",IFERROR(INDEX($AK$5:$AO$5,1,MATCH(INDEX(MP!A:A,MATCH(Info!M18,MP!D:D,0),1),$AK$8:$AO$8)),IFERROR(INDEX($AK$5:$AO$5,1,MATCH(INDEX(NP!A:A,MATCH(Info!M18,NP!D:D,0),1),$AK$9:$AO$9)),"")))</f>
        <v/>
      </c>
      <c r="Q18" s="57" t="str">
        <f>IF(M18="","",IFERROR(INDEX(MP!AG:AG,MATCH(Info!M18,MP!D:D,0),1),IFERROR(INDEX(NP!AJ:AJ,MATCH(Info!M18,NP!D:D,0),1),"EI OLE")))</f>
        <v>EI OLE</v>
      </c>
      <c r="R18" s="147">
        <f>SUM(Q18:Q19)</f>
        <v>0</v>
      </c>
      <c r="S18" s="79" t="str">
        <f>IF(M18="","",IFERROR(INDEX($AK$5:$AO$5,1,MATCH(INDEX('SP M'!A:A,MATCH(Info!M18,'SP M'!D:D,0),1),$AK$10:$AO$10)),IFERROR(INDEX($AK$5:$AO$5,1,MATCH(INDEX('SP N'!A:A,MATCH(Info!M18,'SP N'!D:D,0),1),$AK$11:$AO$11)),"")))</f>
        <v/>
      </c>
      <c r="T18" s="61" t="str">
        <f>IF(M18="","",IFERROR(INDEX('SP M'!AR:AR,MATCH(Info!M18,'SP M'!D:D,0),1),IFERROR(INDEX('SP N'!AR:AR,MATCH(Info!M18,'SP N'!D:D,0),1),"EI OLE")))</f>
        <v>EI OLE</v>
      </c>
      <c r="U18" s="149">
        <f>SUM(T18:T19)</f>
        <v>0</v>
      </c>
      <c r="X18">
        <v>13</v>
      </c>
      <c r="Z18" s="64" t="str">
        <f>$N$18</f>
        <v/>
      </c>
      <c r="AA18" s="66">
        <f>$M$18</f>
        <v>0</v>
      </c>
      <c r="AB18" s="67" t="str">
        <f>$O$18</f>
        <v>EI OLE</v>
      </c>
      <c r="AD18" s="54">
        <f>$L$30</f>
        <v>13</v>
      </c>
      <c r="AE18" s="51" t="str">
        <f>$M$30&amp;" - "&amp;$M$31</f>
        <v xml:space="preserve"> - </v>
      </c>
      <c r="AF18" s="52">
        <f>$R$30</f>
        <v>0</v>
      </c>
      <c r="AG18" s="53">
        <f>$U$30</f>
        <v>0</v>
      </c>
    </row>
    <row r="19" spans="1:33" x14ac:dyDescent="0.25">
      <c r="A19" s="59" t="s">
        <v>213</v>
      </c>
      <c r="B19" s="38">
        <f>IFERROR(COUNTIF(MÜ!C:C,Info!A19),"")</f>
        <v>0</v>
      </c>
      <c r="C19" s="38">
        <f>IFERROR(COUNTIF(NÜ!C:C,Info!A19),"")</f>
        <v>1</v>
      </c>
      <c r="D19" s="38">
        <f>IFERROR(COUNTIF(MP!C:C,Info!A19),"")</f>
        <v>1</v>
      </c>
      <c r="E19" s="38">
        <f>IFERROR(COUNTIF(NP!C:C,Info!A19),"")</f>
        <v>1</v>
      </c>
      <c r="F19" s="38">
        <f>IFERROR(COUNTIF('SP M'!C:C,Info!A19),"")</f>
        <v>1</v>
      </c>
      <c r="G19" s="38">
        <f>IFERROR(COUNTIF('SP N'!C:C,Info!A19),"")</f>
        <v>1</v>
      </c>
      <c r="H19" s="38">
        <f t="shared" si="0"/>
        <v>5</v>
      </c>
      <c r="L19" s="144"/>
      <c r="M19">
        <f>'[3]SP  '!$B$8</f>
        <v>0</v>
      </c>
      <c r="N19" s="72" t="str">
        <f>IF(M19="","",IFERROR(INDEX($AK$5:$AO$5,1,MATCH(INDEX(MÜ!A:A,MATCH(Info!M19,MÜ!D:D,0),1),$AK$6:$AO$6)),IFERROR(INDEX($AK$5:$AO$5,1,MATCH(INDEX(NÜ!A:A,MATCH(Info!M19,NÜ!D:D,0),1),$AK$7:$AO$7)),"")))</f>
        <v/>
      </c>
      <c r="O19" s="75" t="str">
        <f>IF(M19="","",IFERROR(INDEX(MÜ!AE:AE,MATCH(Info!M19,MÜ!D:D,0),1),IFERROR(INDEX(NÜ!AP:AP,MATCH(Info!M19,NÜ!D:D,0),1),"EI OLE")))</f>
        <v>EI OLE</v>
      </c>
      <c r="P19" s="91" t="str">
        <f>IF(M19="","",IFERROR(INDEX($AK$5:$AO$5,1,MATCH(INDEX(MP!A:A,MATCH(Info!M19,MP!D:D,0),1),$AK$8:$AO$8)),IFERROR(INDEX($AK$5:$AO$5,1,MATCH(INDEX(NP!A:A,MATCH(Info!M19,NP!D:D,0),1),$AK$9:$AO$9)),"")))</f>
        <v/>
      </c>
      <c r="Q19" s="57" t="str">
        <f>IF(M19="","",IFERROR(INDEX(MP!AG:AG,MATCH(Info!M19,MP!D:D,0),1),IFERROR(INDEX(NP!AJ:AJ,MATCH(Info!M19,NP!D:D,0),1),"EI OLE")))</f>
        <v>EI OLE</v>
      </c>
      <c r="R19" s="147"/>
      <c r="S19" s="79" t="str">
        <f>IF(M19="","",IFERROR(INDEX($AK$5:$AO$5,1,MATCH(INDEX('SP M'!A:A,MATCH(Info!M19,'SP M'!D:D,0),1),$AK$10:$AO$10)),IFERROR(INDEX($AK$5:$AO$5,1,MATCH(INDEX('SP N'!A:A,MATCH(Info!M19,'SP N'!D:D,0),1),$AK$11:$AO$11)),"")))</f>
        <v/>
      </c>
      <c r="T19" s="61" t="str">
        <f>IF(M19="","",IFERROR(INDEX('SP M'!AR:AR,MATCH(Info!M19,'SP M'!D:D,0),1),IFERROR(INDEX('SP N'!AR:AR,MATCH(Info!M19,'SP N'!D:D,0),1),"EI OLE")))</f>
        <v>EI OLE</v>
      </c>
      <c r="U19" s="149"/>
      <c r="X19">
        <v>14</v>
      </c>
      <c r="Z19" s="64" t="str">
        <f>$N$19</f>
        <v/>
      </c>
      <c r="AA19" s="66">
        <f>$M$19</f>
        <v>0</v>
      </c>
      <c r="AB19" s="67" t="str">
        <f>$O$19</f>
        <v>EI OLE</v>
      </c>
      <c r="AD19" s="54">
        <f>$L$32</f>
        <v>14</v>
      </c>
      <c r="AE19" s="51" t="str">
        <f>$M$32&amp;" - "&amp;$M$33</f>
        <v xml:space="preserve"> - </v>
      </c>
      <c r="AF19" s="52">
        <f>$R$32</f>
        <v>0</v>
      </c>
      <c r="AG19" s="53">
        <f>$U$32</f>
        <v>0</v>
      </c>
    </row>
    <row r="20" spans="1:33" x14ac:dyDescent="0.25">
      <c r="A20" s="59" t="s">
        <v>146</v>
      </c>
      <c r="B20" s="38">
        <f>IFERROR(COUNTIF(MÜ!C:C,Info!A20),"")</f>
        <v>0</v>
      </c>
      <c r="C20" s="38">
        <f>IFERROR(COUNTIF(NÜ!C:C,Info!A20),"")</f>
        <v>0</v>
      </c>
      <c r="D20" s="38">
        <f>IFERROR(COUNTIF(MP!C:C,Info!A20),"")</f>
        <v>0</v>
      </c>
      <c r="E20" s="38">
        <f>IFERROR(COUNTIF(NP!C:C,Info!A20),"")</f>
        <v>0</v>
      </c>
      <c r="F20" s="38">
        <f>IFERROR(COUNTIF('SP M'!C:C,Info!A20),"")</f>
        <v>0</v>
      </c>
      <c r="G20" s="38">
        <f>IFERROR(COUNTIF('SP N'!C:C,Info!A20),"")</f>
        <v>0</v>
      </c>
      <c r="H20" s="38">
        <f t="shared" si="0"/>
        <v>0</v>
      </c>
      <c r="L20" s="145">
        <v>8</v>
      </c>
      <c r="M20">
        <f>'[3]SP  '!$A$9</f>
        <v>0</v>
      </c>
      <c r="N20" s="72" t="str">
        <f>IF(M20="","",IFERROR(INDEX($AK$5:$AO$5,1,MATCH(INDEX(MÜ!A:A,MATCH(Info!M20,MÜ!D:D,0),1),$AK$6:$AO$6)),IFERROR(INDEX($AK$5:$AO$5,1,MATCH(INDEX(NÜ!A:A,MATCH(Info!M20,NÜ!D:D,0),1),$AK$7:$AO$7)),"")))</f>
        <v/>
      </c>
      <c r="O20" s="75" t="str">
        <f>IF(M20="","",IFERROR(INDEX(MÜ!AE:AE,MATCH(Info!M20,MÜ!D:D,0),1),IFERROR(INDEX(NÜ!AP:AP,MATCH(Info!M20,NÜ!D:D,0),1),"EI OLE")))</f>
        <v>EI OLE</v>
      </c>
      <c r="P20" s="91" t="str">
        <f>IF(M20="","",IFERROR(INDEX($AK$5:$AO$5,1,MATCH(INDEX(MP!A:A,MATCH(Info!M20,MP!D:D,0),1),$AK$8:$AO$8)),IFERROR(INDEX($AK$5:$AO$5,1,MATCH(INDEX(NP!A:A,MATCH(Info!M20,NP!D:D,0),1),$AK$9:$AO$9)),"")))</f>
        <v/>
      </c>
      <c r="Q20" s="57" t="str">
        <f>IF(M20="","",IFERROR(INDEX(MP!AG:AG,MATCH(Info!M20,MP!D:D,0),1),IFERROR(INDEX(NP!AJ:AJ,MATCH(Info!M20,NP!D:D,0),1),"EI OLE")))</f>
        <v>EI OLE</v>
      </c>
      <c r="R20" s="147">
        <f>SUM(Q20:Q21)</f>
        <v>0</v>
      </c>
      <c r="S20" s="79" t="str">
        <f>IF(M20="","",IFERROR(INDEX($AK$5:$AO$5,1,MATCH(INDEX('SP M'!A:A,MATCH(Info!M20,'SP M'!D:D,0),1),$AK$10:$AO$10)),IFERROR(INDEX($AK$5:$AO$5,1,MATCH(INDEX('SP N'!A:A,MATCH(Info!M20,'SP N'!D:D,0),1),$AK$11:$AO$11)),"")))</f>
        <v/>
      </c>
      <c r="T20" s="61" t="str">
        <f>IF(M20="","",IFERROR(INDEX('SP M'!AR:AR,MATCH(Info!M20,'SP M'!D:D,0),1),IFERROR(INDEX('SP N'!AR:AR,MATCH(Info!M20,'SP N'!D:D,0),1),"EI OLE")))</f>
        <v>EI OLE</v>
      </c>
      <c r="U20" s="149">
        <f>SUM(T20:T21)</f>
        <v>0</v>
      </c>
      <c r="X20">
        <v>15</v>
      </c>
      <c r="Z20" s="64" t="str">
        <f>$N$20</f>
        <v/>
      </c>
      <c r="AA20" s="66">
        <f>$M$20</f>
        <v>0</v>
      </c>
      <c r="AB20" s="67" t="str">
        <f>$O$20</f>
        <v>EI OLE</v>
      </c>
      <c r="AD20" s="54">
        <f>$L$34</f>
        <v>15</v>
      </c>
      <c r="AE20" s="51" t="str">
        <f>$M$34&amp;" - "&amp;$M$35</f>
        <v xml:space="preserve"> - </v>
      </c>
      <c r="AF20" s="52">
        <f>$R$34</f>
        <v>0</v>
      </c>
      <c r="AG20" s="53">
        <f>$U$34</f>
        <v>0</v>
      </c>
    </row>
    <row r="21" spans="1:33" x14ac:dyDescent="0.25">
      <c r="A21" s="59" t="s">
        <v>460</v>
      </c>
      <c r="B21" s="38">
        <f>IFERROR(COUNTIF(MÜ!C:C,Info!A21),"")</f>
        <v>0</v>
      </c>
      <c r="C21" s="38">
        <f>IFERROR(COUNTIF(NÜ!C:C,Info!A21),"")</f>
        <v>0</v>
      </c>
      <c r="D21" s="38">
        <f>IFERROR(COUNTIF(MP!C:C,Info!A21),"")</f>
        <v>1</v>
      </c>
      <c r="E21" s="38">
        <f>IFERROR(COUNTIF(NP!C:C,Info!A21),"")</f>
        <v>4</v>
      </c>
      <c r="F21" s="38">
        <f>IFERROR(COUNTIF('SP M'!C:C,Info!A21),"")</f>
        <v>0</v>
      </c>
      <c r="G21" s="38">
        <f>IFERROR(COUNTIF('SP N'!C:C,Info!A21),"")</f>
        <v>1</v>
      </c>
      <c r="H21" s="38">
        <f t="shared" si="0"/>
        <v>6</v>
      </c>
      <c r="L21" s="145"/>
      <c r="M21">
        <f>'[3]SP  '!$B$9</f>
        <v>0</v>
      </c>
      <c r="N21" s="72" t="str">
        <f>IF(M21="","",IFERROR(INDEX($AK$5:$AO$5,1,MATCH(INDEX(MÜ!A:A,MATCH(Info!M21,MÜ!D:D,0),1),$AK$6:$AO$6)),IFERROR(INDEX($AK$5:$AO$5,1,MATCH(INDEX(NÜ!A:A,MATCH(Info!M21,NÜ!D:D,0),1),$AK$7:$AO$7)),"")))</f>
        <v/>
      </c>
      <c r="O21" s="75" t="str">
        <f>IF(M21="","",IFERROR(INDEX(MÜ!AE:AE,MATCH(Info!M21,MÜ!D:D,0),1),IFERROR(INDEX(NÜ!AP:AP,MATCH(Info!M21,NÜ!D:D,0),1),"EI OLE")))</f>
        <v>EI OLE</v>
      </c>
      <c r="P21" s="91" t="str">
        <f>IF(M21="","",IFERROR(INDEX($AK$5:$AO$5,1,MATCH(INDEX(MP!A:A,MATCH(Info!M21,MP!D:D,0),1),$AK$8:$AO$8)),IFERROR(INDEX($AK$5:$AO$5,1,MATCH(INDEX(NP!A:A,MATCH(Info!M21,NP!D:D,0),1),$AK$9:$AO$9)),"")))</f>
        <v/>
      </c>
      <c r="Q21" s="57" t="str">
        <f>IF(M21="","",IFERROR(INDEX(MP!AG:AG,MATCH(Info!M21,MP!D:D,0),1),IFERROR(INDEX(NP!AJ:AJ,MATCH(Info!M21,NP!D:D,0),1),"EI OLE")))</f>
        <v>EI OLE</v>
      </c>
      <c r="R21" s="147"/>
      <c r="S21" s="79" t="str">
        <f>IF(M21="","",IFERROR(INDEX($AK$5:$AO$5,1,MATCH(INDEX('SP M'!A:A,MATCH(Info!M21,'SP M'!D:D,0),1),$AK$10:$AO$10)),IFERROR(INDEX($AK$5:$AO$5,1,MATCH(INDEX('SP N'!A:A,MATCH(Info!M21,'SP N'!D:D,0),1),$AK$11:$AO$11)),"")))</f>
        <v/>
      </c>
      <c r="T21" s="61" t="str">
        <f>IF(M21="","",IFERROR(INDEX('SP M'!AR:AR,MATCH(Info!M21,'SP M'!D:D,0),1),IFERROR(INDEX('SP N'!AR:AR,MATCH(Info!M21,'SP N'!D:D,0),1),"EI OLE")))</f>
        <v>EI OLE</v>
      </c>
      <c r="U21" s="149"/>
      <c r="X21">
        <v>16</v>
      </c>
      <c r="Z21" s="64" t="str">
        <f>$N$21</f>
        <v/>
      </c>
      <c r="AA21" s="66">
        <f>$M$21</f>
        <v>0</v>
      </c>
      <c r="AB21" s="67" t="str">
        <f>$O$21</f>
        <v>EI OLE</v>
      </c>
      <c r="AD21" s="54">
        <f>$L$36</f>
        <v>16</v>
      </c>
      <c r="AE21" s="51" t="str">
        <f>$M$36&amp;" - "&amp;$M$37</f>
        <v xml:space="preserve"> - </v>
      </c>
      <c r="AF21" s="52">
        <f>$R$36</f>
        <v>0</v>
      </c>
      <c r="AG21" s="53">
        <f>$U$36</f>
        <v>0</v>
      </c>
    </row>
    <row r="22" spans="1:33" x14ac:dyDescent="0.25">
      <c r="A22" s="59" t="s">
        <v>51</v>
      </c>
      <c r="B22" s="38">
        <f>IFERROR(COUNTIF(MÜ!C:C,Info!A22),"")</f>
        <v>0</v>
      </c>
      <c r="C22" s="38">
        <f>IFERROR(COUNTIF(NÜ!C:C,Info!A22),"")</f>
        <v>0</v>
      </c>
      <c r="D22" s="38">
        <f>IFERROR(COUNTIF(MP!C:C,Info!A22),"")</f>
        <v>4</v>
      </c>
      <c r="E22" s="38">
        <f>IFERROR(COUNTIF(NP!C:C,Info!A22),"")</f>
        <v>3</v>
      </c>
      <c r="F22" s="38">
        <f>IFERROR(COUNTIF('SP M'!C:C,Info!A22),"")</f>
        <v>1</v>
      </c>
      <c r="G22" s="38">
        <f>IFERROR(COUNTIF('SP N'!C:C,Info!A22),"")</f>
        <v>2</v>
      </c>
      <c r="H22" s="38">
        <f t="shared" si="0"/>
        <v>10</v>
      </c>
      <c r="L22" s="144">
        <v>9</v>
      </c>
      <c r="M22">
        <f>'[3]SP  '!$A$10</f>
        <v>0</v>
      </c>
      <c r="N22" s="72" t="str">
        <f>IF(M22="","",IFERROR(INDEX($AK$5:$AO$5,1,MATCH(INDEX(MÜ!A:A,MATCH(Info!M22,MÜ!D:D,0),1),$AK$6:$AO$6)),IFERROR(INDEX($AK$5:$AO$5,1,MATCH(INDEX(NÜ!A:A,MATCH(Info!M22,NÜ!D:D,0),1),$AK$7:$AO$7)),"")))</f>
        <v/>
      </c>
      <c r="O22" s="75" t="str">
        <f>IF(M22="","",IFERROR(INDEX(MÜ!AE:AE,MATCH(Info!M22,MÜ!D:D,0),1),IFERROR(INDEX(NÜ!AP:AP,MATCH(Info!M22,NÜ!D:D,0),1),"EI OLE")))</f>
        <v>EI OLE</v>
      </c>
      <c r="P22" s="91" t="str">
        <f>IF(M22="","",IFERROR(INDEX($AK$5:$AO$5,1,MATCH(INDEX(MP!A:A,MATCH(Info!M22,MP!D:D,0),1),$AK$8:$AO$8)),IFERROR(INDEX($AK$5:$AO$5,1,MATCH(INDEX(NP!A:A,MATCH(Info!M22,NP!D:D,0),1),$AK$9:$AO$9)),"")))</f>
        <v/>
      </c>
      <c r="Q22" s="57" t="str">
        <f>IF(M22="","",IFERROR(INDEX(MP!AG:AG,MATCH(Info!M22,MP!D:D,0),1),IFERROR(INDEX(NP!AJ:AJ,MATCH(Info!M22,NP!D:D,0),1),"EI OLE")))</f>
        <v>EI OLE</v>
      </c>
      <c r="R22" s="147">
        <f>SUM(Q22:Q23)</f>
        <v>0</v>
      </c>
      <c r="S22" s="79" t="str">
        <f>IF(M22="","",IFERROR(INDEX($AK$5:$AO$5,1,MATCH(INDEX('SP M'!A:A,MATCH(Info!M22,'SP M'!D:D,0),1),$AK$10:$AO$10)),IFERROR(INDEX($AK$5:$AO$5,1,MATCH(INDEX('SP N'!A:A,MATCH(Info!M22,'SP N'!D:D,0),1),$AK$11:$AO$11)),"")))</f>
        <v/>
      </c>
      <c r="T22" s="61" t="str">
        <f>IF(M22="","",IFERROR(INDEX('SP M'!AR:AR,MATCH(Info!M22,'SP M'!D:D,0),1),IFERROR(INDEX('SP N'!AR:AR,MATCH(Info!M22,'SP N'!D:D,0),1),"EI OLE")))</f>
        <v>EI OLE</v>
      </c>
      <c r="U22" s="149">
        <f>SUM(T22:T23)</f>
        <v>0</v>
      </c>
      <c r="X22">
        <v>17</v>
      </c>
      <c r="Z22" s="64" t="str">
        <f>$N$22</f>
        <v/>
      </c>
      <c r="AA22" s="66">
        <f>$M$22</f>
        <v>0</v>
      </c>
      <c r="AB22" s="67" t="str">
        <f>$O$22</f>
        <v>EI OLE</v>
      </c>
      <c r="AD22" s="54">
        <f>$L$38</f>
        <v>17</v>
      </c>
      <c r="AE22" s="51" t="str">
        <f>$M$38&amp;" - "&amp;$M$39</f>
        <v xml:space="preserve"> - </v>
      </c>
      <c r="AF22" s="52">
        <f>$R$38</f>
        <v>0</v>
      </c>
      <c r="AG22" s="53">
        <f>$U$38</f>
        <v>0</v>
      </c>
    </row>
    <row r="23" spans="1:33" x14ac:dyDescent="0.25">
      <c r="A23" s="59" t="s">
        <v>307</v>
      </c>
      <c r="B23" s="38">
        <f>IFERROR(COUNTIF(MÜ!C:C,Info!A23),"")</f>
        <v>1</v>
      </c>
      <c r="C23" s="38">
        <f>IFERROR(COUNTIF(NÜ!C:C,Info!A23),"")</f>
        <v>0</v>
      </c>
      <c r="D23" s="38">
        <f>IFERROR(COUNTIF(MP!C:C,Info!A23),"")</f>
        <v>1</v>
      </c>
      <c r="E23" s="38">
        <f>IFERROR(COUNTIF(NP!C:C,Info!A23),"")</f>
        <v>0</v>
      </c>
      <c r="F23" s="38">
        <f>IFERROR(COUNTIF('SP M'!C:C,Info!A23),"")</f>
        <v>1</v>
      </c>
      <c r="G23" s="38">
        <f>IFERROR(COUNTIF('SP N'!C:C,Info!A23),"")</f>
        <v>0</v>
      </c>
      <c r="H23" s="38">
        <f t="shared" si="0"/>
        <v>3</v>
      </c>
      <c r="L23" s="144"/>
      <c r="M23">
        <f>'[3]SP  '!$B$10</f>
        <v>0</v>
      </c>
      <c r="N23" s="72" t="str">
        <f>IF(M23="","",IFERROR(INDEX($AK$5:$AO$5,1,MATCH(INDEX(MÜ!A:A,MATCH(Info!M23,MÜ!D:D,0),1),$AK$6:$AO$6)),IFERROR(INDEX($AK$5:$AO$5,1,MATCH(INDEX(NÜ!A:A,MATCH(Info!M23,NÜ!D:D,0),1),$AK$7:$AO$7)),"")))</f>
        <v/>
      </c>
      <c r="O23" s="75" t="str">
        <f>IF(M23="","",IFERROR(INDEX(MÜ!AE:AE,MATCH(Info!M23,MÜ!D:D,0),1),IFERROR(INDEX(NÜ!AP:AP,MATCH(Info!M23,NÜ!D:D,0),1),"EI OLE")))</f>
        <v>EI OLE</v>
      </c>
      <c r="P23" s="91" t="str">
        <f>IF(M23="","",IFERROR(INDEX($AK$5:$AO$5,1,MATCH(INDEX(MP!A:A,MATCH(Info!M23,MP!D:D,0),1),$AK$8:$AO$8)),IFERROR(INDEX($AK$5:$AO$5,1,MATCH(INDEX(NP!A:A,MATCH(Info!M23,NP!D:D,0),1),$AK$9:$AO$9)),"")))</f>
        <v/>
      </c>
      <c r="Q23" s="57" t="str">
        <f>IF(M23="","",IFERROR(INDEX(MP!AG:AG,MATCH(Info!M23,MP!D:D,0),1),IFERROR(INDEX(NP!AJ:AJ,MATCH(Info!M23,NP!D:D,0),1),"EI OLE")))</f>
        <v>EI OLE</v>
      </c>
      <c r="R23" s="147"/>
      <c r="S23" s="79" t="str">
        <f>IF(M23="","",IFERROR(INDEX($AK$5:$AO$5,1,MATCH(INDEX('SP M'!A:A,MATCH(Info!M23,'SP M'!D:D,0),1),$AK$10:$AO$10)),IFERROR(INDEX($AK$5:$AO$5,1,MATCH(INDEX('SP N'!A:A,MATCH(Info!M23,'SP N'!D:D,0),1),$AK$11:$AO$11)),"")))</f>
        <v/>
      </c>
      <c r="T23" s="61" t="str">
        <f>IF(M23="","",IFERROR(INDEX('SP M'!AR:AR,MATCH(Info!M23,'SP M'!D:D,0),1),IFERROR(INDEX('SP N'!AR:AR,MATCH(Info!M23,'SP N'!D:D,0),1),"EI OLE")))</f>
        <v>EI OLE</v>
      </c>
      <c r="U23" s="149"/>
      <c r="X23">
        <v>18</v>
      </c>
      <c r="Z23" s="64" t="str">
        <f>$N$23</f>
        <v/>
      </c>
      <c r="AA23" s="66">
        <f>$M$23</f>
        <v>0</v>
      </c>
      <c r="AB23" s="67" t="str">
        <f>$O$23</f>
        <v>EI OLE</v>
      </c>
      <c r="AD23" s="54">
        <f>$L$40</f>
        <v>18</v>
      </c>
      <c r="AE23" s="51" t="str">
        <f>$M$40&amp;" - "&amp;$M$41</f>
        <v xml:space="preserve"> - </v>
      </c>
      <c r="AF23" s="52">
        <f>$R$40</f>
        <v>0</v>
      </c>
      <c r="AG23" s="53">
        <f>$U$40</f>
        <v>0</v>
      </c>
    </row>
    <row r="24" spans="1:33" x14ac:dyDescent="0.25">
      <c r="A24" s="59" t="s">
        <v>459</v>
      </c>
      <c r="B24" s="38">
        <f>IFERROR(COUNTIF(MÜ!C:C,Info!A24),"")</f>
        <v>0</v>
      </c>
      <c r="C24" s="38">
        <f>IFERROR(COUNTIF(NÜ!C:C,Info!A24),"")</f>
        <v>0</v>
      </c>
      <c r="D24" s="38">
        <f>IFERROR(COUNTIF(MP!C:C,Info!A24),"")</f>
        <v>1</v>
      </c>
      <c r="E24" s="38">
        <f>IFERROR(COUNTIF(NP!C:C,Info!A24),"")</f>
        <v>0</v>
      </c>
      <c r="F24" s="38">
        <f>IFERROR(COUNTIF('SP M'!C:C,Info!A24),"")</f>
        <v>0</v>
      </c>
      <c r="G24" s="38">
        <f>IFERROR(COUNTIF('SP N'!C:C,Info!A24),"")</f>
        <v>0</v>
      </c>
      <c r="H24" s="38">
        <f t="shared" si="0"/>
        <v>1</v>
      </c>
      <c r="L24" s="145">
        <v>10</v>
      </c>
      <c r="N24" s="72" t="str">
        <f>IF(M24="","",IFERROR(INDEX($AK$5:$AO$5,1,MATCH(INDEX(MÜ!A:A,MATCH(Info!M24,MÜ!D:D,0),1),$AK$6:$AO$6)),IFERROR(INDEX($AK$5:$AO$5,1,MATCH(INDEX(NÜ!A:A,MATCH(Info!M24,NÜ!D:D,0),1),$AK$7:$AO$7)),"")))</f>
        <v/>
      </c>
      <c r="O24" s="75" t="str">
        <f>IF(M24="","",IFERROR(INDEX(MÜ!AE:AE,MATCH(Info!M24,MÜ!D:D,0),1),IFERROR(INDEX(NÜ!AP:AP,MATCH(Info!M24,NÜ!D:D,0),1),"EI OLE")))</f>
        <v/>
      </c>
      <c r="P24" s="91" t="str">
        <f>IF(M24="","",IFERROR(INDEX($AK$5:$AO$5,1,MATCH(INDEX(MP!A:A,MATCH(Info!M24,MP!D:D,0),1),$AK$8:$AO$8)),IFERROR(INDEX($AK$5:$AO$5,1,MATCH(INDEX(NP!A:A,MATCH(Info!M24,NP!D:D,0),1),$AK$9:$AO$9)),"")))</f>
        <v/>
      </c>
      <c r="Q24" s="57" t="str">
        <f>IF(M24="","",IFERROR(INDEX(MP!AG:AG,MATCH(Info!M24,MP!D:D,0),1),IFERROR(INDEX(NP!AJ:AJ,MATCH(Info!M24,NP!D:D,0),1),"EI OLE")))</f>
        <v/>
      </c>
      <c r="R24" s="147">
        <f>SUM(Q24:Q25)</f>
        <v>0</v>
      </c>
      <c r="S24" s="79" t="str">
        <f>IF(M24="","",IFERROR(INDEX($AK$5:$AO$5,1,MATCH(INDEX('SP M'!A:A,MATCH(Info!M24,'SP M'!D:D,0),1),$AK$10:$AO$10)),IFERROR(INDEX($AK$5:$AO$5,1,MATCH(INDEX('SP N'!A:A,MATCH(Info!M24,'SP N'!D:D,0),1),$AK$11:$AO$11)),"")))</f>
        <v/>
      </c>
      <c r="T24" s="61" t="str">
        <f>IF(M24="","",IFERROR(INDEX('SP M'!AR:AR,MATCH(Info!M24,'SP M'!D:D,0),1),IFERROR(INDEX('SP N'!AR:AR,MATCH(Info!M24,'SP N'!D:D,0),1),"EI OLE")))</f>
        <v/>
      </c>
      <c r="U24" s="149">
        <f>SUM(T24:T25)</f>
        <v>0</v>
      </c>
      <c r="X24">
        <v>19</v>
      </c>
      <c r="Z24" s="64" t="str">
        <f>$N$24</f>
        <v/>
      </c>
      <c r="AA24" s="66">
        <f>$M$24</f>
        <v>0</v>
      </c>
      <c r="AB24" s="67" t="str">
        <f>$O$24</f>
        <v/>
      </c>
      <c r="AD24" s="54">
        <f>$L$42</f>
        <v>19</v>
      </c>
      <c r="AE24" s="51" t="str">
        <f>$M$42&amp;" - "&amp;$M$43</f>
        <v xml:space="preserve"> - </v>
      </c>
      <c r="AF24" s="52">
        <f>$R$42</f>
        <v>0</v>
      </c>
      <c r="AG24" s="53">
        <f>$U$42</f>
        <v>0</v>
      </c>
    </row>
    <row r="25" spans="1:33" x14ac:dyDescent="0.25">
      <c r="A25" s="59" t="s">
        <v>193</v>
      </c>
      <c r="B25" s="38">
        <f>IFERROR(COUNTIF(MÜ!C:C,Info!A25),"")</f>
        <v>0</v>
      </c>
      <c r="C25" s="38">
        <f>IFERROR(COUNTIF(NÜ!C:C,Info!A25),"")</f>
        <v>0</v>
      </c>
      <c r="D25" s="38">
        <f>IFERROR(COUNTIF(MP!C:C,Info!A25),"")</f>
        <v>0</v>
      </c>
      <c r="E25" s="38">
        <f>IFERROR(COUNTIF(NP!C:C,Info!A25),"")</f>
        <v>0</v>
      </c>
      <c r="F25" s="38">
        <f>IFERROR(COUNTIF('SP M'!C:C,Info!A25),"")</f>
        <v>0</v>
      </c>
      <c r="G25" s="38">
        <f>IFERROR(COUNTIF('SP N'!C:C,Info!A25),"")</f>
        <v>0</v>
      </c>
      <c r="H25" s="38">
        <f t="shared" si="0"/>
        <v>0</v>
      </c>
      <c r="L25" s="145"/>
      <c r="N25" s="72" t="str">
        <f>IF(M25="","",IFERROR(INDEX($AK$5:$AO$5,1,MATCH(INDEX(MÜ!A:A,MATCH(Info!M25,MÜ!D:D,0),1),$AK$6:$AO$6)),IFERROR(INDEX($AK$5:$AO$5,1,MATCH(INDEX(NÜ!A:A,MATCH(Info!M25,NÜ!D:D,0),1),$AK$7:$AO$7)),"")))</f>
        <v/>
      </c>
      <c r="O25" s="75" t="str">
        <f>IF(M25="","",IFERROR(INDEX(MÜ!AE:AE,MATCH(Info!M25,MÜ!D:D,0),1),IFERROR(INDEX(NÜ!AP:AP,MATCH(Info!M25,NÜ!D:D,0),1),"EI OLE")))</f>
        <v/>
      </c>
      <c r="P25" s="91" t="str">
        <f>IF(M25="","",IFERROR(INDEX($AK$5:$AO$5,1,MATCH(INDEX(MP!A:A,MATCH(Info!M25,MP!D:D,0),1),$AK$8:$AO$8)),IFERROR(INDEX($AK$5:$AO$5,1,MATCH(INDEX(NP!A:A,MATCH(Info!M25,NP!D:D,0),1),$AK$9:$AO$9)),"")))</f>
        <v/>
      </c>
      <c r="Q25" s="57" t="str">
        <f>IF(M25="","",IFERROR(INDEX(MP!AG:AG,MATCH(Info!M25,MP!D:D,0),1),IFERROR(INDEX(NP!AJ:AJ,MATCH(Info!M25,NP!D:D,0),1),"EI OLE")))</f>
        <v/>
      </c>
      <c r="R25" s="147"/>
      <c r="S25" s="79" t="str">
        <f>IF(M25="","",IFERROR(INDEX($AK$5:$AO$5,1,MATCH(INDEX('SP M'!A:A,MATCH(Info!M25,'SP M'!D:D,0),1),$AK$10:$AO$10)),IFERROR(INDEX($AK$5:$AO$5,1,MATCH(INDEX('SP N'!A:A,MATCH(Info!M25,'SP N'!D:D,0),1),$AK$11:$AO$11)),"")))</f>
        <v/>
      </c>
      <c r="T25" s="61" t="str">
        <f>IF(M25="","",IFERROR(INDEX('SP M'!AR:AR,MATCH(Info!M25,'SP M'!D:D,0),1),IFERROR(INDEX('SP N'!AR:AR,MATCH(Info!M25,'SP N'!D:D,0),1),"EI OLE")))</f>
        <v/>
      </c>
      <c r="U25" s="149"/>
      <c r="X25">
        <v>20</v>
      </c>
      <c r="Z25" s="64" t="str">
        <f>$N$25</f>
        <v/>
      </c>
      <c r="AA25" s="66">
        <f>$M$25</f>
        <v>0</v>
      </c>
      <c r="AB25" s="67" t="str">
        <f>$O$25</f>
        <v/>
      </c>
      <c r="AD25" s="54">
        <f>$L$44</f>
        <v>20</v>
      </c>
      <c r="AE25" s="51" t="str">
        <f>$M$44&amp;" - "&amp;$M$45</f>
        <v xml:space="preserve"> - </v>
      </c>
      <c r="AF25" s="52">
        <f>$R$44</f>
        <v>0</v>
      </c>
      <c r="AG25" s="53">
        <f>$U$44</f>
        <v>0</v>
      </c>
    </row>
    <row r="26" spans="1:33" x14ac:dyDescent="0.25">
      <c r="A26" s="59" t="s">
        <v>216</v>
      </c>
      <c r="B26" s="38">
        <f>IFERROR(COUNTIF(MÜ!C:C,Info!A26),"")</f>
        <v>7</v>
      </c>
      <c r="C26" s="38">
        <f>IFERROR(COUNTIF(NÜ!C:C,Info!A26),"")</f>
        <v>2</v>
      </c>
      <c r="D26" s="38">
        <f>IFERROR(COUNTIF(MP!C:C,Info!A26),"")</f>
        <v>2</v>
      </c>
      <c r="E26" s="38">
        <f>IFERROR(COUNTIF(NP!C:C,Info!A26),"")</f>
        <v>0</v>
      </c>
      <c r="F26" s="38">
        <f>IFERROR(COUNTIF('SP M'!C:C,Info!A26),"")</f>
        <v>2</v>
      </c>
      <c r="G26" s="38">
        <f>IFERROR(COUNTIF('SP N'!C:C,Info!A26),"")</f>
        <v>1</v>
      </c>
      <c r="H26" s="38">
        <f t="shared" si="0"/>
        <v>14</v>
      </c>
      <c r="L26" s="144">
        <v>11</v>
      </c>
      <c r="N26" s="72" t="str">
        <f>IF(M26="","",IFERROR(INDEX($AK$5:$AO$5,1,MATCH(INDEX(MÜ!A:A,MATCH(Info!M26,MÜ!D:D,0),1),$AK$6:$AO$6)),IFERROR(INDEX($AK$5:$AO$5,1,MATCH(INDEX(NÜ!A:A,MATCH(Info!M26,NÜ!D:D,0),1),$AK$7:$AO$7)),"")))</f>
        <v/>
      </c>
      <c r="O26" s="75" t="str">
        <f>IF(M26="","",IFERROR(INDEX(MÜ!AE:AE,MATCH(Info!M26,MÜ!D:D,0),1),IFERROR(INDEX(NÜ!AP:AP,MATCH(Info!M26,NÜ!D:D,0),1),"EI OLE")))</f>
        <v/>
      </c>
      <c r="P26" s="91" t="str">
        <f>IF(M26="","",IFERROR(INDEX($AK$5:$AO$5,1,MATCH(INDEX(MP!A:A,MATCH(Info!M26,MP!D:D,0),1),$AK$8:$AO$8)),IFERROR(INDEX($AK$5:$AO$5,1,MATCH(INDEX(NP!A:A,MATCH(Info!M26,NP!D:D,0),1),$AK$9:$AO$9)),"")))</f>
        <v/>
      </c>
      <c r="Q26" s="57" t="str">
        <f>IF(M26="","",IFERROR(INDEX(MP!AG:AG,MATCH(Info!M26,MP!D:D,0),1),IFERROR(INDEX(NP!AJ:AJ,MATCH(Info!M26,NP!D:D,0),1),"EI OLE")))</f>
        <v/>
      </c>
      <c r="R26" s="147">
        <f>SUM(Q26:Q27)</f>
        <v>0</v>
      </c>
      <c r="S26" s="79" t="str">
        <f>IF(M26="","",IFERROR(INDEX($AK$5:$AO$5,1,MATCH(INDEX('SP M'!A:A,MATCH(Info!M26,'SP M'!D:D,0),1),$AK$10:$AO$10)),IFERROR(INDEX($AK$5:$AO$5,1,MATCH(INDEX('SP N'!A:A,MATCH(Info!M26,'SP N'!D:D,0),1),$AK$11:$AO$11)),"")))</f>
        <v/>
      </c>
      <c r="T26" s="61" t="str">
        <f>IF(M26="","",IFERROR(INDEX('SP M'!AR:AR,MATCH(Info!M26,'SP M'!D:D,0),1),IFERROR(INDEX('SP N'!AR:AR,MATCH(Info!M26,'SP N'!D:D,0),1),"EI OLE")))</f>
        <v/>
      </c>
      <c r="U26" s="149">
        <f>SUM(T26:T27)</f>
        <v>0</v>
      </c>
      <c r="X26">
        <v>21</v>
      </c>
      <c r="Z26" s="64" t="str">
        <f>$N$26</f>
        <v/>
      </c>
      <c r="AA26" s="66">
        <f>$M$26</f>
        <v>0</v>
      </c>
      <c r="AB26" s="67" t="str">
        <f>$O$26</f>
        <v/>
      </c>
      <c r="AD26" s="54">
        <f>$L$46</f>
        <v>21</v>
      </c>
      <c r="AE26" s="51" t="str">
        <f>$M$46&amp;" - "&amp;$M$47</f>
        <v xml:space="preserve"> - </v>
      </c>
      <c r="AF26" s="52">
        <f>$R$46</f>
        <v>0</v>
      </c>
      <c r="AG26" s="53">
        <f>$U$46</f>
        <v>0</v>
      </c>
    </row>
    <row r="27" spans="1:33" x14ac:dyDescent="0.25">
      <c r="A27" s="59" t="s">
        <v>264</v>
      </c>
      <c r="B27" s="38">
        <f>IFERROR(COUNTIF(MÜ!C:C,Info!A27),"")</f>
        <v>0</v>
      </c>
      <c r="C27" s="38">
        <f>IFERROR(COUNTIF(NÜ!C:C,Info!A27),"")</f>
        <v>0</v>
      </c>
      <c r="D27" s="38">
        <f>IFERROR(COUNTIF(MP!C:C,Info!A27),"")</f>
        <v>0</v>
      </c>
      <c r="E27" s="38">
        <f>IFERROR(COUNTIF(NP!C:C,Info!A27),"")</f>
        <v>0</v>
      </c>
      <c r="F27" s="38">
        <f>IFERROR(COUNTIF('SP M'!C:C,Info!A27),"")</f>
        <v>0</v>
      </c>
      <c r="G27" s="38">
        <f>IFERROR(COUNTIF('SP N'!C:C,Info!A27),"")</f>
        <v>0</v>
      </c>
      <c r="H27" s="38">
        <f t="shared" si="0"/>
        <v>0</v>
      </c>
      <c r="L27" s="144"/>
      <c r="N27" s="72" t="str">
        <f>IF(M27="","",IFERROR(INDEX($AK$5:$AO$5,1,MATCH(INDEX(MÜ!A:A,MATCH(Info!M27,MÜ!D:D,0),1),$AK$6:$AO$6)),IFERROR(INDEX($AK$5:$AO$5,1,MATCH(INDEX(NÜ!A:A,MATCH(Info!M27,NÜ!D:D,0),1),$AK$7:$AO$7)),"")))</f>
        <v/>
      </c>
      <c r="O27" s="75" t="str">
        <f>IF(M27="","",IFERROR(INDEX(MÜ!AE:AE,MATCH(Info!M27,MÜ!D:D,0),1),IFERROR(INDEX(NÜ!AP:AP,MATCH(Info!M27,NÜ!D:D,0),1),"EI OLE")))</f>
        <v/>
      </c>
      <c r="P27" s="91" t="str">
        <f>IF(M27="","",IFERROR(INDEX($AK$5:$AO$5,1,MATCH(INDEX(MP!A:A,MATCH(Info!M27,MP!D:D,0),1),$AK$8:$AO$8)),IFERROR(INDEX($AK$5:$AO$5,1,MATCH(INDEX(NP!A:A,MATCH(Info!M27,NP!D:D,0),1),$AK$9:$AO$9)),"")))</f>
        <v/>
      </c>
      <c r="Q27" s="57" t="str">
        <f>IF(M27="","",IFERROR(INDEX(MP!AG:AG,MATCH(Info!M27,MP!D:D,0),1),IFERROR(INDEX(NP!AJ:AJ,MATCH(Info!M27,NP!D:D,0),1),"EI OLE")))</f>
        <v/>
      </c>
      <c r="R27" s="147"/>
      <c r="S27" s="79" t="str">
        <f>IF(M27="","",IFERROR(INDEX($AK$5:$AO$5,1,MATCH(INDEX('SP M'!A:A,MATCH(Info!M27,'SP M'!D:D,0),1),$AK$10:$AO$10)),IFERROR(INDEX($AK$5:$AO$5,1,MATCH(INDEX('SP N'!A:A,MATCH(Info!M27,'SP N'!D:D,0),1),$AK$11:$AO$11)),"")))</f>
        <v/>
      </c>
      <c r="T27" s="61" t="str">
        <f>IF(M27="","",IFERROR(INDEX('SP M'!AR:AR,MATCH(Info!M27,'SP M'!D:D,0),1),IFERROR(INDEX('SP N'!AR:AR,MATCH(Info!M27,'SP N'!D:D,0),1),"EI OLE")))</f>
        <v/>
      </c>
      <c r="U27" s="149"/>
      <c r="X27">
        <v>22</v>
      </c>
      <c r="Z27" s="64" t="str">
        <f>$N$27</f>
        <v/>
      </c>
      <c r="AA27" s="66">
        <f>$M$27</f>
        <v>0</v>
      </c>
      <c r="AB27" s="67" t="str">
        <f>$O$27</f>
        <v/>
      </c>
      <c r="AD27" s="54">
        <f>$L$48</f>
        <v>22</v>
      </c>
      <c r="AE27" s="51" t="str">
        <f>$M$48&amp;" - "&amp;$M$49</f>
        <v xml:space="preserve"> - </v>
      </c>
      <c r="AF27" s="52">
        <f>$R$48</f>
        <v>0</v>
      </c>
      <c r="AG27" s="53">
        <f>$U$48</f>
        <v>0</v>
      </c>
    </row>
    <row r="28" spans="1:33" x14ac:dyDescent="0.25">
      <c r="A28" s="59" t="s">
        <v>458</v>
      </c>
      <c r="B28" s="38">
        <f>IFERROR(COUNTIF(MÜ!C:C,Info!A28),"")</f>
        <v>1</v>
      </c>
      <c r="C28" s="38">
        <f>IFERROR(COUNTIF(NÜ!C:C,Info!A28),"")</f>
        <v>0</v>
      </c>
      <c r="D28" s="38">
        <f>IFERROR(COUNTIF(MP!C:C,Info!A28),"")</f>
        <v>0</v>
      </c>
      <c r="E28" s="38">
        <f>IFERROR(COUNTIF(NP!C:C,Info!A28),"")</f>
        <v>0</v>
      </c>
      <c r="F28" s="38">
        <f>IFERROR(COUNTIF('SP M'!C:C,Info!A28),"")</f>
        <v>0</v>
      </c>
      <c r="G28" s="38">
        <f>IFERROR(COUNTIF('SP N'!C:C,Info!A28),"")</f>
        <v>0</v>
      </c>
      <c r="H28" s="38">
        <f t="shared" si="0"/>
        <v>1</v>
      </c>
      <c r="L28" s="145">
        <v>12</v>
      </c>
      <c r="N28" s="72" t="str">
        <f>IF(M28="","",IFERROR(INDEX($AK$5:$AO$5,1,MATCH(INDEX(MÜ!A:A,MATCH(Info!M28,MÜ!D:D,0),1),$AK$6:$AO$6)),IFERROR(INDEX($AK$5:$AO$5,1,MATCH(INDEX(NÜ!A:A,MATCH(Info!M28,NÜ!D:D,0),1),$AK$7:$AO$7)),"")))</f>
        <v/>
      </c>
      <c r="O28" s="75" t="str">
        <f>IF(M28="","",IFERROR(INDEX(MÜ!AE:AE,MATCH(Info!M28,MÜ!D:D,0),1),IFERROR(INDEX(NÜ!AP:AP,MATCH(Info!M28,NÜ!D:D,0),1),"EI OLE")))</f>
        <v/>
      </c>
      <c r="P28" s="91" t="str">
        <f>IF(M28="","",IFERROR(INDEX($AK$5:$AO$5,1,MATCH(INDEX(MP!A:A,MATCH(Info!M28,MP!D:D,0),1),$AK$8:$AO$8)),IFERROR(INDEX($AK$5:$AO$5,1,MATCH(INDEX(NP!A:A,MATCH(Info!M28,NP!D:D,0),1),$AK$9:$AO$9)),"")))</f>
        <v/>
      </c>
      <c r="Q28" s="57" t="str">
        <f>IF(M28="","",IFERROR(INDEX(MP!AG:AG,MATCH(Info!M28,MP!D:D,0),1),IFERROR(INDEX(NP!AJ:AJ,MATCH(Info!M28,NP!D:D,0),1),"EI OLE")))</f>
        <v/>
      </c>
      <c r="R28" s="147">
        <f>SUM(Q28:Q29)</f>
        <v>0</v>
      </c>
      <c r="S28" s="79" t="str">
        <f>IF(M28="","",IFERROR(INDEX($AK$5:$AO$5,1,MATCH(INDEX('SP M'!A:A,MATCH(Info!M28,'SP M'!D:D,0),1),$AK$10:$AO$10)),IFERROR(INDEX($AK$5:$AO$5,1,MATCH(INDEX('SP N'!A:A,MATCH(Info!M28,'SP N'!D:D,0),1),$AK$11:$AO$11)),"")))</f>
        <v/>
      </c>
      <c r="T28" s="61" t="str">
        <f>IF(M28="","",IFERROR(INDEX('SP M'!AR:AR,MATCH(Info!M28,'SP M'!D:D,0),1),IFERROR(INDEX('SP N'!AR:AR,MATCH(Info!M28,'SP N'!D:D,0),1),"EI OLE")))</f>
        <v/>
      </c>
      <c r="U28" s="149">
        <f>SUM(T28:T29)</f>
        <v>0</v>
      </c>
      <c r="X28">
        <v>23</v>
      </c>
      <c r="Z28" s="70" t="str">
        <f>$N$28</f>
        <v/>
      </c>
      <c r="AA28" s="66">
        <f>$M$28</f>
        <v>0</v>
      </c>
      <c r="AB28" s="67" t="str">
        <f>$O$28</f>
        <v/>
      </c>
      <c r="AD28" s="54">
        <f>$L$50</f>
        <v>23</v>
      </c>
      <c r="AE28" s="51" t="str">
        <f>$M$50&amp;" - "&amp;$M$51</f>
        <v xml:space="preserve"> - </v>
      </c>
      <c r="AF28" s="52">
        <f>$R$50</f>
        <v>0</v>
      </c>
      <c r="AG28" s="53">
        <f>$U$50</f>
        <v>0</v>
      </c>
    </row>
    <row r="29" spans="1:33" x14ac:dyDescent="0.25">
      <c r="A29" s="59" t="s">
        <v>461</v>
      </c>
      <c r="B29" s="38">
        <f>IFERROR(COUNTIF(MÜ!C:C,Info!A29),"")</f>
        <v>0</v>
      </c>
      <c r="C29" s="38">
        <f>IFERROR(COUNTIF(NÜ!C:C,Info!A29),"")</f>
        <v>0</v>
      </c>
      <c r="D29" s="38">
        <f>IFERROR(COUNTIF(MP!C:C,Info!A29),"")</f>
        <v>0</v>
      </c>
      <c r="E29" s="38">
        <f>IFERROR(COUNTIF(NP!C:C,Info!A29),"")</f>
        <v>0</v>
      </c>
      <c r="F29" s="38">
        <f>IFERROR(COUNTIF('SP M'!C:C,Info!A29),"")</f>
        <v>0</v>
      </c>
      <c r="G29" s="38">
        <f>IFERROR(COUNTIF('SP N'!C:C,Info!A29),"")</f>
        <v>0</v>
      </c>
      <c r="H29" s="38">
        <f t="shared" si="0"/>
        <v>0</v>
      </c>
      <c r="L29" s="145"/>
      <c r="N29" s="72" t="str">
        <f>IF(M29="","",IFERROR(INDEX($AK$5:$AO$5,1,MATCH(INDEX(MÜ!A:A,MATCH(Info!M29,MÜ!D:D,0),1),$AK$6:$AO$6)),IFERROR(INDEX($AK$5:$AO$5,1,MATCH(INDEX(NÜ!A:A,MATCH(Info!M29,NÜ!D:D,0),1),$AK$7:$AO$7)),"")))</f>
        <v/>
      </c>
      <c r="O29" s="75" t="str">
        <f>IF(M29="","",IFERROR(INDEX(MÜ!AE:AE,MATCH(Info!M29,MÜ!D:D,0),1),IFERROR(INDEX(NÜ!AP:AP,MATCH(Info!M29,NÜ!D:D,0),1),"EI OLE")))</f>
        <v/>
      </c>
      <c r="P29" s="91" t="str">
        <f>IF(M29="","",IFERROR(INDEX($AK$5:$AO$5,1,MATCH(INDEX(MP!A:A,MATCH(Info!M29,MP!D:D,0),1),$AK$8:$AO$8)),IFERROR(INDEX($AK$5:$AO$5,1,MATCH(INDEX(NP!A:A,MATCH(Info!M29,NP!D:D,0),1),$AK$9:$AO$9)),"")))</f>
        <v/>
      </c>
      <c r="Q29" s="57" t="str">
        <f>IF(M29="","",IFERROR(INDEX(MP!AG:AG,MATCH(Info!M29,MP!D:D,0),1),IFERROR(INDEX(NP!AJ:AJ,MATCH(Info!M29,NP!D:D,0),1),"EI OLE")))</f>
        <v/>
      </c>
      <c r="R29" s="147"/>
      <c r="S29" s="79" t="str">
        <f>IF(M29="","",IFERROR(INDEX($AK$5:$AO$5,1,MATCH(INDEX('SP M'!A:A,MATCH(Info!M29,'SP M'!D:D,0),1),$AK$10:$AO$10)),IFERROR(INDEX($AK$5:$AO$5,1,MATCH(INDEX('SP N'!A:A,MATCH(Info!M29,'SP N'!D:D,0),1),$AK$11:$AO$11)),"")))</f>
        <v/>
      </c>
      <c r="T29" s="61" t="str">
        <f>IF(M29="","",IFERROR(INDEX('SP M'!AR:AR,MATCH(Info!M29,'SP M'!D:D,0),1),IFERROR(INDEX('SP N'!AR:AR,MATCH(Info!M29,'SP N'!D:D,0),1),"EI OLE")))</f>
        <v/>
      </c>
      <c r="U29" s="149"/>
      <c r="X29">
        <v>24</v>
      </c>
      <c r="Z29" s="64" t="str">
        <f>$N$29</f>
        <v/>
      </c>
      <c r="AA29" s="66">
        <f>$M$29</f>
        <v>0</v>
      </c>
      <c r="AB29" s="67" t="str">
        <f>$O$29</f>
        <v/>
      </c>
      <c r="AD29" s="55">
        <f>$L$52</f>
        <v>24</v>
      </c>
      <c r="AE29" s="51" t="str">
        <f>$M$52&amp;" - "&amp;$M$53</f>
        <v xml:space="preserve"> - </v>
      </c>
      <c r="AF29" s="52">
        <f>$R$52</f>
        <v>0</v>
      </c>
      <c r="AG29" s="53">
        <f>$U$52</f>
        <v>0</v>
      </c>
    </row>
    <row r="30" spans="1:33" x14ac:dyDescent="0.25">
      <c r="A30" s="59" t="s">
        <v>263</v>
      </c>
      <c r="B30" s="38">
        <f>IFERROR(COUNTIF(MÜ!C:C,Info!A30),"")</f>
        <v>0</v>
      </c>
      <c r="C30" s="38">
        <f>IFERROR(COUNTIF(NÜ!C:C,Info!A30),"")</f>
        <v>0</v>
      </c>
      <c r="D30" s="38">
        <f>IFERROR(COUNTIF(MP!C:C,Info!A30),"")</f>
        <v>0</v>
      </c>
      <c r="E30" s="38">
        <f>IFERROR(COUNTIF(NP!C:C,Info!A30),"")</f>
        <v>0</v>
      </c>
      <c r="F30" s="38">
        <f>IFERROR(COUNTIF('SP M'!C:C,Info!A30),"")</f>
        <v>0</v>
      </c>
      <c r="G30" s="38">
        <f>IFERROR(COUNTIF('SP N'!C:C,Info!A30),"")</f>
        <v>0</v>
      </c>
      <c r="H30" s="38">
        <f t="shared" si="0"/>
        <v>0</v>
      </c>
      <c r="L30" s="144">
        <v>13</v>
      </c>
      <c r="N30" s="72" t="str">
        <f>IF(M30="","",IFERROR(INDEX($AK$5:$AO$5,1,MATCH(INDEX(MÜ!A:A,MATCH(Info!M30,MÜ!D:D,0),1),$AK$6:$AO$6)),IFERROR(INDEX($AK$5:$AO$5,1,MATCH(INDEX(NÜ!A:A,MATCH(Info!M30,NÜ!D:D,0),1),$AK$7:$AO$7)),"")))</f>
        <v/>
      </c>
      <c r="O30" s="75" t="str">
        <f>IF(M30="","",IFERROR(INDEX(MÜ!AE:AE,MATCH(Info!M30,MÜ!D:D,0),1),IFERROR(INDEX(NÜ!AP:AP,MATCH(Info!M30,NÜ!D:D,0),1),"EI OLE")))</f>
        <v/>
      </c>
      <c r="P30" s="91" t="str">
        <f>IF(M30="","",IFERROR(INDEX($AK$5:$AO$5,1,MATCH(INDEX(MP!A:A,MATCH(Info!M30,MP!D:D,0),1),$AK$8:$AO$8)),IFERROR(INDEX($AK$5:$AO$5,1,MATCH(INDEX(NP!A:A,MATCH(Info!M30,NP!D:D,0),1),$AK$9:$AO$9)),"")))</f>
        <v/>
      </c>
      <c r="Q30" s="57" t="str">
        <f>IF(M30="","",IFERROR(INDEX(MP!AG:AG,MATCH(Info!M30,MP!D:D,0),1),IFERROR(INDEX(NP!AJ:AJ,MATCH(Info!M30,NP!D:D,0),1),"EI OLE")))</f>
        <v/>
      </c>
      <c r="R30" s="147">
        <f>SUM(Q30:Q31)</f>
        <v>0</v>
      </c>
      <c r="S30" s="79" t="str">
        <f>IF(M30="","",IFERROR(INDEX($AK$5:$AO$5,1,MATCH(INDEX('SP M'!A:A,MATCH(Info!M30,'SP M'!D:D,0),1),$AK$10:$AO$10)),IFERROR(INDEX($AK$5:$AO$5,1,MATCH(INDEX('SP N'!A:A,MATCH(Info!M30,'SP N'!D:D,0),1),$AK$11:$AO$11)),"")))</f>
        <v/>
      </c>
      <c r="T30" s="61" t="str">
        <f>IF(M30="","",IFERROR(INDEX('SP M'!AR:AR,MATCH(Info!M30,'SP M'!D:D,0),1),IFERROR(INDEX('SP N'!AR:AR,MATCH(Info!M30,'SP N'!D:D,0),1),"EI OLE")))</f>
        <v/>
      </c>
      <c r="U30" s="149">
        <f>SUM(T30:T31)</f>
        <v>0</v>
      </c>
      <c r="X30">
        <v>25</v>
      </c>
      <c r="Z30" s="64" t="str">
        <f>$N$30</f>
        <v/>
      </c>
      <c r="AA30" s="66">
        <f>$M$30</f>
        <v>0</v>
      </c>
      <c r="AB30" s="67" t="str">
        <f>$O$30</f>
        <v/>
      </c>
    </row>
    <row r="31" spans="1:33" x14ac:dyDescent="0.25">
      <c r="A31" s="59" t="s">
        <v>273</v>
      </c>
      <c r="B31" s="38">
        <f>IFERROR(COUNTIF(MÜ!C:C,Info!A31),"")</f>
        <v>0</v>
      </c>
      <c r="C31" s="38">
        <f>IFERROR(COUNTIF(NÜ!C:C,Info!A31),"")</f>
        <v>0</v>
      </c>
      <c r="D31" s="38">
        <f>IFERROR(COUNTIF(MP!C:C,Info!A31),"")</f>
        <v>0</v>
      </c>
      <c r="E31" s="38">
        <f>IFERROR(COUNTIF(NP!C:C,Info!A31),"")</f>
        <v>0</v>
      </c>
      <c r="F31" s="38">
        <f>IFERROR(COUNTIF('SP M'!C:C,Info!A31),"")</f>
        <v>0</v>
      </c>
      <c r="G31" s="38">
        <f>IFERROR(COUNTIF('SP N'!C:C,Info!A31),"")</f>
        <v>0</v>
      </c>
      <c r="H31" s="38">
        <f t="shared" si="0"/>
        <v>0</v>
      </c>
      <c r="L31" s="144"/>
      <c r="N31" s="72" t="str">
        <f>IF(M31="","",IFERROR(INDEX($AK$5:$AO$5,1,MATCH(INDEX(MÜ!A:A,MATCH(Info!M31,MÜ!D:D,0),1),$AK$6:$AO$6)),IFERROR(INDEX($AK$5:$AO$5,1,MATCH(INDEX(NÜ!A:A,MATCH(Info!M31,NÜ!D:D,0),1),$AK$7:$AO$7)),"")))</f>
        <v/>
      </c>
      <c r="O31" s="75" t="str">
        <f>IF(M31="","",IFERROR(INDEX(MÜ!AE:AE,MATCH(Info!M31,MÜ!D:D,0),1),IFERROR(INDEX(NÜ!AP:AP,MATCH(Info!M31,NÜ!D:D,0),1),"EI OLE")))</f>
        <v/>
      </c>
      <c r="P31" s="91" t="str">
        <f>IF(M31="","",IFERROR(INDEX($AK$5:$AO$5,1,MATCH(INDEX(MP!A:A,MATCH(Info!M31,MP!D:D,0),1),$AK$8:$AO$8)),IFERROR(INDEX($AK$5:$AO$5,1,MATCH(INDEX(NP!A:A,MATCH(Info!M31,NP!D:D,0),1),$AK$9:$AO$9)),"")))</f>
        <v/>
      </c>
      <c r="Q31" s="57" t="str">
        <f>IF(M31="","",IFERROR(INDEX(MP!AG:AG,MATCH(Info!M31,MP!D:D,0),1),IFERROR(INDEX(NP!AJ:AJ,MATCH(Info!M31,NP!D:D,0),1),"EI OLE")))</f>
        <v/>
      </c>
      <c r="R31" s="147"/>
      <c r="S31" s="79" t="str">
        <f>IF(M31="","",IFERROR(INDEX($AK$5:$AO$5,1,MATCH(INDEX('SP M'!A:A,MATCH(Info!M31,'SP M'!D:D,0),1),$AK$10:$AO$10)),IFERROR(INDEX($AK$5:$AO$5,1,MATCH(INDEX('SP N'!A:A,MATCH(Info!M31,'SP N'!D:D,0),1),$AK$11:$AO$11)),"")))</f>
        <v/>
      </c>
      <c r="T31" s="61" t="str">
        <f>IF(M31="","",IFERROR(INDEX('SP M'!AR:AR,MATCH(Info!M31,'SP M'!D:D,0),1),IFERROR(INDEX('SP N'!AR:AR,MATCH(Info!M31,'SP N'!D:D,0),1),"EI OLE")))</f>
        <v/>
      </c>
      <c r="U31" s="149"/>
      <c r="X31">
        <v>26</v>
      </c>
      <c r="Z31" s="64" t="str">
        <f>$N$31</f>
        <v/>
      </c>
      <c r="AA31" s="66">
        <f>$M$31</f>
        <v>0</v>
      </c>
      <c r="AB31" s="67" t="str">
        <f>$O$31</f>
        <v/>
      </c>
    </row>
    <row r="32" spans="1:33" x14ac:dyDescent="0.25">
      <c r="A32" s="59" t="s">
        <v>260</v>
      </c>
      <c r="B32" s="38">
        <f>IFERROR(COUNTIF(MÜ!C:C,Info!A32),"")</f>
        <v>0</v>
      </c>
      <c r="C32" s="38">
        <f>IFERROR(COUNTIF(NÜ!C:C,Info!A32),"")</f>
        <v>0</v>
      </c>
      <c r="D32" s="38">
        <f>IFERROR(COUNTIF(MP!C:C,Info!A32),"")</f>
        <v>0</v>
      </c>
      <c r="E32" s="38">
        <f>IFERROR(COUNTIF(NP!C:C,Info!A32),"")</f>
        <v>0</v>
      </c>
      <c r="F32" s="38">
        <f>IFERROR(COUNTIF('SP M'!C:C,Info!A32),"")</f>
        <v>0</v>
      </c>
      <c r="G32" s="38">
        <f>IFERROR(COUNTIF('SP N'!C:C,Info!A32),"")</f>
        <v>0</v>
      </c>
      <c r="H32" s="38">
        <f t="shared" si="0"/>
        <v>0</v>
      </c>
      <c r="L32" s="145">
        <v>14</v>
      </c>
      <c r="N32" s="72" t="str">
        <f>IF(M32="","",IFERROR(INDEX($AK$5:$AO$5,1,MATCH(INDEX(MÜ!A:A,MATCH(Info!M32,MÜ!D:D,0),1),$AK$6:$AO$6)),IFERROR(INDEX($AK$5:$AO$5,1,MATCH(INDEX(NÜ!A:A,MATCH(Info!M32,NÜ!D:D,0),1),$AK$7:$AO$7)),"")))</f>
        <v/>
      </c>
      <c r="O32" s="75" t="str">
        <f>IF(M32="","",IFERROR(INDEX(MÜ!AE:AE,MATCH(Info!M32,MÜ!D:D,0),1),IFERROR(INDEX(NÜ!AP:AP,MATCH(Info!M32,NÜ!D:D,0),1),"EI OLE")))</f>
        <v/>
      </c>
      <c r="P32" s="91" t="str">
        <f>IF(M32="","",IFERROR(INDEX($AK$5:$AO$5,1,MATCH(INDEX(MP!A:A,MATCH(Info!M32,MP!D:D,0),1),$AK$8:$AO$8)),IFERROR(INDEX($AK$5:$AO$5,1,MATCH(INDEX(NP!A:A,MATCH(Info!M32,NP!D:D,0),1),$AK$9:$AO$9)),"")))</f>
        <v/>
      </c>
      <c r="Q32" s="57" t="str">
        <f>IF(M32="","",IFERROR(INDEX(MP!AG:AG,MATCH(Info!M32,MP!D:D,0),1),IFERROR(INDEX(NP!AJ:AJ,MATCH(Info!M32,NP!D:D,0),1),"EI OLE")))</f>
        <v/>
      </c>
      <c r="R32" s="147">
        <f>SUM(Q32:Q33)</f>
        <v>0</v>
      </c>
      <c r="S32" s="79" t="str">
        <f>IF(M32="","",IFERROR(INDEX($AK$5:$AO$5,1,MATCH(INDEX('SP M'!A:A,MATCH(Info!M32,'SP M'!D:D,0),1),$AK$10:$AO$10)),IFERROR(INDEX($AK$5:$AO$5,1,MATCH(INDEX('SP N'!A:A,MATCH(Info!M32,'SP N'!D:D,0),1),$AK$11:$AO$11)),"")))</f>
        <v/>
      </c>
      <c r="T32" s="61" t="str">
        <f>IF(M32="","",IFERROR(INDEX('SP M'!AR:AR,MATCH(Info!M32,'SP M'!D:D,0),1),IFERROR(INDEX('SP N'!AR:AR,MATCH(Info!M32,'SP N'!D:D,0),1),"EI OLE")))</f>
        <v/>
      </c>
      <c r="U32" s="149">
        <f>SUM(T32:T33)</f>
        <v>0</v>
      </c>
      <c r="X32">
        <v>27</v>
      </c>
      <c r="Z32" s="64" t="str">
        <f>$N$32</f>
        <v/>
      </c>
      <c r="AA32" s="66">
        <f>$M$32</f>
        <v>0</v>
      </c>
      <c r="AB32" s="67" t="str">
        <f>$O$32</f>
        <v/>
      </c>
    </row>
    <row r="33" spans="1:28" x14ac:dyDescent="0.25">
      <c r="A33" s="59" t="s">
        <v>308</v>
      </c>
      <c r="B33" s="38">
        <f>IFERROR(COUNTIF(MÜ!C:C,Info!A33),"")</f>
        <v>0</v>
      </c>
      <c r="C33" s="38">
        <f>IFERROR(COUNTIF(NÜ!C:C,Info!A33),"")</f>
        <v>0</v>
      </c>
      <c r="D33" s="38">
        <f>IFERROR(COUNTIF(MP!C:C,Info!A33),"")</f>
        <v>0</v>
      </c>
      <c r="E33" s="38">
        <f>IFERROR(COUNTIF(NP!C:C,Info!A33),"")</f>
        <v>0</v>
      </c>
      <c r="F33" s="38">
        <f>IFERROR(COUNTIF('SP M'!C:C,Info!A33),"")</f>
        <v>0</v>
      </c>
      <c r="G33" s="38">
        <f>IFERROR(COUNTIF('SP N'!C:C,Info!A33),"")</f>
        <v>0</v>
      </c>
      <c r="H33" s="38">
        <f t="shared" ref="H33" si="1">SUM(B33:G33)</f>
        <v>0</v>
      </c>
      <c r="L33" s="145"/>
      <c r="N33" s="72" t="str">
        <f>IF(M33="","",IFERROR(INDEX($AK$5:$AO$5,1,MATCH(INDEX(MÜ!A:A,MATCH(Info!M33,MÜ!D:D,0),1),$AK$6:$AO$6)),IFERROR(INDEX($AK$5:$AO$5,1,MATCH(INDEX(NÜ!A:A,MATCH(Info!M33,NÜ!D:D,0),1),$AK$7:$AO$7)),"")))</f>
        <v/>
      </c>
      <c r="O33" s="75" t="str">
        <f>IF(M33="","",IFERROR(INDEX(MÜ!AE:AE,MATCH(Info!M33,MÜ!D:D,0),1),IFERROR(INDEX(NÜ!AP:AP,MATCH(Info!M33,NÜ!D:D,0),1),"EI OLE")))</f>
        <v/>
      </c>
      <c r="P33" s="91" t="str">
        <f>IF(M33="","",IFERROR(INDEX($AK$5:$AO$5,1,MATCH(INDEX(MP!A:A,MATCH(Info!M33,MP!D:D,0),1),$AK$8:$AO$8)),IFERROR(INDEX($AK$5:$AO$5,1,MATCH(INDEX(NP!A:A,MATCH(Info!M33,NP!D:D,0),1),$AK$9:$AO$9)),"")))</f>
        <v/>
      </c>
      <c r="Q33" s="57" t="str">
        <f>IF(M33="","",IFERROR(INDEX(MP!AG:AG,MATCH(Info!M33,MP!D:D,0),1),IFERROR(INDEX(NP!AJ:AJ,MATCH(Info!M33,NP!D:D,0),1),"EI OLE")))</f>
        <v/>
      </c>
      <c r="R33" s="147"/>
      <c r="S33" s="79" t="str">
        <f>IF(M33="","",IFERROR(INDEX($AK$5:$AO$5,1,MATCH(INDEX('SP M'!A:A,MATCH(Info!M33,'SP M'!D:D,0),1),$AK$10:$AO$10)),IFERROR(INDEX($AK$5:$AO$5,1,MATCH(INDEX('SP N'!A:A,MATCH(Info!M33,'SP N'!D:D,0),1),$AK$11:$AO$11)),"")))</f>
        <v/>
      </c>
      <c r="T33" s="61" t="str">
        <f>IF(M33="","",IFERROR(INDEX('SP M'!AR:AR,MATCH(Info!M33,'SP M'!D:D,0),1),IFERROR(INDEX('SP N'!AR:AR,MATCH(Info!M33,'SP N'!D:D,0),1),"EI OLE")))</f>
        <v/>
      </c>
      <c r="U33" s="149"/>
      <c r="X33">
        <v>28</v>
      </c>
      <c r="Z33" s="64" t="str">
        <f>$N$33</f>
        <v/>
      </c>
      <c r="AA33" s="66">
        <f>$M$33</f>
        <v>0</v>
      </c>
      <c r="AB33" s="67" t="str">
        <f>$O$33</f>
        <v/>
      </c>
    </row>
    <row r="34" spans="1:28" x14ac:dyDescent="0.25">
      <c r="A34" s="59"/>
      <c r="L34" s="144">
        <v>15</v>
      </c>
      <c r="N34" s="72" t="str">
        <f>IF(M34="","",IFERROR(INDEX($AK$5:$AO$5,1,MATCH(INDEX(MÜ!A:A,MATCH(Info!M34,MÜ!D:D,0),1),$AK$6:$AO$6)),IFERROR(INDEX($AK$5:$AO$5,1,MATCH(INDEX(NÜ!A:A,MATCH(Info!M34,NÜ!D:D,0),1),$AK$7:$AO$7)),"")))</f>
        <v/>
      </c>
      <c r="O34" s="75" t="str">
        <f>IF(M34="","",IFERROR(INDEX(MÜ!AE:AE,MATCH(Info!M34,MÜ!D:D,0),1),IFERROR(INDEX(NÜ!AP:AP,MATCH(Info!M34,NÜ!D:D,0),1),"EI OLE")))</f>
        <v/>
      </c>
      <c r="P34" s="91" t="str">
        <f>IF(M34="","",IFERROR(INDEX($AK$5:$AO$5,1,MATCH(INDEX(MP!A:A,MATCH(Info!M34,MP!D:D,0),1),$AK$8:$AO$8)),IFERROR(INDEX($AK$5:$AO$5,1,MATCH(INDEX(NP!A:A,MATCH(Info!M34,NP!D:D,0),1),$AK$9:$AO$9)),"")))</f>
        <v/>
      </c>
      <c r="Q34" s="57" t="str">
        <f>IF(M34="","",IFERROR(INDEX(MP!AG:AG,MATCH(Info!M34,MP!D:D,0),1),IFERROR(INDEX(NP!AJ:AJ,MATCH(Info!M34,NP!D:D,0),1),"EI OLE")))</f>
        <v/>
      </c>
      <c r="R34" s="147">
        <f>SUM(Q34:Q35)</f>
        <v>0</v>
      </c>
      <c r="S34" s="79" t="str">
        <f>IF(M34="","",IFERROR(INDEX($AK$5:$AO$5,1,MATCH(INDEX('SP M'!A:A,MATCH(Info!M34,'SP M'!D:D,0),1),$AK$10:$AO$10)),IFERROR(INDEX($AK$5:$AO$5,1,MATCH(INDEX('SP N'!A:A,MATCH(Info!M34,'SP N'!D:D,0),1),$AK$11:$AO$11)),"")))</f>
        <v/>
      </c>
      <c r="T34" s="61" t="str">
        <f>IF(M34="","",IFERROR(INDEX('SP M'!AR:AR,MATCH(Info!M34,'SP M'!D:D,0),1),IFERROR(INDEX('SP N'!AR:AR,MATCH(Info!M34,'SP N'!D:D,0),1),"EI OLE")))</f>
        <v/>
      </c>
      <c r="U34" s="149">
        <f>SUM(T34:T35)</f>
        <v>0</v>
      </c>
      <c r="X34">
        <v>29</v>
      </c>
      <c r="Z34" s="64" t="str">
        <f>$N$34</f>
        <v/>
      </c>
      <c r="AA34" s="66">
        <f>$M$34</f>
        <v>0</v>
      </c>
      <c r="AB34" s="67" t="str">
        <f>$O$34</f>
        <v/>
      </c>
    </row>
    <row r="35" spans="1:28" x14ac:dyDescent="0.25">
      <c r="L35" s="144"/>
      <c r="N35" s="72" t="str">
        <f>IF(M35="","",IFERROR(INDEX($AK$5:$AO$5,1,MATCH(INDEX(MÜ!A:A,MATCH(Info!M35,MÜ!D:D,0),1),$AK$6:$AO$6)),IFERROR(INDEX($AK$5:$AO$5,1,MATCH(INDEX(NÜ!A:A,MATCH(Info!M35,NÜ!D:D,0),1),$AK$7:$AO$7)),"")))</f>
        <v/>
      </c>
      <c r="O35" s="75" t="str">
        <f>IF(M35="","",IFERROR(INDEX(MÜ!AE:AE,MATCH(Info!M35,MÜ!D:D,0),1),IFERROR(INDEX(NÜ!AP:AP,MATCH(Info!M35,NÜ!D:D,0),1),"EI OLE")))</f>
        <v/>
      </c>
      <c r="P35" s="91" t="str">
        <f>IF(M35="","",IFERROR(INDEX($AK$5:$AO$5,1,MATCH(INDEX(MP!A:A,MATCH(Info!M35,MP!D:D,0),1),$AK$8:$AO$8)),IFERROR(INDEX($AK$5:$AO$5,1,MATCH(INDEX(NP!A:A,MATCH(Info!M35,NP!D:D,0),1),$AK$9:$AO$9)),"")))</f>
        <v/>
      </c>
      <c r="Q35" s="57" t="str">
        <f>IF(M35="","",IFERROR(INDEX(MP!AG:AG,MATCH(Info!M35,MP!D:D,0),1),IFERROR(INDEX(NP!AJ:AJ,MATCH(Info!M35,NP!D:D,0),1),"EI OLE")))</f>
        <v/>
      </c>
      <c r="R35" s="147"/>
      <c r="S35" s="79" t="str">
        <f>IF(M35="","",IFERROR(INDEX($AK$5:$AO$5,1,MATCH(INDEX('SP M'!A:A,MATCH(Info!M35,'SP M'!D:D,0),1),$AK$10:$AO$10)),IFERROR(INDEX($AK$5:$AO$5,1,MATCH(INDEX('SP N'!A:A,MATCH(Info!M35,'SP N'!D:D,0),1),$AK$11:$AO$11)),"")))</f>
        <v/>
      </c>
      <c r="T35" s="61" t="str">
        <f>IF(M35="","",IFERROR(INDEX('SP M'!AR:AR,MATCH(Info!M35,'SP M'!D:D,0),1),IFERROR(INDEX('SP N'!AR:AR,MATCH(Info!M35,'SP N'!D:D,0),1),"EI OLE")))</f>
        <v/>
      </c>
      <c r="U35" s="149"/>
      <c r="X35">
        <v>30</v>
      </c>
      <c r="Z35" s="64" t="str">
        <f>$N$35</f>
        <v/>
      </c>
      <c r="AA35" s="66">
        <f>$M$35</f>
        <v>0</v>
      </c>
      <c r="AB35" s="67" t="str">
        <f>$O$35</f>
        <v/>
      </c>
    </row>
    <row r="36" spans="1:28" x14ac:dyDescent="0.25">
      <c r="L36" s="145">
        <v>16</v>
      </c>
      <c r="N36" s="72" t="str">
        <f>IF(M36="","",IFERROR(INDEX($AK$5:$AO$5,1,MATCH(INDEX(MÜ!A:A,MATCH(Info!M36,MÜ!D:D,0),1),$AK$6:$AO$6)),IFERROR(INDEX($AK$5:$AO$5,1,MATCH(INDEX(NÜ!A:A,MATCH(Info!M36,NÜ!D:D,0),1),$AK$7:$AO$7)),"")))</f>
        <v/>
      </c>
      <c r="O36" s="75" t="str">
        <f>IF(M36="","",IFERROR(INDEX(MÜ!AE:AE,MATCH(Info!M36,MÜ!D:D,0),1),IFERROR(INDEX(NÜ!AP:AP,MATCH(Info!M36,NÜ!D:D,0),1),"EI OLE")))</f>
        <v/>
      </c>
      <c r="P36" s="91" t="str">
        <f>IF(M36="","",IFERROR(INDEX($AK$5:$AO$5,1,MATCH(INDEX(MP!A:A,MATCH(Info!M36,MP!D:D,0),1),$AK$8:$AO$8)),IFERROR(INDEX($AK$5:$AO$5,1,MATCH(INDEX(NP!A:A,MATCH(Info!M36,NP!D:D,0),1),$AK$9:$AO$9)),"")))</f>
        <v/>
      </c>
      <c r="Q36" s="57" t="str">
        <f>IF(M36="","",IFERROR(INDEX(MP!AG:AG,MATCH(Info!M36,MP!D:D,0),1),IFERROR(INDEX(NP!AJ:AJ,MATCH(Info!M36,NP!D:D,0),1),"EI OLE")))</f>
        <v/>
      </c>
      <c r="R36" s="147">
        <f>SUM(Q36:Q37)</f>
        <v>0</v>
      </c>
      <c r="S36" s="79" t="str">
        <f>IF(M36="","",IFERROR(INDEX($AK$5:$AO$5,1,MATCH(INDEX('SP M'!A:A,MATCH(Info!M36,'SP M'!D:D,0),1),$AK$10:$AO$10)),IFERROR(INDEX($AK$5:$AO$5,1,MATCH(INDEX('SP N'!A:A,MATCH(Info!M36,'SP N'!D:D,0),1),$AK$11:$AO$11)),"")))</f>
        <v/>
      </c>
      <c r="T36" s="61" t="str">
        <f>IF(M36="","",IFERROR(INDEX('SP M'!AR:AR,MATCH(Info!M36,'SP M'!D:D,0),1),IFERROR(INDEX('SP N'!AR:AR,MATCH(Info!M36,'SP N'!D:D,0),1),"EI OLE")))</f>
        <v/>
      </c>
      <c r="U36" s="149">
        <f>SUM(T36:T37)</f>
        <v>0</v>
      </c>
      <c r="X36">
        <v>31</v>
      </c>
      <c r="Z36" s="64" t="str">
        <f>$N$36</f>
        <v/>
      </c>
      <c r="AA36" s="66">
        <f>$M$36</f>
        <v>0</v>
      </c>
      <c r="AB36" s="67" t="str">
        <f>$O$36</f>
        <v/>
      </c>
    </row>
    <row r="37" spans="1:28" x14ac:dyDescent="0.25">
      <c r="L37" s="145"/>
      <c r="N37" s="72" t="str">
        <f>IF(M37="","",IFERROR(INDEX($AK$5:$AO$5,1,MATCH(INDEX(MÜ!A:A,MATCH(Info!M37,MÜ!D:D,0),1),$AK$6:$AO$6)),IFERROR(INDEX($AK$5:$AO$5,1,MATCH(INDEX(NÜ!A:A,MATCH(Info!M37,NÜ!D:D,0),1),$AK$7:$AO$7)),"")))</f>
        <v/>
      </c>
      <c r="O37" s="75" t="str">
        <f>IF(M37="","",IFERROR(INDEX(MÜ!AE:AE,MATCH(Info!M37,MÜ!D:D,0),1),IFERROR(INDEX(NÜ!AP:AP,MATCH(Info!M37,NÜ!D:D,0),1),"EI OLE")))</f>
        <v/>
      </c>
      <c r="P37" s="91" t="str">
        <f>IF(M37="","",IFERROR(INDEX($AK$5:$AO$5,1,MATCH(INDEX(MP!A:A,MATCH(Info!M37,MP!D:D,0),1),$AK$8:$AO$8)),IFERROR(INDEX($AK$5:$AO$5,1,MATCH(INDEX(NP!A:A,MATCH(Info!M37,NP!D:D,0),1),$AK$9:$AO$9)),"")))</f>
        <v/>
      </c>
      <c r="Q37" s="57" t="str">
        <f>IF(M37="","",IFERROR(INDEX(MP!AG:AG,MATCH(Info!M37,MP!D:D,0),1),IFERROR(INDEX(NP!AJ:AJ,MATCH(Info!M37,NP!D:D,0),1),"EI OLE")))</f>
        <v/>
      </c>
      <c r="R37" s="147"/>
      <c r="S37" s="79" t="str">
        <f>IF(M37="","",IFERROR(INDEX($AK$5:$AO$5,1,MATCH(INDEX('SP M'!A:A,MATCH(Info!M37,'SP M'!D:D,0),1),$AK$10:$AO$10)),IFERROR(INDEX($AK$5:$AO$5,1,MATCH(INDEX('SP N'!A:A,MATCH(Info!M37,'SP N'!D:D,0),1),$AK$11:$AO$11)),"")))</f>
        <v/>
      </c>
      <c r="T37" s="61" t="str">
        <f>IF(M37="","",IFERROR(INDEX('SP M'!AR:AR,MATCH(Info!M37,'SP M'!D:D,0),1),IFERROR(INDEX('SP N'!AR:AR,MATCH(Info!M37,'SP N'!D:D,0),1),"EI OLE")))</f>
        <v/>
      </c>
      <c r="U37" s="149"/>
      <c r="X37">
        <v>32</v>
      </c>
      <c r="Z37" s="64" t="str">
        <f>$N$37</f>
        <v/>
      </c>
      <c r="AA37" s="66">
        <f>$M$37</f>
        <v>0</v>
      </c>
      <c r="AB37" s="67" t="str">
        <f>$O$37</f>
        <v/>
      </c>
    </row>
    <row r="38" spans="1:28" x14ac:dyDescent="0.25">
      <c r="L38" s="144">
        <v>17</v>
      </c>
      <c r="N38" s="72" t="str">
        <f>IF(M38="","",IFERROR(INDEX($AK$5:$AO$5,1,MATCH(INDEX(MÜ!A:A,MATCH(Info!M38,MÜ!D:D,0),1),$AK$6:$AO$6)),IFERROR(INDEX($AK$5:$AO$5,1,MATCH(INDEX(NÜ!A:A,MATCH(Info!M38,NÜ!D:D,0),1),$AK$7:$AO$7)),"")))</f>
        <v/>
      </c>
      <c r="O38" s="75" t="str">
        <f>IF(M38="","",IFERROR(INDEX(MÜ!AE:AE,MATCH(Info!M38,MÜ!D:D,0),1),IFERROR(INDEX(NÜ!AP:AP,MATCH(Info!M38,NÜ!D:D,0),1),"EI OLE")))</f>
        <v/>
      </c>
      <c r="P38" s="91" t="str">
        <f>IF(M38="","",IFERROR(INDEX($AK$5:$AO$5,1,MATCH(INDEX(MP!A:A,MATCH(Info!M38,MP!D:D,0),1),$AK$8:$AO$8)),IFERROR(INDEX($AK$5:$AO$5,1,MATCH(INDEX(NP!A:A,MATCH(Info!M38,NP!D:D,0),1),$AK$9:$AO$9)),"")))</f>
        <v/>
      </c>
      <c r="Q38" s="57" t="str">
        <f>IF(M38="","",IFERROR(INDEX(MP!AG:AG,MATCH(Info!M38,MP!D:D,0),1),IFERROR(INDEX(NP!AJ:AJ,MATCH(Info!M38,NP!D:D,0),1),"EI OLE")))</f>
        <v/>
      </c>
      <c r="R38" s="147">
        <f>SUM(Q38:Q39)</f>
        <v>0</v>
      </c>
      <c r="S38" s="79" t="str">
        <f>IF(M38="","",IFERROR(INDEX($AK$5:$AO$5,1,MATCH(INDEX('SP M'!A:A,MATCH(Info!M38,'SP M'!D:D,0),1),$AK$10:$AO$10)),IFERROR(INDEX($AK$5:$AO$5,1,MATCH(INDEX('SP N'!A:A,MATCH(Info!M38,'SP N'!D:D,0),1),$AK$11:$AO$11)),"")))</f>
        <v/>
      </c>
      <c r="T38" s="61" t="str">
        <f>IF(M38="","",IFERROR(INDEX('SP M'!AR:AR,MATCH(Info!M38,'SP M'!D:D,0),1),IFERROR(INDEX('SP N'!AR:AR,MATCH(Info!M38,'SP N'!D:D,0),1),"EI OLE")))</f>
        <v/>
      </c>
      <c r="U38" s="149">
        <f>SUM(T38:T39)</f>
        <v>0</v>
      </c>
      <c r="X38">
        <v>33</v>
      </c>
      <c r="Z38" s="64" t="str">
        <f>$N$38</f>
        <v/>
      </c>
      <c r="AA38" s="66">
        <f>$M$38</f>
        <v>0</v>
      </c>
      <c r="AB38" s="67" t="str">
        <f>$O$38</f>
        <v/>
      </c>
    </row>
    <row r="39" spans="1:28" x14ac:dyDescent="0.25">
      <c r="L39" s="144"/>
      <c r="N39" s="72" t="str">
        <f>IF(M39="","",IFERROR(INDEX($AK$5:$AO$5,1,MATCH(INDEX(MÜ!A:A,MATCH(Info!M39,MÜ!D:D,0),1),$AK$6:$AO$6)),IFERROR(INDEX($AK$5:$AO$5,1,MATCH(INDEX(NÜ!A:A,MATCH(Info!M39,NÜ!D:D,0),1),$AK$7:$AO$7)),"")))</f>
        <v/>
      </c>
      <c r="O39" s="75" t="str">
        <f>IF(M39="","",IFERROR(INDEX(MÜ!AE:AE,MATCH(Info!M39,MÜ!D:D,0),1),IFERROR(INDEX(NÜ!AP:AP,MATCH(Info!M39,NÜ!D:D,0),1),"EI OLE")))</f>
        <v/>
      </c>
      <c r="P39" s="91" t="str">
        <f>IF(M39="","",IFERROR(INDEX($AK$5:$AO$5,1,MATCH(INDEX(MP!A:A,MATCH(Info!M39,MP!D:D,0),1),$AK$8:$AO$8)),IFERROR(INDEX($AK$5:$AO$5,1,MATCH(INDEX(NP!A:A,MATCH(Info!M39,NP!D:D,0),1),$AK$9:$AO$9)),"")))</f>
        <v/>
      </c>
      <c r="Q39" s="57" t="str">
        <f>IF(M39="","",IFERROR(INDEX(MP!AG:AG,MATCH(Info!M39,MP!D:D,0),1),IFERROR(INDEX(NP!AJ:AJ,MATCH(Info!M39,NP!D:D,0),1),"EI OLE")))</f>
        <v/>
      </c>
      <c r="R39" s="147"/>
      <c r="S39" s="79" t="str">
        <f>IF(M39="","",IFERROR(INDEX($AK$5:$AO$5,1,MATCH(INDEX('SP M'!A:A,MATCH(Info!M39,'SP M'!D:D,0),1),$AK$10:$AO$10)),IFERROR(INDEX($AK$5:$AO$5,1,MATCH(INDEX('SP N'!A:A,MATCH(Info!M39,'SP N'!D:D,0),1),$AK$11:$AO$11)),"")))</f>
        <v/>
      </c>
      <c r="T39" s="61" t="str">
        <f>IF(M39="","",IFERROR(INDEX('SP M'!AR:AR,MATCH(Info!M39,'SP M'!D:D,0),1),IFERROR(INDEX('SP N'!AR:AR,MATCH(Info!M39,'SP N'!D:D,0),1),"EI OLE")))</f>
        <v/>
      </c>
      <c r="U39" s="149"/>
      <c r="X39">
        <v>34</v>
      </c>
      <c r="Z39" s="64" t="str">
        <f>$N$39</f>
        <v/>
      </c>
      <c r="AA39" s="66">
        <f>$M$39</f>
        <v>0</v>
      </c>
      <c r="AB39" s="67" t="str">
        <f>$O$39</f>
        <v/>
      </c>
    </row>
    <row r="40" spans="1:28" x14ac:dyDescent="0.25">
      <c r="L40" s="145">
        <v>18</v>
      </c>
      <c r="N40" s="72" t="str">
        <f>IF(M40="","",IFERROR(INDEX($AK$5:$AO$5,1,MATCH(INDEX(MÜ!A:A,MATCH(Info!M40,MÜ!D:D,0),1),$AK$6:$AO$6)),IFERROR(INDEX($AK$5:$AO$5,1,MATCH(INDEX(NÜ!A:A,MATCH(Info!M40,NÜ!D:D,0),1),$AK$7:$AO$7)),"")))</f>
        <v/>
      </c>
      <c r="O40" s="75" t="str">
        <f>IF(M40="","",IFERROR(INDEX(MÜ!AE:AE,MATCH(Info!M40,MÜ!D:D,0),1),IFERROR(INDEX(NÜ!AP:AP,MATCH(Info!M40,NÜ!D:D,0),1),"EI OLE")))</f>
        <v/>
      </c>
      <c r="P40" s="91" t="str">
        <f>IF(M40="","",IFERROR(INDEX($AK$5:$AO$5,1,MATCH(INDEX(MP!A:A,MATCH(Info!M40,MP!D:D,0),1),$AK$8:$AO$8)),IFERROR(INDEX($AK$5:$AO$5,1,MATCH(INDEX(NP!A:A,MATCH(Info!M40,NP!D:D,0),1),$AK$9:$AO$9)),"")))</f>
        <v/>
      </c>
      <c r="Q40" s="57" t="str">
        <f>IF(M40="","",IFERROR(INDEX(MP!AG:AG,MATCH(Info!M40,MP!D:D,0),1),IFERROR(INDEX(NP!AJ:AJ,MATCH(Info!M40,NP!D:D,0),1),"EI OLE")))</f>
        <v/>
      </c>
      <c r="R40" s="147">
        <f>SUM(Q40:Q41)</f>
        <v>0</v>
      </c>
      <c r="S40" s="79" t="str">
        <f>IF(M40="","",IFERROR(INDEX($AK$5:$AO$5,1,MATCH(INDEX('SP M'!A:A,MATCH(Info!M40,'SP M'!D:D,0),1),$AK$10:$AO$10)),IFERROR(INDEX($AK$5:$AO$5,1,MATCH(INDEX('SP N'!A:A,MATCH(Info!M40,'SP N'!D:D,0),1),$AK$11:$AO$11)),"")))</f>
        <v/>
      </c>
      <c r="T40" s="61" t="str">
        <f>IF(M40="","",IFERROR(INDEX('SP M'!AR:AR,MATCH(Info!M40,'SP M'!D:D,0),1),IFERROR(INDEX('SP N'!AR:AR,MATCH(Info!M40,'SP N'!D:D,0),1),"EI OLE")))</f>
        <v/>
      </c>
      <c r="U40" s="149">
        <f>SUM(T40:T41)</f>
        <v>0</v>
      </c>
      <c r="X40">
        <v>35</v>
      </c>
      <c r="Z40" s="64" t="str">
        <f>$N$40</f>
        <v/>
      </c>
      <c r="AA40" s="66">
        <f>$M$40</f>
        <v>0</v>
      </c>
      <c r="AB40" s="67" t="str">
        <f>$O$40</f>
        <v/>
      </c>
    </row>
    <row r="41" spans="1:28" x14ac:dyDescent="0.25">
      <c r="L41" s="145"/>
      <c r="N41" s="72" t="str">
        <f>IF(M41="","",IFERROR(INDEX($AK$5:$AO$5,1,MATCH(INDEX(MÜ!A:A,MATCH(Info!M41,MÜ!D:D,0),1),$AK$6:$AO$6)),IFERROR(INDEX($AK$5:$AO$5,1,MATCH(INDEX(NÜ!A:A,MATCH(Info!M41,NÜ!D:D,0),1),$AK$7:$AO$7)),"")))</f>
        <v/>
      </c>
      <c r="O41" s="75" t="str">
        <f>IF(M41="","",IFERROR(INDEX(MÜ!AE:AE,MATCH(Info!M41,MÜ!D:D,0),1),IFERROR(INDEX(NÜ!AP:AP,MATCH(Info!M41,NÜ!D:D,0),1),"EI OLE")))</f>
        <v/>
      </c>
      <c r="P41" s="91" t="str">
        <f>IF(M41="","",IFERROR(INDEX($AK$5:$AO$5,1,MATCH(INDEX(MP!A:A,MATCH(Info!M41,MP!D:D,0),1),$AK$8:$AO$8)),IFERROR(INDEX($AK$5:$AO$5,1,MATCH(INDEX(NP!A:A,MATCH(Info!M41,NP!D:D,0),1),$AK$9:$AO$9)),"")))</f>
        <v/>
      </c>
      <c r="Q41" s="57" t="str">
        <f>IF(M41="","",IFERROR(INDEX(MP!AG:AG,MATCH(Info!M41,MP!D:D,0),1),IFERROR(INDEX(NP!AJ:AJ,MATCH(Info!M41,NP!D:D,0),1),"EI OLE")))</f>
        <v/>
      </c>
      <c r="R41" s="147"/>
      <c r="S41" s="79" t="str">
        <f>IF(M41="","",IFERROR(INDEX($AK$5:$AO$5,1,MATCH(INDEX('SP M'!A:A,MATCH(Info!M41,'SP M'!D:D,0),1),$AK$10:$AO$10)),IFERROR(INDEX($AK$5:$AO$5,1,MATCH(INDEX('SP N'!A:A,MATCH(Info!M41,'SP N'!D:D,0),1),$AK$11:$AO$11)),"")))</f>
        <v/>
      </c>
      <c r="T41" s="61" t="str">
        <f>IF(M41="","",IFERROR(INDEX('SP M'!AR:AR,MATCH(Info!M41,'SP M'!D:D,0),1),IFERROR(INDEX('SP N'!AR:AR,MATCH(Info!M41,'SP N'!D:D,0),1),"EI OLE")))</f>
        <v/>
      </c>
      <c r="U41" s="149"/>
      <c r="X41">
        <v>36</v>
      </c>
      <c r="Z41" s="64" t="str">
        <f>$N$41</f>
        <v/>
      </c>
      <c r="AA41" s="66">
        <f>$M$41</f>
        <v>0</v>
      </c>
      <c r="AB41" s="67" t="str">
        <f>$O$41</f>
        <v/>
      </c>
    </row>
    <row r="42" spans="1:28" x14ac:dyDescent="0.25">
      <c r="L42" s="144">
        <v>19</v>
      </c>
      <c r="N42" s="72" t="str">
        <f>IF(M42="","",IFERROR(INDEX($AK$5:$AO$5,1,MATCH(INDEX(MÜ!A:A,MATCH(Info!M42,MÜ!D:D,0),1),$AK$6:$AO$6)),IFERROR(INDEX($AK$5:$AO$5,1,MATCH(INDEX(NÜ!A:A,MATCH(Info!M42,NÜ!D:D,0),1),$AK$7:$AO$7)),"")))</f>
        <v/>
      </c>
      <c r="O42" s="75" t="str">
        <f>IF(M42="","",IFERROR(INDEX(MÜ!AE:AE,MATCH(Info!M42,MÜ!D:D,0),1),IFERROR(INDEX(NÜ!AP:AP,MATCH(Info!M42,NÜ!D:D,0),1),"EI OLE")))</f>
        <v/>
      </c>
      <c r="P42" s="91" t="str">
        <f>IF(M42="","",IFERROR(INDEX($AK$5:$AO$5,1,MATCH(INDEX(MP!A:A,MATCH(Info!M42,MP!D:D,0),1),$AK$8:$AO$8)),IFERROR(INDEX($AK$5:$AO$5,1,MATCH(INDEX(NP!A:A,MATCH(Info!M42,NP!D:D,0),1),$AK$9:$AO$9)),"")))</f>
        <v/>
      </c>
      <c r="Q42" s="57" t="str">
        <f>IF(M42="","",IFERROR(INDEX(MP!AG:AG,MATCH(Info!M42,MP!D:D,0),1),IFERROR(INDEX(NP!AJ:AJ,MATCH(Info!M42,NP!D:D,0),1),"EI OLE")))</f>
        <v/>
      </c>
      <c r="R42" s="147">
        <f>SUM(Q42:Q43)</f>
        <v>0</v>
      </c>
      <c r="S42" s="79" t="str">
        <f>IF(M42="","",IFERROR(INDEX($AK$5:$AO$5,1,MATCH(INDEX('SP M'!A:A,MATCH(Info!M42,'SP M'!D:D,0),1),$AK$10:$AO$10)),IFERROR(INDEX($AK$5:$AO$5,1,MATCH(INDEX('SP N'!A:A,MATCH(Info!M42,'SP N'!D:D,0),1),$AK$11:$AO$11)),"")))</f>
        <v/>
      </c>
      <c r="T42" s="61" t="str">
        <f>IF(M42="","",IFERROR(INDEX('SP M'!AR:AR,MATCH(Info!M42,'SP M'!D:D,0),1),IFERROR(INDEX('SP N'!AR:AR,MATCH(Info!M42,'SP N'!D:D,0),1),"EI OLE")))</f>
        <v/>
      </c>
      <c r="U42" s="149">
        <f>SUM(T42:T43)</f>
        <v>0</v>
      </c>
      <c r="X42">
        <v>37</v>
      </c>
      <c r="Z42" s="64" t="str">
        <f>$N$42</f>
        <v/>
      </c>
      <c r="AA42" s="66">
        <f>$M$42</f>
        <v>0</v>
      </c>
      <c r="AB42" s="67" t="str">
        <f>$O$42</f>
        <v/>
      </c>
    </row>
    <row r="43" spans="1:28" x14ac:dyDescent="0.25">
      <c r="L43" s="144"/>
      <c r="N43" s="72" t="str">
        <f>IF(M43="","",IFERROR(INDEX($AK$5:$AO$5,1,MATCH(INDEX(MÜ!A:A,MATCH(Info!M43,MÜ!D:D,0),1),$AK$6:$AO$6)),IFERROR(INDEX($AK$5:$AO$5,1,MATCH(INDEX(NÜ!A:A,MATCH(Info!M43,NÜ!D:D,0),1),$AK$7:$AO$7)),"")))</f>
        <v/>
      </c>
      <c r="O43" s="76"/>
      <c r="P43" s="91" t="str">
        <f>IF(M43="","",IFERROR(INDEX($AK$5:$AO$5,1,MATCH(INDEX(MP!A:A,MATCH(Info!M43,MP!D:D,0),1),$AK$8:$AO$8)),IFERROR(INDEX($AK$5:$AO$5,1,MATCH(INDEX(NP!A:A,MATCH(Info!M43,NP!D:D,0),1),$AK$9:$AO$9)),"")))</f>
        <v/>
      </c>
      <c r="Q43" s="57" t="str">
        <f>IF(M43="","",IFERROR(INDEX(MP!AG:AG,MATCH(Info!M43,MP!D:D,0),1),IFERROR(INDEX(NP!AJ:AJ,MATCH(Info!M43,NP!D:D,0),1),"EI OLE")))</f>
        <v/>
      </c>
      <c r="R43" s="147"/>
      <c r="S43" s="79" t="str">
        <f>IF(M43="","",IFERROR(INDEX($AK$5:$AO$5,1,MATCH(INDEX('SP M'!A:A,MATCH(Info!M43,'SP M'!D:D,0),1),$AK$10:$AO$10)),IFERROR(INDEX($AK$5:$AO$5,1,MATCH(INDEX('SP N'!A:A,MATCH(Info!M43,'SP N'!D:D,0),1),$AK$11:$AO$11)),"")))</f>
        <v/>
      </c>
      <c r="T43" s="61" t="str">
        <f>IF(M43="","",IFERROR(INDEX('SP M'!AR:AR,MATCH(Info!M43,'SP M'!D:D,0),1),IFERROR(INDEX('SP N'!AR:AR,MATCH(Info!M43,'SP N'!D:D,0),1),"EI OLE")))</f>
        <v/>
      </c>
      <c r="U43" s="149"/>
      <c r="X43">
        <v>38</v>
      </c>
      <c r="Z43" s="64" t="str">
        <f>$N$43</f>
        <v/>
      </c>
      <c r="AA43" s="66">
        <f>$M$43</f>
        <v>0</v>
      </c>
      <c r="AB43" s="67">
        <f>$O$43</f>
        <v>0</v>
      </c>
    </row>
    <row r="44" spans="1:28" x14ac:dyDescent="0.25">
      <c r="L44" s="145">
        <v>20</v>
      </c>
      <c r="N44" s="72" t="str">
        <f>IF(M44="","",IFERROR(INDEX($AK$5:$AO$5,1,MATCH(INDEX(MÜ!A:A,MATCH(Info!M44,MÜ!D:D,0),1),$AK$6:$AO$6)),IFERROR(INDEX($AK$5:$AO$5,1,MATCH(INDEX(NÜ!A:A,MATCH(Info!M44,NÜ!D:D,0),1),$AK$7:$AO$7)),"")))</f>
        <v/>
      </c>
      <c r="O44" s="76"/>
      <c r="P44" s="91" t="str">
        <f>IF(M44="","",IFERROR(INDEX($AK$5:$AO$5,1,MATCH(INDEX(MP!A:A,MATCH(Info!M44,MP!D:D,0),1),$AK$8:$AO$8)),IFERROR(INDEX($AK$5:$AO$5,1,MATCH(INDEX(NP!A:A,MATCH(Info!M44,NP!D:D,0),1),$AK$9:$AO$9)),"")))</f>
        <v/>
      </c>
      <c r="Q44" s="57" t="str">
        <f>IF(M44="","",IFERROR(INDEX(MP!AG:AG,MATCH(Info!M44,MP!D:D,0),1),IFERROR(INDEX(NP!AJ:AJ,MATCH(Info!M44,NP!D:D,0),1),"EI OLE")))</f>
        <v/>
      </c>
      <c r="R44" s="147">
        <f>SUM(Q44:Q45)</f>
        <v>0</v>
      </c>
      <c r="S44" s="79" t="str">
        <f>IF(M44="","",IFERROR(INDEX($AK$5:$AO$5,1,MATCH(INDEX('SP M'!A:A,MATCH(Info!M44,'SP M'!D:D,0),1),$AK$10:$AO$10)),IFERROR(INDEX($AK$5:$AO$5,1,MATCH(INDEX('SP N'!A:A,MATCH(Info!M44,'SP N'!D:D,0),1),$AK$11:$AO$11)),"")))</f>
        <v/>
      </c>
      <c r="T44" s="61" t="str">
        <f>IF(M44="","",IFERROR(INDEX('SP M'!AR:AR,MATCH(Info!M44,'SP M'!D:D,0),1),IFERROR(INDEX('SP N'!AR:AR,MATCH(Info!M44,'SP N'!D:D,0),1),"EI OLE")))</f>
        <v/>
      </c>
      <c r="U44" s="149">
        <f>SUM(T44:T45)</f>
        <v>0</v>
      </c>
      <c r="X44">
        <v>39</v>
      </c>
      <c r="Z44" s="70" t="str">
        <f>$N$44</f>
        <v/>
      </c>
      <c r="AA44" s="66">
        <f>$M$44</f>
        <v>0</v>
      </c>
      <c r="AB44" s="67">
        <f>$O$44</f>
        <v>0</v>
      </c>
    </row>
    <row r="45" spans="1:28" x14ac:dyDescent="0.25">
      <c r="L45" s="145"/>
      <c r="N45" s="72" t="str">
        <f>IF(M45="","",IFERROR(INDEX($AK$5:$AO$5,1,MATCH(INDEX(MÜ!A:A,MATCH(Info!M45,MÜ!D:D,0),1),$AK$6:$AO$6)),IFERROR(INDEX($AK$5:$AO$5,1,MATCH(INDEX(NÜ!A:A,MATCH(Info!M45,NÜ!D:D,0),1),$AK$7:$AO$7)),"")))</f>
        <v/>
      </c>
      <c r="O45" s="76"/>
      <c r="P45" s="91" t="str">
        <f>IF(M45="","",IFERROR(INDEX($AK$5:$AO$5,1,MATCH(INDEX(MP!A:A,MATCH(Info!M45,MP!D:D,0),1),$AK$8:$AO$8)),IFERROR(INDEX($AK$5:$AO$5,1,MATCH(INDEX(NP!A:A,MATCH(Info!M45,NP!D:D,0),1),$AK$9:$AO$9)),"")))</f>
        <v/>
      </c>
      <c r="Q45" s="57" t="str">
        <f>IF(M45="","",IFERROR(INDEX(MP!AG:AG,MATCH(Info!M45,MP!D:D,0),1),IFERROR(INDEX(NP!AJ:AJ,MATCH(Info!M45,NP!D:D,0),1),"EI OLE")))</f>
        <v/>
      </c>
      <c r="R45" s="147"/>
      <c r="S45" s="79" t="str">
        <f>IF(M45="","",IFERROR(INDEX($AK$5:$AO$5,1,MATCH(INDEX('SP M'!A:A,MATCH(Info!M45,'SP M'!D:D,0),1),$AK$10:$AO$10)),IFERROR(INDEX($AK$5:$AO$5,1,MATCH(INDEX('SP N'!A:A,MATCH(Info!M45,'SP N'!D:D,0),1),$AK$11:$AO$11)),"")))</f>
        <v/>
      </c>
      <c r="T45" s="61" t="str">
        <f>IF(M45="","",IFERROR(INDEX('SP M'!AR:AR,MATCH(Info!M45,'SP M'!D:D,0),1),IFERROR(INDEX('SP N'!AR:AR,MATCH(Info!M45,'SP N'!D:D,0),1),"EI OLE")))</f>
        <v/>
      </c>
      <c r="U45" s="149"/>
      <c r="X45">
        <v>40</v>
      </c>
      <c r="Z45" s="64" t="str">
        <f>$N$45</f>
        <v/>
      </c>
      <c r="AA45" s="66">
        <f>$M$45</f>
        <v>0</v>
      </c>
      <c r="AB45" s="67">
        <f>$O$45</f>
        <v>0</v>
      </c>
    </row>
    <row r="46" spans="1:28" x14ac:dyDescent="0.25">
      <c r="L46" s="144">
        <v>21</v>
      </c>
      <c r="N46" s="72" t="str">
        <f>IF(M46="","",IFERROR(INDEX($AK$5:$AO$5,1,MATCH(INDEX(MÜ!A:A,MATCH(Info!M46,MÜ!D:D,0),1),$AK$6:$AO$6)),IFERROR(INDEX($AK$5:$AO$5,1,MATCH(INDEX(NÜ!A:A,MATCH(Info!M46,NÜ!D:D,0),1),$AK$7:$AO$7)),"")))</f>
        <v/>
      </c>
      <c r="O46" s="76"/>
      <c r="P46" s="91" t="str">
        <f>IF(M46="","",IFERROR(INDEX($AK$5:$AO$5,1,MATCH(INDEX(MP!A:A,MATCH(Info!M46,MP!D:D,0),1),$AK$8:$AO$8)),IFERROR(INDEX($AK$5:$AO$5,1,MATCH(INDEX(NP!A:A,MATCH(Info!M46,NP!D:D,0),1),$AK$9:$AO$9)),"")))</f>
        <v/>
      </c>
      <c r="Q46" s="57" t="str">
        <f>IF(M46="","",IFERROR(INDEX(MP!AG:AG,MATCH(Info!M46,MP!D:D,0),1),IFERROR(INDEX(NP!AJ:AJ,MATCH(Info!M46,NP!D:D,0),1),"EI OLE")))</f>
        <v/>
      </c>
      <c r="R46" s="147">
        <f t="shared" ref="R46" si="2">SUM(Q46:Q47)</f>
        <v>0</v>
      </c>
      <c r="S46" s="79" t="str">
        <f>IF(M46="","",IFERROR(INDEX($AK$5:$AO$5,1,MATCH(INDEX('SP M'!A:A,MATCH(Info!M46,'SP M'!D:D,0),1),$AK$10:$AO$10)),IFERROR(INDEX($AK$5:$AO$5,1,MATCH(INDEX('SP N'!A:A,MATCH(Info!M46,'SP N'!D:D,0),1),$AK$11:$AO$11)),"")))</f>
        <v/>
      </c>
      <c r="T46" s="61" t="str">
        <f>IF(M46="","",IFERROR(INDEX('SP M'!AR:AR,MATCH(Info!M46,'SP M'!D:D,0),1),IFERROR(INDEX('SP N'!AR:AR,MATCH(Info!M46,'SP N'!D:D,0),1),"EI OLE")))</f>
        <v/>
      </c>
      <c r="U46" s="149">
        <f t="shared" ref="U46" si="3">SUM(T46:T47)</f>
        <v>0</v>
      </c>
      <c r="X46">
        <v>41</v>
      </c>
      <c r="Z46" s="64" t="str">
        <f>$N$46</f>
        <v/>
      </c>
      <c r="AA46" s="66">
        <f>$M$46</f>
        <v>0</v>
      </c>
      <c r="AB46" s="67">
        <f>$O$46</f>
        <v>0</v>
      </c>
    </row>
    <row r="47" spans="1:28" x14ac:dyDescent="0.25">
      <c r="L47" s="144"/>
      <c r="N47" s="72" t="str">
        <f>IF(M47="","",IFERROR(INDEX($AK$5:$AO$5,1,MATCH(INDEX(MÜ!A:A,MATCH(Info!M47,MÜ!D:D,0),1),$AK$6:$AO$6)),IFERROR(INDEX($AK$5:$AO$5,1,MATCH(INDEX(NÜ!A:A,MATCH(Info!M47,NÜ!D:D,0),1),$AK$7:$AO$7)),"")))</f>
        <v/>
      </c>
      <c r="O47" s="76"/>
      <c r="P47" s="91" t="str">
        <f>IF(M47="","",IFERROR(INDEX($AK$5:$AO$5,1,MATCH(INDEX(MP!A:A,MATCH(Info!M47,MP!D:D,0),1),$AK$8:$AO$8)),IFERROR(INDEX($AK$5:$AO$5,1,MATCH(INDEX(NP!A:A,MATCH(Info!M47,NP!D:D,0),1),$AK$9:$AO$9)),"")))</f>
        <v/>
      </c>
      <c r="Q47" s="57" t="str">
        <f>IF(M47="","",IFERROR(INDEX(MP!AG:AG,MATCH(Info!M47,MP!D:D,0),1),IFERROR(INDEX(NP!AJ:AJ,MATCH(Info!M47,NP!D:D,0),1),"EI OLE")))</f>
        <v/>
      </c>
      <c r="R47" s="147"/>
      <c r="S47" s="79" t="str">
        <f>IF(M47="","",IFERROR(INDEX($AK$5:$AO$5,1,MATCH(INDEX('SP M'!A:A,MATCH(Info!M47,'SP M'!D:D,0),1),$AK$10:$AO$10)),IFERROR(INDEX($AK$5:$AO$5,1,MATCH(INDEX('SP N'!A:A,MATCH(Info!M47,'SP N'!D:D,0),1),$AK$11:$AO$11)),"")))</f>
        <v/>
      </c>
      <c r="T47" s="61" t="str">
        <f>IF(M47="","",IFERROR(INDEX('SP M'!AR:AR,MATCH(Info!M47,'SP M'!D:D,0),1),IFERROR(INDEX('SP N'!AR:AR,MATCH(Info!M47,'SP N'!D:D,0),1),"EI OLE")))</f>
        <v/>
      </c>
      <c r="U47" s="149"/>
      <c r="X47">
        <v>42</v>
      </c>
      <c r="Z47" s="64" t="str">
        <f>$N$47</f>
        <v/>
      </c>
      <c r="AA47" s="66">
        <f>$M$47</f>
        <v>0</v>
      </c>
      <c r="AB47" s="67">
        <f>$O$47</f>
        <v>0</v>
      </c>
    </row>
    <row r="48" spans="1:28" x14ac:dyDescent="0.25">
      <c r="L48" s="145">
        <v>22</v>
      </c>
      <c r="N48" s="72" t="str">
        <f>IF(M48="","",IFERROR(INDEX($AK$5:$AO$5,1,MATCH(INDEX(MÜ!A:A,MATCH(Info!M48,MÜ!D:D,0),1),$AK$6:$AO$6)),IFERROR(INDEX($AK$5:$AO$5,1,MATCH(INDEX(NÜ!A:A,MATCH(Info!M48,NÜ!D:D,0),1),$AK$7:$AO$7)),"")))</f>
        <v/>
      </c>
      <c r="O48" s="76"/>
      <c r="P48" s="91" t="str">
        <f>IF(M48="","",IFERROR(INDEX($AK$5:$AO$5,1,MATCH(INDEX(MP!A:A,MATCH(Info!M48,MP!D:D,0),1),$AK$8:$AO$8)),IFERROR(INDEX($AK$5:$AO$5,1,MATCH(INDEX(NP!A:A,MATCH(Info!M48,NP!D:D,0),1),$AK$9:$AO$9)),"")))</f>
        <v/>
      </c>
      <c r="Q48" s="57" t="str">
        <f>IF(M48="","",IFERROR(INDEX(MP!AG:AG,MATCH(Info!M48,MP!D:D,0),1),IFERROR(INDEX(NP!AJ:AJ,MATCH(Info!M48,NP!D:D,0),1),"EI OLE")))</f>
        <v/>
      </c>
      <c r="R48" s="147">
        <f t="shared" ref="R48" si="4">SUM(Q48:Q49)</f>
        <v>0</v>
      </c>
      <c r="S48" s="79" t="str">
        <f>IF(M48="","",IFERROR(INDEX($AK$5:$AO$5,1,MATCH(INDEX('SP M'!A:A,MATCH(Info!M48,'SP M'!D:D,0),1),$AK$10:$AO$10)),IFERROR(INDEX($AK$5:$AO$5,1,MATCH(INDEX('SP N'!A:A,MATCH(Info!M48,'SP N'!D:D,0),1),$AK$11:$AO$11)),"")))</f>
        <v/>
      </c>
      <c r="T48" s="61" t="str">
        <f>IF(M48="","",IFERROR(INDEX('SP M'!AR:AR,MATCH(Info!M48,'SP M'!D:D,0),1),IFERROR(INDEX('SP N'!AR:AR,MATCH(Info!M48,'SP N'!D:D,0),1),"EI OLE")))</f>
        <v/>
      </c>
      <c r="U48" s="149">
        <f t="shared" ref="U48" si="5">SUM(T48:T49)</f>
        <v>0</v>
      </c>
      <c r="X48">
        <v>43</v>
      </c>
      <c r="Z48" s="64" t="str">
        <f>$N$48</f>
        <v/>
      </c>
      <c r="AA48" s="66">
        <f>$M$48</f>
        <v>0</v>
      </c>
      <c r="AB48" s="67">
        <f>$O$48</f>
        <v>0</v>
      </c>
    </row>
    <row r="49" spans="12:28" x14ac:dyDescent="0.25">
      <c r="L49" s="145"/>
      <c r="N49" s="72" t="str">
        <f>IF(M49="","",IFERROR(INDEX($AK$5:$AO$5,1,MATCH(INDEX(MÜ!A:A,MATCH(Info!M49,MÜ!D:D,0),1),$AK$6:$AO$6)),IFERROR(INDEX($AK$5:$AO$5,1,MATCH(INDEX(NÜ!A:A,MATCH(Info!M49,NÜ!D:D,0),1),$AK$7:$AO$7)),"")))</f>
        <v/>
      </c>
      <c r="O49" s="76"/>
      <c r="P49" s="91" t="str">
        <f>IF(M49="","",IFERROR(INDEX($AK$5:$AO$5,1,MATCH(INDEX(MP!A:A,MATCH(Info!M49,MP!D:D,0),1),$AK$8:$AO$8)),IFERROR(INDEX($AK$5:$AO$5,1,MATCH(INDEX(NP!A:A,MATCH(Info!M49,NP!D:D,0),1),$AK$9:$AO$9)),"")))</f>
        <v/>
      </c>
      <c r="Q49" s="57" t="str">
        <f>IF(M49="","",IFERROR(INDEX(MP!AG:AG,MATCH(Info!M49,MP!D:D,0),1),IFERROR(INDEX(NP!AJ:AJ,MATCH(Info!M49,NP!D:D,0),1),"EI OLE")))</f>
        <v/>
      </c>
      <c r="R49" s="147"/>
      <c r="S49" s="79" t="str">
        <f>IF(M49="","",IFERROR(INDEX($AK$5:$AO$5,1,MATCH(INDEX('SP M'!A:A,MATCH(Info!M49,'SP M'!D:D,0),1),$AK$10:$AO$10)),IFERROR(INDEX($AK$5:$AO$5,1,MATCH(INDEX('SP N'!A:A,MATCH(Info!M49,'SP N'!D:D,0),1),$AK$11:$AO$11)),"")))</f>
        <v/>
      </c>
      <c r="T49" s="61" t="str">
        <f>IF(M49="","",IFERROR(INDEX('SP M'!AR:AR,MATCH(Info!M49,'SP M'!D:D,0),1),IFERROR(INDEX('SP N'!AR:AR,MATCH(Info!M49,'SP N'!D:D,0),1),"EI OLE")))</f>
        <v/>
      </c>
      <c r="U49" s="149"/>
      <c r="X49">
        <v>44</v>
      </c>
      <c r="Z49" s="64" t="str">
        <f>$N$49</f>
        <v/>
      </c>
      <c r="AA49" s="66">
        <f>$M$49</f>
        <v>0</v>
      </c>
      <c r="AB49" s="67">
        <f>$O$49</f>
        <v>0</v>
      </c>
    </row>
    <row r="50" spans="12:28" x14ac:dyDescent="0.25">
      <c r="L50" s="144">
        <v>23</v>
      </c>
      <c r="N50" s="72" t="str">
        <f>IF(M50="","",IFERROR(INDEX($AK$5:$AO$5,1,MATCH(INDEX(MÜ!A:A,MATCH(Info!M50,MÜ!D:D,0),1),$AK$6:$AO$6)),IFERROR(INDEX($AK$5:$AO$5,1,MATCH(INDEX(NÜ!A:A,MATCH(Info!M50,NÜ!D:D,0),1),$AK$7:$AO$7)),"")))</f>
        <v/>
      </c>
      <c r="O50" s="76"/>
      <c r="P50" s="91" t="str">
        <f>IF(M50="","",IFERROR(INDEX($AK$5:$AO$5,1,MATCH(INDEX(MP!A:A,MATCH(Info!M50,MP!D:D,0),1),$AK$8:$AO$8)),IFERROR(INDEX($AK$5:$AO$5,1,MATCH(INDEX(NP!A:A,MATCH(Info!M50,NP!D:D,0),1),$AK$9:$AO$9)),"")))</f>
        <v/>
      </c>
      <c r="Q50" s="57" t="str">
        <f>IF(M50="","",IFERROR(INDEX(MP!AG:AG,MATCH(Info!M50,MP!D:D,0),1),IFERROR(INDEX(NP!AJ:AJ,MATCH(Info!M50,NP!D:D,0),1),"EI OLE")))</f>
        <v/>
      </c>
      <c r="R50" s="147">
        <f t="shared" ref="R50" si="6">SUM(Q50:Q51)</f>
        <v>0</v>
      </c>
      <c r="S50" s="79" t="str">
        <f>IF(M50="","",IFERROR(INDEX($AK$5:$AO$5,1,MATCH(INDEX('SP M'!A:A,MATCH(Info!M50,'SP M'!D:D,0),1),$AK$10:$AO$10)),IFERROR(INDEX($AK$5:$AO$5,1,MATCH(INDEX('SP N'!A:A,MATCH(Info!M50,'SP N'!D:D,0),1),$AK$11:$AO$11)),"")))</f>
        <v/>
      </c>
      <c r="T50" s="61" t="str">
        <f>IF(M50="","",IFERROR(INDEX('SP M'!AR:AR,MATCH(Info!M50,'SP M'!D:D,0),1),IFERROR(INDEX('SP N'!AR:AR,MATCH(Info!M50,'SP N'!D:D,0),1),"EI OLE")))</f>
        <v/>
      </c>
      <c r="U50" s="149">
        <f t="shared" ref="U50" si="7">SUM(T50:T51)</f>
        <v>0</v>
      </c>
      <c r="X50">
        <v>45</v>
      </c>
      <c r="Z50" s="64" t="str">
        <f>$N$50</f>
        <v/>
      </c>
      <c r="AA50" s="66">
        <f>$M$50</f>
        <v>0</v>
      </c>
      <c r="AB50" s="67">
        <f>$O$50</f>
        <v>0</v>
      </c>
    </row>
    <row r="51" spans="12:28" x14ac:dyDescent="0.25">
      <c r="L51" s="144"/>
      <c r="N51" s="72" t="str">
        <f>IF(M51="","",IFERROR(INDEX($AK$5:$AO$5,1,MATCH(INDEX(MÜ!A:A,MATCH(Info!M51,MÜ!D:D,0),1),$AK$6:$AO$6)),IFERROR(INDEX($AK$5:$AO$5,1,MATCH(INDEX(NÜ!A:A,MATCH(Info!M51,NÜ!D:D,0),1),$AK$7:$AO$7)),"")))</f>
        <v/>
      </c>
      <c r="O51" s="76"/>
      <c r="P51" s="91" t="str">
        <f>IF(M51="","",IFERROR(INDEX($AK$5:$AO$5,1,MATCH(INDEX(MP!A:A,MATCH(Info!M51,MP!D:D,0),1),$AK$8:$AO$8)),IFERROR(INDEX($AK$5:$AO$5,1,MATCH(INDEX(NP!A:A,MATCH(Info!M51,NP!D:D,0),1),$AK$9:$AO$9)),"")))</f>
        <v/>
      </c>
      <c r="Q51" s="57" t="str">
        <f>IF(M51="","",IFERROR(INDEX(MP!AG:AG,MATCH(Info!M51,MP!D:D,0),1),IFERROR(INDEX(NP!AJ:AJ,MATCH(Info!M51,NP!D:D,0),1),"EI OLE")))</f>
        <v/>
      </c>
      <c r="R51" s="147"/>
      <c r="S51" s="79" t="str">
        <f>IF(M51="","",IFERROR(INDEX($AK$5:$AO$5,1,MATCH(INDEX('SP M'!A:A,MATCH(Info!M51,'SP M'!D:D,0),1),$AK$10:$AO$10)),IFERROR(INDEX($AK$5:$AO$5,1,MATCH(INDEX('SP N'!A:A,MATCH(Info!M51,'SP N'!D:D,0),1),$AK$11:$AO$11)),"")))</f>
        <v/>
      </c>
      <c r="T51" s="61" t="str">
        <f>IF(M51="","",IFERROR(INDEX('SP M'!AR:AR,MATCH(Info!M51,'SP M'!D:D,0),1),IFERROR(INDEX('SP N'!AR:AR,MATCH(Info!M51,'SP N'!D:D,0),1),"EI OLE")))</f>
        <v/>
      </c>
      <c r="U51" s="149"/>
      <c r="X51">
        <v>46</v>
      </c>
      <c r="Z51" s="64" t="str">
        <f>$N$51</f>
        <v/>
      </c>
      <c r="AA51" s="66">
        <f>$M$51</f>
        <v>0</v>
      </c>
      <c r="AB51" s="67">
        <f>$O$51</f>
        <v>0</v>
      </c>
    </row>
    <row r="52" spans="12:28" x14ac:dyDescent="0.25">
      <c r="L52" s="145">
        <v>24</v>
      </c>
      <c r="N52" s="72" t="str">
        <f>IF(M52="","",IFERROR(INDEX($AK$5:$AO$5,1,MATCH(INDEX(MÜ!A:A,MATCH(Info!M52,MÜ!D:D,0),1),$AK$6:$AO$6)),IFERROR(INDEX($AK$5:$AO$5,1,MATCH(INDEX(NÜ!A:A,MATCH(Info!M52,NÜ!D:D,0),1),$AK$7:$AO$7)),"")))</f>
        <v/>
      </c>
      <c r="O52" s="76"/>
      <c r="P52" s="91" t="str">
        <f>IF(M52="","",IFERROR(INDEX($AK$5:$AO$5,1,MATCH(INDEX(MP!A:A,MATCH(Info!M52,MP!D:D,0),1),$AK$8:$AO$8)),IFERROR(INDEX($AK$5:$AO$5,1,MATCH(INDEX(NP!A:A,MATCH(Info!M52,NP!D:D,0),1),$AK$9:$AO$9)),"")))</f>
        <v/>
      </c>
      <c r="Q52" s="57" t="str">
        <f>IF(M52="","",IFERROR(INDEX(MP!AG:AG,MATCH(Info!M52,MP!D:D,0),1),IFERROR(INDEX(NP!AJ:AJ,MATCH(Info!M52,NP!D:D,0),1),"EI OLE")))</f>
        <v/>
      </c>
      <c r="R52" s="147">
        <f t="shared" ref="R52" si="8">SUM(Q52:Q53)</f>
        <v>0</v>
      </c>
      <c r="S52" s="79" t="str">
        <f>IF(M52="","",IFERROR(INDEX($AK$5:$AO$5,1,MATCH(INDEX('SP M'!A:A,MATCH(Info!M52,'SP M'!D:D,0),1),$AK$10:$AO$10)),IFERROR(INDEX($AK$5:$AO$5,1,MATCH(INDEX('SP N'!A:A,MATCH(Info!M52,'SP N'!D:D,0),1),$AK$11:$AO$11)),"")))</f>
        <v/>
      </c>
      <c r="T52" s="61" t="str">
        <f>IF(M52="","",IFERROR(INDEX('SP M'!AR:AR,MATCH(Info!M52,'SP M'!D:D,0),1),IFERROR(INDEX('SP N'!AR:AR,MATCH(Info!M52,'SP N'!D:D,0),1),"EI OLE")))</f>
        <v/>
      </c>
      <c r="U52" s="149">
        <f t="shared" ref="U52" si="9">SUM(T52:T53)</f>
        <v>0</v>
      </c>
      <c r="X52">
        <v>47</v>
      </c>
      <c r="Z52" s="64" t="str">
        <f>$N$52</f>
        <v/>
      </c>
      <c r="AA52" s="66">
        <f>$M$52</f>
        <v>0</v>
      </c>
      <c r="AB52" s="67">
        <f>$O$52</f>
        <v>0</v>
      </c>
    </row>
    <row r="53" spans="12:28" x14ac:dyDescent="0.25">
      <c r="L53" s="146"/>
      <c r="N53" s="73" t="str">
        <f>IF(M53="","",IFERROR(INDEX($AK$5:$AO$5,1,MATCH(INDEX(MÜ!A:A,MATCH(Info!M53,MÜ!D:D,0),1),$AK$6:$AO$6)),IFERROR(INDEX($AK$5:$AO$5,1,MATCH(INDEX(NÜ!A:A,MATCH(Info!M53,NÜ!D:D,0),1),$AK$7:$AO$7)),"")))</f>
        <v/>
      </c>
      <c r="O53" s="77"/>
      <c r="P53" s="96" t="str">
        <f>IF(M53="","",IFERROR(INDEX($AK$5:$AO$5,1,MATCH(INDEX(MP!A:A,MATCH(Info!M53,MP!D:D,0),1),$AK$8:$AO$8)),IFERROR(INDEX($AK$5:$AO$5,1,MATCH(INDEX(NP!A:A,MATCH(Info!M53,NP!D:D,0),1),$AK$9:$AO$9)),"")))</f>
        <v/>
      </c>
      <c r="Q53" s="58" t="str">
        <f>IF(M53="","",IFERROR(INDEX(MP!AG:AG,MATCH(Info!M53,MP!D:D,0),1),IFERROR(INDEX(NP!AJ:AJ,MATCH(Info!M53,NP!D:D,0),1),"EI OLE")))</f>
        <v/>
      </c>
      <c r="R53" s="148"/>
      <c r="S53" s="80" t="str">
        <f>IF(M53="","",IFERROR(INDEX($AK$5:$AO$5,1,MATCH(INDEX('SP M'!A:A,MATCH(Info!M53,'SP M'!D:D,0),1),$AK$10:$AO$10)),IFERROR(INDEX($AK$5:$AO$5,1,MATCH(INDEX('SP N'!A:A,MATCH(Info!M53,'SP N'!D:D,0),1),$AK$11:$AO$11)),"")))</f>
        <v/>
      </c>
      <c r="T53" s="62" t="str">
        <f>IF(M53="","",IFERROR(INDEX('SP M'!AR:AR,MATCH(Info!M53,'SP M'!D:D,0),1),IFERROR(INDEX('SP N'!AR:AR,MATCH(Info!M53,'SP N'!D:D,0),1),"EI OLE")))</f>
        <v/>
      </c>
      <c r="U53" s="150"/>
      <c r="X53">
        <v>48</v>
      </c>
      <c r="Z53" s="86" t="str">
        <f>$N$53</f>
        <v/>
      </c>
      <c r="AA53" s="68">
        <f>$M$53</f>
        <v>0</v>
      </c>
      <c r="AB53" s="69">
        <f>$O$53</f>
        <v>0</v>
      </c>
    </row>
  </sheetData>
  <sortState xmlns:xlrd2="http://schemas.microsoft.com/office/spreadsheetml/2017/richdata2" ref="AD6:AG29">
    <sortCondition descending="1" ref="AF6:AF29"/>
  </sortState>
  <mergeCells count="74">
    <mergeCell ref="U42:U43"/>
    <mergeCell ref="U44:U45"/>
    <mergeCell ref="L2:U2"/>
    <mergeCell ref="L3:U3"/>
    <mergeCell ref="U30:U31"/>
    <mergeCell ref="U32:U33"/>
    <mergeCell ref="U34:U35"/>
    <mergeCell ref="U36:U37"/>
    <mergeCell ref="U38:U39"/>
    <mergeCell ref="U40:U41"/>
    <mergeCell ref="U18:U19"/>
    <mergeCell ref="U20:U21"/>
    <mergeCell ref="U22:U23"/>
    <mergeCell ref="U24:U25"/>
    <mergeCell ref="U26:U27"/>
    <mergeCell ref="U28:U29"/>
    <mergeCell ref="U6:U7"/>
    <mergeCell ref="U8:U9"/>
    <mergeCell ref="U10:U11"/>
    <mergeCell ref="U12:U13"/>
    <mergeCell ref="U14:U15"/>
    <mergeCell ref="U16:U17"/>
    <mergeCell ref="R34:R35"/>
    <mergeCell ref="R36:R37"/>
    <mergeCell ref="R38:R39"/>
    <mergeCell ref="R40:R41"/>
    <mergeCell ref="R42:R43"/>
    <mergeCell ref="R44:R45"/>
    <mergeCell ref="R22:R23"/>
    <mergeCell ref="R24:R25"/>
    <mergeCell ref="R26:R27"/>
    <mergeCell ref="R28:R29"/>
    <mergeCell ref="R30:R31"/>
    <mergeCell ref="R32:R33"/>
    <mergeCell ref="L38:L39"/>
    <mergeCell ref="L40:L41"/>
    <mergeCell ref="L42:L43"/>
    <mergeCell ref="L44:L45"/>
    <mergeCell ref="R10:R11"/>
    <mergeCell ref="R12:R13"/>
    <mergeCell ref="R14:R15"/>
    <mergeCell ref="R16:R17"/>
    <mergeCell ref="R18:R19"/>
    <mergeCell ref="R20:R21"/>
    <mergeCell ref="L26:L27"/>
    <mergeCell ref="L28:L29"/>
    <mergeCell ref="L30:L31"/>
    <mergeCell ref="L32:L33"/>
    <mergeCell ref="L34:L35"/>
    <mergeCell ref="L36:L37"/>
    <mergeCell ref="L24:L25"/>
    <mergeCell ref="R6:R7"/>
    <mergeCell ref="R8:R9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U52:U53"/>
    <mergeCell ref="R46:R47"/>
    <mergeCell ref="U46:U47"/>
    <mergeCell ref="R48:R49"/>
    <mergeCell ref="U48:U49"/>
    <mergeCell ref="R50:R51"/>
    <mergeCell ref="U50:U51"/>
    <mergeCell ref="L46:L47"/>
    <mergeCell ref="L48:L49"/>
    <mergeCell ref="L50:L51"/>
    <mergeCell ref="L52:L53"/>
    <mergeCell ref="R52:R53"/>
  </mergeCells>
  <conditionalFormatting sqref="B2:B33">
    <cfRule type="colorScale" priority="16">
      <colorScale>
        <cfvo type="min"/>
        <cfvo type="max"/>
        <color rgb="FFFCFCFF"/>
        <color theme="3" tint="0.39997558519241921"/>
      </colorScale>
    </cfRule>
  </conditionalFormatting>
  <conditionalFormatting sqref="C2:C33">
    <cfRule type="colorScale" priority="15">
      <colorScale>
        <cfvo type="min"/>
        <cfvo type="max"/>
        <color rgb="FFFCFCFF"/>
        <color rgb="FFFF0000"/>
      </colorScale>
    </cfRule>
  </conditionalFormatting>
  <conditionalFormatting sqref="D2:D33">
    <cfRule type="colorScale" priority="14">
      <colorScale>
        <cfvo type="min"/>
        <cfvo type="max"/>
        <color rgb="FFFCFCFF"/>
        <color theme="6" tint="-0.249977111117893"/>
      </colorScale>
    </cfRule>
  </conditionalFormatting>
  <conditionalFormatting sqref="E2:E33">
    <cfRule type="colorScale" priority="13">
      <colorScale>
        <cfvo type="min"/>
        <cfvo type="max"/>
        <color rgb="FFFCFCFF"/>
        <color theme="9" tint="-0.249977111117893"/>
      </colorScale>
    </cfRule>
  </conditionalFormatting>
  <conditionalFormatting sqref="F2:F33">
    <cfRule type="colorScale" priority="12">
      <colorScale>
        <cfvo type="min"/>
        <cfvo type="max"/>
        <color rgb="FFFCFCFF"/>
        <color rgb="FFF959CF"/>
      </colorScale>
    </cfRule>
  </conditionalFormatting>
  <conditionalFormatting sqref="G2:G33">
    <cfRule type="colorScale" priority="11">
      <colorScale>
        <cfvo type="min"/>
        <cfvo type="max"/>
        <color rgb="FFFCFCFF"/>
        <color rgb="FFF959CF"/>
      </colorScale>
    </cfRule>
  </conditionalFormatting>
  <conditionalFormatting sqref="N6:N53 P6:P53 S6:S53 Z6:Z53">
    <cfRule type="cellIs" dxfId="10" priority="7" operator="equal">
      <formula>$AN$5</formula>
    </cfRule>
    <cfRule type="cellIs" dxfId="9" priority="8" operator="equal">
      <formula>$AM$5</formula>
    </cfRule>
    <cfRule type="cellIs" dxfId="8" priority="9" operator="equal">
      <formula>$AL$5</formula>
    </cfRule>
    <cfRule type="cellIs" dxfId="7" priority="10" operator="equal">
      <formula>$AK$5</formula>
    </cfRule>
  </conditionalFormatting>
  <conditionalFormatting sqref="Q6:Q53 T6:T53">
    <cfRule type="containsText" dxfId="6" priority="17" stopIfTrue="1" operator="containsText" text="EI OLE">
      <formula>NOT(ISERROR(SEARCH("EI OLE",Q6)))</formula>
    </cfRule>
  </conditionalFormatting>
  <conditionalFormatting sqref="Z6:Z53 N6:N53 P6:P53 S6:S53">
    <cfRule type="cellIs" dxfId="5" priority="6" operator="equal">
      <formula>$AO$5</formula>
    </cfRule>
  </conditionalFormatting>
  <conditionalFormatting sqref="Z7:Z53">
    <cfRule type="cellIs" dxfId="4" priority="1" operator="equal">
      <formula>$AO$5</formula>
    </cfRule>
    <cfRule type="cellIs" dxfId="3" priority="2" operator="equal">
      <formula>$AN$5</formula>
    </cfRule>
    <cfRule type="cellIs" dxfId="2" priority="3" operator="equal">
      <formula>$AM$5</formula>
    </cfRule>
    <cfRule type="cellIs" dxfId="1" priority="4" operator="equal">
      <formula>$AL$5</formula>
    </cfRule>
    <cfRule type="cellIs" dxfId="0" priority="5" operator="equal">
      <formula>$AK$5</formula>
    </cfRule>
  </conditionalFormatting>
  <pageMargins left="0.7" right="0.7" top="0.75" bottom="0.75" header="0.3" footer="0.3"/>
  <pageSetup paperSize="9" orientation="portrait" r:id="rId1"/>
  <ignoredErrors>
    <ignoredError sqref="T6 T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MÜ</vt:lpstr>
      <vt:lpstr>NÜ</vt:lpstr>
      <vt:lpstr>MP</vt:lpstr>
      <vt:lpstr>NP</vt:lpstr>
      <vt:lpstr>SP M</vt:lpstr>
      <vt:lpstr>SP N</vt:lpstr>
      <vt:lpstr>Info</vt:lpstr>
    </vt:vector>
  </TitlesOfParts>
  <Company>HCData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intsu2002@hotmail.com</dc:creator>
  <cp:lastModifiedBy>Indrek Luts</cp:lastModifiedBy>
  <cp:lastPrinted>2009-12-12T23:37:30Z</cp:lastPrinted>
  <dcterms:created xsi:type="dcterms:W3CDTF">2006-11-09T22:13:01Z</dcterms:created>
  <dcterms:modified xsi:type="dcterms:W3CDTF">2026-09-02T09:43:01Z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700857881</vt:i4>
  </property>
  <property fmtid="{D5CDD505-2E9C-101B-9397-08002B2CF9AE}" pid="3" name="_NewReviewCycle">
    <vt:lpwstr/>
  </property>
  <property fmtid="{D5CDD505-2E9C-101B-9397-08002B2CF9AE}" pid="4" name="_EmailSubject">
    <vt:lpwstr>edetabel</vt:lpwstr>
  </property>
  <property fmtid="{D5CDD505-2E9C-101B-9397-08002B2CF9AE}" pid="5" name="_AuthorEmail">
    <vt:lpwstr>PRIR@statoil.com</vt:lpwstr>
  </property>
  <property fmtid="{D5CDD505-2E9C-101B-9397-08002B2CF9AE}" pid="6" name="_AuthorEmailDisplayName">
    <vt:lpwstr>Priit Rajamagi</vt:lpwstr>
  </property>
  <property fmtid="{D5CDD505-2E9C-101B-9397-08002B2CF9AE}" pid="7" name="_ReviewingToolsShownOnce">
    <vt:lpwstr/>
  </property>
</Properties>
</file>