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0dd9ef7bb1423116/Dokumendid/Sulgpall/Edetabelid/Eesti edetabel/"/>
    </mc:Choice>
  </mc:AlternateContent>
  <xr:revisionPtr revIDLastSave="643" documentId="8_{10F395E3-9119-4C5D-BE9F-0D27261094A3}" xr6:coauthVersionLast="47" xr6:coauthVersionMax="47" xr10:uidLastSave="{98BCE92D-11D8-4CF9-8D71-150579F714BB}"/>
  <bookViews>
    <workbookView xWindow="-108" yWindow="-108" windowWidth="23256" windowHeight="12456" tabRatio="736" xr2:uid="{00000000-000D-0000-FFFF-FFFF00000000}"/>
  </bookViews>
  <sheets>
    <sheet name="MÜ" sheetId="3" r:id="rId1"/>
    <sheet name="NÜ" sheetId="1" r:id="rId2"/>
    <sheet name="MP" sheetId="4" r:id="rId3"/>
    <sheet name="NP" sheetId="9" r:id="rId4"/>
    <sheet name="SP M" sheetId="5" r:id="rId5"/>
    <sheet name="SP N" sheetId="7" r:id="rId6"/>
    <sheet name="Info" sheetId="8" r:id="rId7"/>
  </sheets>
  <externalReferences>
    <externalReference r:id="rId8"/>
    <externalReference r:id="rId9"/>
    <externalReference r:id="rId10"/>
  </externalReferences>
  <definedNames>
    <definedName name="_xlnm._FilterDatabase" localSheetId="6" hidden="1">Info!$AA$5:$AB$53</definedName>
    <definedName name="_xlnm._FilterDatabase" localSheetId="2" hidden="1">MP!$A$1:$AG$1</definedName>
    <definedName name="_xlnm._FilterDatabase" localSheetId="0" hidden="1">MÜ!$A$1:$AF$1</definedName>
    <definedName name="_xlnm._FilterDatabase" localSheetId="3" hidden="1">NP!$A$1:$AI$1</definedName>
    <definedName name="_xlnm._FilterDatabase" localSheetId="1" hidden="1">NÜ!$A$1:$AQ$1</definedName>
    <definedName name="_xlnm._FilterDatabase" localSheetId="4" hidden="1">'SP M'!$A$1:$AR$1</definedName>
    <definedName name="_xlnm._FilterDatabase" localSheetId="5" hidden="1">'SP N'!$A$1:$AR$1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12" i="4" l="1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21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3" i="4"/>
  <c r="A4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152" i="9"/>
  <c r="A153" i="9"/>
  <c r="A154" i="9"/>
  <c r="A155" i="9"/>
  <c r="A156" i="9"/>
  <c r="A157" i="9"/>
  <c r="A158" i="9"/>
  <c r="A159" i="9"/>
  <c r="A160" i="9"/>
  <c r="A161" i="9"/>
  <c r="A162" i="9"/>
  <c r="A163" i="9"/>
  <c r="A164" i="9"/>
  <c r="A165" i="9"/>
  <c r="A166" i="9"/>
  <c r="A167" i="9"/>
  <c r="A168" i="9"/>
  <c r="A169" i="9"/>
  <c r="A170" i="9"/>
  <c r="A171" i="9"/>
  <c r="A172" i="9"/>
  <c r="A173" i="9"/>
  <c r="A174" i="9"/>
  <c r="A175" i="9"/>
  <c r="A176" i="9"/>
  <c r="A177" i="9"/>
  <c r="A178" i="9"/>
  <c r="A179" i="9"/>
  <c r="A180" i="9"/>
  <c r="A181" i="9"/>
  <c r="A182" i="9"/>
  <c r="A183" i="9"/>
  <c r="A184" i="9"/>
  <c r="A185" i="9"/>
  <c r="A186" i="9"/>
  <c r="A187" i="9"/>
  <c r="A188" i="9"/>
  <c r="A189" i="9"/>
  <c r="A190" i="9"/>
  <c r="A191" i="9"/>
  <c r="A192" i="9"/>
  <c r="A193" i="9"/>
  <c r="A194" i="9"/>
  <c r="A195" i="9"/>
  <c r="A196" i="9"/>
  <c r="A197" i="9"/>
  <c r="A198" i="9"/>
  <c r="A199" i="9"/>
  <c r="A200" i="9"/>
  <c r="A201" i="9"/>
  <c r="A202" i="9"/>
  <c r="A203" i="9"/>
  <c r="A204" i="9"/>
  <c r="A205" i="9"/>
  <c r="A206" i="9"/>
  <c r="A207" i="9"/>
  <c r="A208" i="9"/>
  <c r="A209" i="9"/>
  <c r="A210" i="9"/>
  <c r="A211" i="9"/>
  <c r="A212" i="9"/>
  <c r="A213" i="9"/>
  <c r="A214" i="9"/>
  <c r="A215" i="9"/>
  <c r="A216" i="9"/>
  <c r="A217" i="9"/>
  <c r="A218" i="9"/>
  <c r="A219" i="9"/>
  <c r="A220" i="9"/>
  <c r="A221" i="9"/>
  <c r="A222" i="9"/>
  <c r="A223" i="9"/>
  <c r="A224" i="9"/>
  <c r="A225" i="9"/>
  <c r="A226" i="9"/>
  <c r="A227" i="9"/>
  <c r="A228" i="9"/>
  <c r="A229" i="9"/>
  <c r="A230" i="9"/>
  <c r="A231" i="9"/>
  <c r="A232" i="9"/>
  <c r="A233" i="9"/>
  <c r="A234" i="9"/>
  <c r="A235" i="9"/>
  <c r="A236" i="9"/>
  <c r="A237" i="9"/>
  <c r="A238" i="9"/>
  <c r="A239" i="9"/>
  <c r="A240" i="9"/>
  <c r="A241" i="9"/>
  <c r="A242" i="9"/>
  <c r="A243" i="9"/>
  <c r="A244" i="9"/>
  <c r="A245" i="9"/>
  <c r="A246" i="9"/>
  <c r="A247" i="9"/>
  <c r="A248" i="9"/>
  <c r="A249" i="9"/>
  <c r="A250" i="9"/>
  <c r="A251" i="9"/>
  <c r="A252" i="9"/>
  <c r="A253" i="9"/>
  <c r="A254" i="9"/>
  <c r="A255" i="9"/>
  <c r="A256" i="9"/>
  <c r="A257" i="9"/>
  <c r="A258" i="9"/>
  <c r="A259" i="9"/>
  <c r="A260" i="9"/>
  <c r="A261" i="9"/>
  <c r="A262" i="9"/>
  <c r="A263" i="9"/>
  <c r="A264" i="9"/>
  <c r="A265" i="9"/>
  <c r="A266" i="9"/>
  <c r="A267" i="9"/>
  <c r="A268" i="9"/>
  <c r="A269" i="9"/>
  <c r="A270" i="9"/>
  <c r="A271" i="9"/>
  <c r="A272" i="9"/>
  <c r="A273" i="9"/>
  <c r="A274" i="9"/>
  <c r="A275" i="9"/>
  <c r="A276" i="9"/>
  <c r="A277" i="9"/>
  <c r="A278" i="9"/>
  <c r="A279" i="9"/>
  <c r="A280" i="9"/>
  <c r="A281" i="9"/>
  <c r="A282" i="9"/>
  <c r="A283" i="9"/>
  <c r="A284" i="9"/>
  <c r="A285" i="9"/>
  <c r="A286" i="9"/>
  <c r="A287" i="9"/>
  <c r="A288" i="9"/>
  <c r="A289" i="9"/>
  <c r="A290" i="9"/>
  <c r="A291" i="9"/>
  <c r="A292" i="9"/>
  <c r="A293" i="9"/>
  <c r="A294" i="9"/>
  <c r="A295" i="9"/>
  <c r="A296" i="9"/>
  <c r="A297" i="9"/>
  <c r="A298" i="9"/>
  <c r="A299" i="9"/>
  <c r="A300" i="9"/>
  <c r="A301" i="9"/>
  <c r="A302" i="9"/>
  <c r="A303" i="9"/>
  <c r="A304" i="9"/>
  <c r="A305" i="9"/>
  <c r="A306" i="9"/>
  <c r="A307" i="9"/>
  <c r="A308" i="9"/>
  <c r="A83" i="9"/>
  <c r="A84" i="9"/>
  <c r="A85" i="9"/>
  <c r="A86" i="9"/>
  <c r="A87" i="9"/>
  <c r="A88" i="9"/>
  <c r="A89" i="9"/>
  <c r="A90" i="9"/>
  <c r="A91" i="9"/>
  <c r="A92" i="9"/>
  <c r="A93" i="9"/>
  <c r="A94" i="9"/>
  <c r="A95" i="9"/>
  <c r="A96" i="9"/>
  <c r="A97" i="9"/>
  <c r="A98" i="9"/>
  <c r="A99" i="9"/>
  <c r="A100" i="9"/>
  <c r="A101" i="9"/>
  <c r="A102" i="9"/>
  <c r="A103" i="9"/>
  <c r="A104" i="9"/>
  <c r="A105" i="9"/>
  <c r="A106" i="9"/>
  <c r="A107" i="9"/>
  <c r="A108" i="9"/>
  <c r="A109" i="9"/>
  <c r="A110" i="9"/>
  <c r="A111" i="9"/>
  <c r="A112" i="9"/>
  <c r="A113" i="9"/>
  <c r="A114" i="9"/>
  <c r="A115" i="9"/>
  <c r="A116" i="9"/>
  <c r="A117" i="9"/>
  <c r="A118" i="9"/>
  <c r="A119" i="9"/>
  <c r="A120" i="9"/>
  <c r="A121" i="9"/>
  <c r="A122" i="9"/>
  <c r="A123" i="9"/>
  <c r="A124" i="9"/>
  <c r="A125" i="9"/>
  <c r="A126" i="9"/>
  <c r="A127" i="9"/>
  <c r="A128" i="9"/>
  <c r="A129" i="9"/>
  <c r="A130" i="9"/>
  <c r="A131" i="9"/>
  <c r="A132" i="9"/>
  <c r="A133" i="9"/>
  <c r="A134" i="9"/>
  <c r="A135" i="9"/>
  <c r="A136" i="9"/>
  <c r="A137" i="9"/>
  <c r="A138" i="9"/>
  <c r="A139" i="9"/>
  <c r="A140" i="9"/>
  <c r="A141" i="9"/>
  <c r="A142" i="9"/>
  <c r="A143" i="9"/>
  <c r="A144" i="9"/>
  <c r="A145" i="9"/>
  <c r="A146" i="9"/>
  <c r="A147" i="9"/>
  <c r="A148" i="9"/>
  <c r="A149" i="9"/>
  <c r="A150" i="9"/>
  <c r="A36" i="9"/>
  <c r="A37" i="9"/>
  <c r="A38" i="9"/>
  <c r="A39" i="9"/>
  <c r="A40" i="9"/>
  <c r="A41" i="9"/>
  <c r="A42" i="9"/>
  <c r="A43" i="9"/>
  <c r="A44" i="9"/>
  <c r="A45" i="9"/>
  <c r="A46" i="9"/>
  <c r="A47" i="9"/>
  <c r="A48" i="9"/>
  <c r="A49" i="9"/>
  <c r="A50" i="9"/>
  <c r="A51" i="9"/>
  <c r="A52" i="9"/>
  <c r="A53" i="9"/>
  <c r="A54" i="9"/>
  <c r="A55" i="9"/>
  <c r="A56" i="9"/>
  <c r="A57" i="9"/>
  <c r="A58" i="9"/>
  <c r="A59" i="9"/>
  <c r="A60" i="9"/>
  <c r="A61" i="9"/>
  <c r="A62" i="9"/>
  <c r="A63" i="9"/>
  <c r="A64" i="9"/>
  <c r="A65" i="9"/>
  <c r="A66" i="9"/>
  <c r="A67" i="9"/>
  <c r="A68" i="9"/>
  <c r="A69" i="9"/>
  <c r="A70" i="9"/>
  <c r="A71" i="9"/>
  <c r="A72" i="9"/>
  <c r="A73" i="9"/>
  <c r="A74" i="9"/>
  <c r="A75" i="9"/>
  <c r="A76" i="9"/>
  <c r="A77" i="9"/>
  <c r="A78" i="9"/>
  <c r="A79" i="9"/>
  <c r="A80" i="9"/>
  <c r="A81" i="9"/>
  <c r="A17" i="9"/>
  <c r="A18" i="9"/>
  <c r="A19" i="9"/>
  <c r="A20" i="9"/>
  <c r="A21" i="9"/>
  <c r="A22" i="9"/>
  <c r="A23" i="9"/>
  <c r="A24" i="9"/>
  <c r="A25" i="9"/>
  <c r="A26" i="9"/>
  <c r="A27" i="9"/>
  <c r="A28" i="9"/>
  <c r="A29" i="9"/>
  <c r="A30" i="9"/>
  <c r="A31" i="9"/>
  <c r="A32" i="9"/>
  <c r="A33" i="9"/>
  <c r="A34" i="9"/>
  <c r="A16" i="9"/>
  <c r="A121" i="5"/>
  <c r="A122" i="5"/>
  <c r="A123" i="5"/>
  <c r="A124" i="5"/>
  <c r="A125" i="5"/>
  <c r="A126" i="5"/>
  <c r="A127" i="5"/>
  <c r="A128" i="5"/>
  <c r="A129" i="5"/>
  <c r="A130" i="5"/>
  <c r="A131" i="5"/>
  <c r="A132" i="5"/>
  <c r="A133" i="5"/>
  <c r="A134" i="5"/>
  <c r="A135" i="5"/>
  <c r="A136" i="5"/>
  <c r="A137" i="5"/>
  <c r="A138" i="5"/>
  <c r="A139" i="5"/>
  <c r="A140" i="5"/>
  <c r="A141" i="5"/>
  <c r="A142" i="5"/>
  <c r="A143" i="5"/>
  <c r="A144" i="5"/>
  <c r="A145" i="5"/>
  <c r="A146" i="5"/>
  <c r="A147" i="5"/>
  <c r="A148" i="5"/>
  <c r="A149" i="5"/>
  <c r="A150" i="5"/>
  <c r="A151" i="5"/>
  <c r="A152" i="5"/>
  <c r="A153" i="5"/>
  <c r="A154" i="5"/>
  <c r="A155" i="5"/>
  <c r="A156" i="5"/>
  <c r="A157" i="5"/>
  <c r="A158" i="5"/>
  <c r="A159" i="5"/>
  <c r="A160" i="5"/>
  <c r="A161" i="5"/>
  <c r="A162" i="5"/>
  <c r="A163" i="5"/>
  <c r="A164" i="5"/>
  <c r="A165" i="5"/>
  <c r="A166" i="5"/>
  <c r="A167" i="5"/>
  <c r="A168" i="5"/>
  <c r="A169" i="5"/>
  <c r="A170" i="5"/>
  <c r="A171" i="5"/>
  <c r="A172" i="5"/>
  <c r="A173" i="5"/>
  <c r="A174" i="5"/>
  <c r="A175" i="5"/>
  <c r="A176" i="5"/>
  <c r="A177" i="5"/>
  <c r="A178" i="5"/>
  <c r="A179" i="5"/>
  <c r="A180" i="5"/>
  <c r="A181" i="5"/>
  <c r="A182" i="5"/>
  <c r="A183" i="5"/>
  <c r="A184" i="5"/>
  <c r="A185" i="5"/>
  <c r="A186" i="5"/>
  <c r="A187" i="5"/>
  <c r="A188" i="5"/>
  <c r="A189" i="5"/>
  <c r="A190" i="5"/>
  <c r="A191" i="5"/>
  <c r="A192" i="5"/>
  <c r="A193" i="5"/>
  <c r="A194" i="5"/>
  <c r="A195" i="5"/>
  <c r="A196" i="5"/>
  <c r="A197" i="5"/>
  <c r="A198" i="5"/>
  <c r="A199" i="5"/>
  <c r="A200" i="5"/>
  <c r="A201" i="5"/>
  <c r="A202" i="5"/>
  <c r="A203" i="5"/>
  <c r="A204" i="5"/>
  <c r="A205" i="5"/>
  <c r="A206" i="5"/>
  <c r="A207" i="5"/>
  <c r="A208" i="5"/>
  <c r="A209" i="5"/>
  <c r="A210" i="5"/>
  <c r="A211" i="5"/>
  <c r="A212" i="5"/>
  <c r="A213" i="5"/>
  <c r="A214" i="5"/>
  <c r="A215" i="5"/>
  <c r="A216" i="5"/>
  <c r="A217" i="5"/>
  <c r="A218" i="5"/>
  <c r="A219" i="5"/>
  <c r="A220" i="5"/>
  <c r="A221" i="5"/>
  <c r="A222" i="5"/>
  <c r="A223" i="5"/>
  <c r="A224" i="5"/>
  <c r="A225" i="5"/>
  <c r="A226" i="5"/>
  <c r="A227" i="5"/>
  <c r="A228" i="5"/>
  <c r="A229" i="5"/>
  <c r="A230" i="5"/>
  <c r="A231" i="5"/>
  <c r="A232" i="5"/>
  <c r="A233" i="5"/>
  <c r="A234" i="5"/>
  <c r="A235" i="5"/>
  <c r="A236" i="5"/>
  <c r="A237" i="5"/>
  <c r="A238" i="5"/>
  <c r="A239" i="5"/>
  <c r="A240" i="5"/>
  <c r="A241" i="5"/>
  <c r="A242" i="5"/>
  <c r="A243" i="5"/>
  <c r="A244" i="5"/>
  <c r="A245" i="5"/>
  <c r="A246" i="5"/>
  <c r="A247" i="5"/>
  <c r="A248" i="5"/>
  <c r="A249" i="5"/>
  <c r="A250" i="5"/>
  <c r="A251" i="5"/>
  <c r="A252" i="5"/>
  <c r="A253" i="5"/>
  <c r="A254" i="5"/>
  <c r="A255" i="5"/>
  <c r="A256" i="5"/>
  <c r="A257" i="5"/>
  <c r="A258" i="5"/>
  <c r="A259" i="5"/>
  <c r="A260" i="5"/>
  <c r="A261" i="5"/>
  <c r="A262" i="5"/>
  <c r="A263" i="5"/>
  <c r="A264" i="5"/>
  <c r="A265" i="5"/>
  <c r="A266" i="5"/>
  <c r="A267" i="5"/>
  <c r="A268" i="5"/>
  <c r="A269" i="5"/>
  <c r="A270" i="5"/>
  <c r="A271" i="5"/>
  <c r="A272" i="5"/>
  <c r="A273" i="5"/>
  <c r="A274" i="5"/>
  <c r="A275" i="5"/>
  <c r="A276" i="5"/>
  <c r="A277" i="5"/>
  <c r="A278" i="5"/>
  <c r="A279" i="5"/>
  <c r="A280" i="5"/>
  <c r="A281" i="5"/>
  <c r="A282" i="5"/>
  <c r="A283" i="5"/>
  <c r="A284" i="5"/>
  <c r="A285" i="5"/>
  <c r="A286" i="5"/>
  <c r="A287" i="5"/>
  <c r="A288" i="5"/>
  <c r="A289" i="5"/>
  <c r="A290" i="5"/>
  <c r="A291" i="5"/>
  <c r="A292" i="5"/>
  <c r="A293" i="5"/>
  <c r="A294" i="5"/>
  <c r="A295" i="5"/>
  <c r="A120" i="5"/>
  <c r="A75" i="5"/>
  <c r="A76" i="5"/>
  <c r="A77" i="5"/>
  <c r="A78" i="5"/>
  <c r="A79" i="5"/>
  <c r="A80" i="5"/>
  <c r="A81" i="5"/>
  <c r="A82" i="5"/>
  <c r="A83" i="5"/>
  <c r="A84" i="5"/>
  <c r="A85" i="5"/>
  <c r="A86" i="5"/>
  <c r="A87" i="5"/>
  <c r="A88" i="5"/>
  <c r="A89" i="5"/>
  <c r="A90" i="5"/>
  <c r="A91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112" i="5"/>
  <c r="A113" i="5"/>
  <c r="A114" i="5"/>
  <c r="A115" i="5"/>
  <c r="A116" i="5"/>
  <c r="A117" i="5"/>
  <c r="A118" i="5"/>
  <c r="A119" i="5"/>
  <c r="A74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124" i="7"/>
  <c r="A125" i="7"/>
  <c r="A126" i="7"/>
  <c r="A127" i="7"/>
  <c r="A128" i="7"/>
  <c r="A129" i="7"/>
  <c r="A130" i="7"/>
  <c r="A131" i="7"/>
  <c r="A132" i="7"/>
  <c r="A133" i="7"/>
  <c r="A134" i="7"/>
  <c r="A135" i="7"/>
  <c r="A136" i="7"/>
  <c r="A137" i="7"/>
  <c r="A138" i="7"/>
  <c r="A139" i="7"/>
  <c r="A140" i="7"/>
  <c r="A141" i="7"/>
  <c r="A142" i="7"/>
  <c r="A143" i="7"/>
  <c r="A144" i="7"/>
  <c r="A145" i="7"/>
  <c r="A146" i="7"/>
  <c r="A147" i="7"/>
  <c r="A148" i="7"/>
  <c r="A149" i="7"/>
  <c r="A150" i="7"/>
  <c r="A151" i="7"/>
  <c r="A152" i="7"/>
  <c r="A153" i="7"/>
  <c r="A154" i="7"/>
  <c r="A155" i="7"/>
  <c r="A156" i="7"/>
  <c r="A157" i="7"/>
  <c r="A158" i="7"/>
  <c r="A159" i="7"/>
  <c r="A160" i="7"/>
  <c r="A161" i="7"/>
  <c r="A162" i="7"/>
  <c r="A163" i="7"/>
  <c r="A164" i="7"/>
  <c r="A165" i="7"/>
  <c r="A166" i="7"/>
  <c r="A167" i="7"/>
  <c r="A168" i="7"/>
  <c r="A169" i="7"/>
  <c r="A170" i="7"/>
  <c r="A171" i="7"/>
  <c r="A172" i="7"/>
  <c r="A173" i="7"/>
  <c r="A174" i="7"/>
  <c r="A175" i="7"/>
  <c r="A176" i="7"/>
  <c r="A177" i="7"/>
  <c r="A178" i="7"/>
  <c r="A179" i="7"/>
  <c r="A180" i="7"/>
  <c r="A181" i="7"/>
  <c r="A182" i="7"/>
  <c r="A183" i="7"/>
  <c r="A184" i="7"/>
  <c r="A185" i="7"/>
  <c r="A186" i="7"/>
  <c r="A187" i="7"/>
  <c r="A188" i="7"/>
  <c r="A189" i="7"/>
  <c r="A190" i="7"/>
  <c r="A191" i="7"/>
  <c r="A192" i="7"/>
  <c r="A193" i="7"/>
  <c r="A194" i="7"/>
  <c r="A195" i="7"/>
  <c r="A196" i="7"/>
  <c r="A197" i="7"/>
  <c r="A198" i="7"/>
  <c r="A199" i="7"/>
  <c r="A200" i="7"/>
  <c r="A201" i="7"/>
  <c r="A202" i="7"/>
  <c r="A203" i="7"/>
  <c r="A204" i="7"/>
  <c r="A205" i="7"/>
  <c r="A206" i="7"/>
  <c r="A207" i="7"/>
  <c r="A208" i="7"/>
  <c r="A209" i="7"/>
  <c r="A210" i="7"/>
  <c r="A211" i="7"/>
  <c r="A212" i="7"/>
  <c r="A213" i="7"/>
  <c r="A214" i="7"/>
  <c r="A215" i="7"/>
  <c r="A216" i="7"/>
  <c r="A217" i="7"/>
  <c r="A218" i="7"/>
  <c r="A219" i="7"/>
  <c r="A220" i="7"/>
  <c r="A221" i="7"/>
  <c r="A222" i="7"/>
  <c r="A223" i="7"/>
  <c r="A224" i="7"/>
  <c r="A225" i="7"/>
  <c r="A226" i="7"/>
  <c r="A227" i="7"/>
  <c r="A228" i="7"/>
  <c r="A229" i="7"/>
  <c r="A230" i="7"/>
  <c r="A231" i="7"/>
  <c r="A232" i="7"/>
  <c r="A233" i="7"/>
  <c r="A234" i="7"/>
  <c r="A235" i="7"/>
  <c r="A236" i="7"/>
  <c r="A237" i="7"/>
  <c r="A238" i="7"/>
  <c r="A239" i="7"/>
  <c r="A240" i="7"/>
  <c r="A241" i="7"/>
  <c r="A242" i="7"/>
  <c r="A243" i="7"/>
  <c r="A244" i="7"/>
  <c r="A245" i="7"/>
  <c r="A246" i="7"/>
  <c r="A247" i="7"/>
  <c r="A248" i="7"/>
  <c r="A249" i="7"/>
  <c r="A250" i="7"/>
  <c r="A251" i="7"/>
  <c r="A252" i="7"/>
  <c r="A253" i="7"/>
  <c r="A254" i="7"/>
  <c r="A255" i="7"/>
  <c r="A256" i="7"/>
  <c r="A257" i="7"/>
  <c r="A258" i="7"/>
  <c r="A259" i="7"/>
  <c r="A260" i="7"/>
  <c r="A261" i="7"/>
  <c r="A262" i="7"/>
  <c r="A263" i="7"/>
  <c r="A264" i="7"/>
  <c r="A265" i="7"/>
  <c r="A266" i="7"/>
  <c r="A267" i="7"/>
  <c r="A268" i="7"/>
  <c r="A269" i="7"/>
  <c r="A270" i="7"/>
  <c r="A271" i="7"/>
  <c r="A272" i="7"/>
  <c r="A273" i="7"/>
  <c r="A274" i="7"/>
  <c r="A275" i="7"/>
  <c r="A276" i="7"/>
  <c r="A75" i="7"/>
  <c r="A76" i="7"/>
  <c r="A77" i="7"/>
  <c r="A78" i="7"/>
  <c r="A79" i="7"/>
  <c r="A80" i="7"/>
  <c r="A81" i="7"/>
  <c r="A82" i="7"/>
  <c r="A83" i="7"/>
  <c r="A84" i="7"/>
  <c r="A85" i="7"/>
  <c r="A86" i="7"/>
  <c r="A87" i="7"/>
  <c r="A88" i="7"/>
  <c r="A89" i="7"/>
  <c r="A90" i="7"/>
  <c r="A91" i="7"/>
  <c r="A92" i="7"/>
  <c r="A93" i="7"/>
  <c r="A94" i="7"/>
  <c r="A95" i="7"/>
  <c r="A96" i="7"/>
  <c r="A97" i="7"/>
  <c r="A98" i="7"/>
  <c r="A99" i="7"/>
  <c r="A100" i="7"/>
  <c r="A101" i="7"/>
  <c r="A102" i="7"/>
  <c r="A103" i="7"/>
  <c r="A104" i="7"/>
  <c r="A105" i="7"/>
  <c r="A106" i="7"/>
  <c r="A107" i="7"/>
  <c r="A108" i="7"/>
  <c r="A109" i="7"/>
  <c r="A110" i="7"/>
  <c r="A111" i="7"/>
  <c r="A112" i="7"/>
  <c r="A113" i="7"/>
  <c r="A114" i="7"/>
  <c r="A115" i="7"/>
  <c r="A116" i="7"/>
  <c r="A117" i="7"/>
  <c r="A118" i="7"/>
  <c r="A119" i="7"/>
  <c r="A120" i="7"/>
  <c r="A121" i="7"/>
  <c r="A122" i="7"/>
  <c r="A37" i="7"/>
  <c r="A38" i="7"/>
  <c r="A39" i="7"/>
  <c r="A40" i="7"/>
  <c r="A41" i="7"/>
  <c r="A42" i="7"/>
  <c r="A43" i="7"/>
  <c r="A44" i="7"/>
  <c r="A45" i="7"/>
  <c r="A46" i="7"/>
  <c r="A47" i="7"/>
  <c r="A48" i="7"/>
  <c r="A49" i="7"/>
  <c r="A50" i="7"/>
  <c r="A51" i="7"/>
  <c r="A52" i="7"/>
  <c r="A53" i="7"/>
  <c r="A54" i="7"/>
  <c r="A55" i="7"/>
  <c r="A56" i="7"/>
  <c r="A57" i="7"/>
  <c r="A58" i="7"/>
  <c r="A59" i="7"/>
  <c r="A60" i="7"/>
  <c r="A61" i="7"/>
  <c r="A62" i="7"/>
  <c r="A63" i="7"/>
  <c r="A64" i="7"/>
  <c r="A65" i="7"/>
  <c r="A66" i="7"/>
  <c r="A67" i="7"/>
  <c r="A68" i="7"/>
  <c r="A69" i="7"/>
  <c r="A70" i="7"/>
  <c r="A71" i="7"/>
  <c r="A72" i="7"/>
  <c r="A73" i="7"/>
  <c r="A36" i="7"/>
  <c r="A13" i="7"/>
  <c r="A14" i="7"/>
  <c r="A15" i="7"/>
  <c r="A16" i="7"/>
  <c r="A17" i="7"/>
  <c r="A18" i="7"/>
  <c r="A19" i="7"/>
  <c r="A20" i="7"/>
  <c r="A21" i="7"/>
  <c r="A22" i="7"/>
  <c r="A23" i="7"/>
  <c r="A24" i="7"/>
  <c r="A25" i="7"/>
  <c r="A26" i="7"/>
  <c r="A27" i="7"/>
  <c r="A28" i="7"/>
  <c r="A29" i="7"/>
  <c r="A30" i="7"/>
  <c r="A31" i="7"/>
  <c r="A32" i="7"/>
  <c r="A33" i="7"/>
  <c r="A34" i="7"/>
  <c r="A35" i="7"/>
  <c r="A3" i="7"/>
  <c r="A4" i="7"/>
  <c r="A5" i="7"/>
  <c r="A6" i="7"/>
  <c r="A7" i="7"/>
  <c r="A8" i="7"/>
  <c r="A9" i="7"/>
  <c r="A10" i="7"/>
  <c r="A11" i="7"/>
  <c r="AR260" i="7"/>
  <c r="AQ260" i="7" s="1" a="1"/>
  <c r="AQ260" i="7" s="1"/>
  <c r="AR169" i="7"/>
  <c r="AQ169" i="7" s="1" a="1"/>
  <c r="AQ169" i="7" s="1"/>
  <c r="AR89" i="5"/>
  <c r="AQ89" i="5" s="1" a="1"/>
  <c r="AQ89" i="5" s="1"/>
  <c r="AR275" i="5"/>
  <c r="AQ275" i="5" s="1" a="1"/>
  <c r="AQ275" i="5" s="1"/>
  <c r="AR171" i="5"/>
  <c r="AQ171" i="5" s="1" a="1"/>
  <c r="AQ171" i="5" s="1"/>
  <c r="AR244" i="5"/>
  <c r="AQ244" i="5" s="1" a="1"/>
  <c r="AQ244" i="5" s="1"/>
  <c r="AR245" i="5"/>
  <c r="AQ245" i="5" s="1" a="1"/>
  <c r="AQ245" i="5" s="1"/>
  <c r="AI192" i="9"/>
  <c r="AH192" i="9" s="1" a="1"/>
  <c r="AH192" i="9" s="1"/>
  <c r="AI262" i="9"/>
  <c r="AH262" i="9" s="1" a="1"/>
  <c r="AH262" i="9" s="1"/>
  <c r="AI255" i="9"/>
  <c r="AH255" i="9" s="1" a="1"/>
  <c r="AH255" i="9" s="1"/>
  <c r="AG289" i="4"/>
  <c r="AF289" i="4" s="1" a="1"/>
  <c r="AF289" i="4" s="1"/>
  <c r="AG269" i="4"/>
  <c r="AF269" i="4" s="1" a="1"/>
  <c r="AF269" i="4" s="1"/>
  <c r="AG370" i="4"/>
  <c r="AF370" i="4" s="1" a="1"/>
  <c r="AF370" i="4" s="1"/>
  <c r="AG348" i="4"/>
  <c r="AF348" i="4" s="1" a="1"/>
  <c r="AF348" i="4" s="1"/>
  <c r="AG338" i="4"/>
  <c r="AF338" i="4" s="1" a="1"/>
  <c r="AF338" i="4" s="1"/>
  <c r="AG349" i="4"/>
  <c r="AF349" i="4" s="1" a="1"/>
  <c r="AF349" i="4" s="1"/>
  <c r="AG108" i="4"/>
  <c r="AF108" i="4" s="1" a="1"/>
  <c r="AF108" i="4" s="1"/>
  <c r="AG368" i="4"/>
  <c r="AF368" i="4" s="1" a="1"/>
  <c r="AF368" i="4" s="1"/>
  <c r="AG109" i="4"/>
  <c r="AG268" i="4"/>
  <c r="AF268" i="4" s="1" a="1"/>
  <c r="AF268" i="4" s="1"/>
  <c r="AG369" i="4"/>
  <c r="AG290" i="4"/>
  <c r="AF109" i="4" a="1"/>
  <c r="AF109" i="4" s="1"/>
  <c r="AF369" i="4" a="1"/>
  <c r="AF369" i="4" s="1"/>
  <c r="AF290" i="4" a="1"/>
  <c r="AF290" i="4" s="1"/>
  <c r="AR98" i="7"/>
  <c r="AQ98" i="7" s="1" a="1"/>
  <c r="AQ98" i="7" s="1"/>
  <c r="AR99" i="7"/>
  <c r="AQ99" i="7" s="1" a="1"/>
  <c r="AQ99" i="7" s="1"/>
  <c r="AR122" i="7"/>
  <c r="AQ122" i="7" s="1" a="1"/>
  <c r="AQ122" i="7" s="1"/>
  <c r="AR234" i="7"/>
  <c r="AQ234" i="7" s="1" a="1"/>
  <c r="AQ234" i="7" s="1"/>
  <c r="AR221" i="7"/>
  <c r="AQ221" i="7" s="1" a="1"/>
  <c r="AQ221" i="7" s="1"/>
  <c r="AR47" i="5"/>
  <c r="AQ47" i="5" s="1" a="1"/>
  <c r="AQ47" i="5" s="1"/>
  <c r="AR109" i="5"/>
  <c r="AQ109" i="5" s="1" a="1"/>
  <c r="AQ109" i="5" s="1"/>
  <c r="AR110" i="5"/>
  <c r="AQ110" i="5" s="1" a="1"/>
  <c r="AQ110" i="5" s="1"/>
  <c r="AR125" i="5"/>
  <c r="AQ125" i="5" s="1" a="1"/>
  <c r="AQ125" i="5" s="1"/>
  <c r="AR194" i="5"/>
  <c r="AQ194" i="5" s="1" a="1"/>
  <c r="AQ194" i="5" s="1"/>
  <c r="AR241" i="5"/>
  <c r="AQ241" i="5" s="1" a="1"/>
  <c r="AQ241" i="5" s="1"/>
  <c r="AR226" i="5"/>
  <c r="AQ226" i="5" s="1" a="1"/>
  <c r="AQ226" i="5" s="1"/>
  <c r="AR280" i="5"/>
  <c r="AQ280" i="5" s="1" a="1"/>
  <c r="AQ280" i="5" s="1"/>
  <c r="AI79" i="9"/>
  <c r="AH79" i="9" s="1" a="1"/>
  <c r="AH79" i="9" s="1"/>
  <c r="AI80" i="9"/>
  <c r="AH80" i="9" s="1" a="1"/>
  <c r="AH80" i="9" s="1"/>
  <c r="AI121" i="9"/>
  <c r="AH121" i="9" s="1" a="1"/>
  <c r="AH121" i="9" s="1"/>
  <c r="AI170" i="9"/>
  <c r="AH170" i="9" s="1" a="1"/>
  <c r="AH170" i="9" s="1"/>
  <c r="AI171" i="9"/>
  <c r="AH171" i="9" s="1" a="1"/>
  <c r="AH171" i="9" s="1"/>
  <c r="AI204" i="9"/>
  <c r="AH204" i="9" s="1" a="1"/>
  <c r="AH204" i="9" s="1"/>
  <c r="AI201" i="9"/>
  <c r="AH201" i="9" s="1" a="1"/>
  <c r="AH201" i="9" s="1"/>
  <c r="AI202" i="9"/>
  <c r="AH202" i="9" s="1" a="1"/>
  <c r="AH202" i="9" s="1"/>
  <c r="AI287" i="9"/>
  <c r="AH287" i="9" s="1" a="1"/>
  <c r="AH287" i="9" s="1"/>
  <c r="AI288" i="9"/>
  <c r="AH288" i="9" s="1" a="1"/>
  <c r="AH288" i="9" s="1"/>
  <c r="AG53" i="4"/>
  <c r="AF53" i="4" s="1" a="1"/>
  <c r="AF53" i="4" s="1"/>
  <c r="AG101" i="4"/>
  <c r="AF101" i="4" s="1" a="1"/>
  <c r="AF101" i="4" s="1"/>
  <c r="AG102" i="4"/>
  <c r="AF102" i="4" s="1" a="1"/>
  <c r="AF102" i="4" s="1"/>
  <c r="AG111" i="4"/>
  <c r="AF111" i="4" s="1" a="1"/>
  <c r="AF111" i="4" s="1"/>
  <c r="AG112" i="4"/>
  <c r="AF112" i="4" s="1" a="1"/>
  <c r="AF112" i="4" s="1"/>
  <c r="AG172" i="4"/>
  <c r="AF172" i="4" s="1" a="1"/>
  <c r="AF172" i="4" s="1"/>
  <c r="AG173" i="4"/>
  <c r="AF173" i="4" s="1" a="1"/>
  <c r="AF173" i="4" s="1"/>
  <c r="AG210" i="4"/>
  <c r="AF210" i="4" s="1" a="1"/>
  <c r="AF210" i="4" s="1"/>
  <c r="AG270" i="4"/>
  <c r="AF270" i="4" s="1" a="1"/>
  <c r="AF270" i="4" s="1"/>
  <c r="AG320" i="4"/>
  <c r="AF320" i="4" s="1" a="1"/>
  <c r="AF320" i="4" s="1"/>
  <c r="AG327" i="4"/>
  <c r="AF327" i="4" s="1" a="1"/>
  <c r="AF327" i="4" s="1"/>
  <c r="AG372" i="4"/>
  <c r="AF372" i="4" s="1" a="1"/>
  <c r="AF372" i="4" s="1"/>
  <c r="AQ89" i="1"/>
  <c r="AP89" i="1" s="1" a="1"/>
  <c r="AP89" i="1" s="1"/>
  <c r="AQ41" i="1"/>
  <c r="AP41" i="1" s="1" a="1"/>
  <c r="AP41" i="1" s="1"/>
  <c r="AQ51" i="1"/>
  <c r="AP51" i="1" s="1" a="1"/>
  <c r="AP51" i="1" s="1"/>
  <c r="AQ90" i="1"/>
  <c r="AP90" i="1" s="1" a="1"/>
  <c r="AP90" i="1" s="1"/>
  <c r="AF60" i="3"/>
  <c r="AE60" i="3" s="1" a="1"/>
  <c r="AE60" i="3" s="1"/>
  <c r="AF94" i="3"/>
  <c r="AE94" i="3" s="1" a="1"/>
  <c r="AE94" i="3" s="1"/>
  <c r="AF75" i="3"/>
  <c r="AE75" i="3" s="1" a="1"/>
  <c r="AE75" i="3" s="1"/>
  <c r="AF88" i="3"/>
  <c r="AE88" i="3" s="1" a="1"/>
  <c r="AE88" i="3" s="1"/>
  <c r="AF114" i="3"/>
  <c r="AE114" i="3" s="1" a="1"/>
  <c r="AE114" i="3" s="1"/>
  <c r="AF123" i="3"/>
  <c r="AE123" i="3" s="1" a="1"/>
  <c r="AE123" i="3" s="1"/>
  <c r="AF132" i="3"/>
  <c r="AE132" i="3" s="1" a="1"/>
  <c r="AE132" i="3" s="1"/>
  <c r="AF197" i="3"/>
  <c r="AE197" i="3" s="1" a="1"/>
  <c r="AE197" i="3" s="1"/>
  <c r="AR181" i="7" l="1"/>
  <c r="AQ181" i="7" s="1" a="1"/>
  <c r="AQ181" i="7" s="1"/>
  <c r="AR128" i="7"/>
  <c r="AQ128" i="7" s="1" a="1"/>
  <c r="AQ128" i="7" s="1"/>
  <c r="AR134" i="7"/>
  <c r="AQ134" i="7" s="1" a="1"/>
  <c r="AQ134" i="7" s="1"/>
  <c r="AR189" i="5"/>
  <c r="AQ189" i="5" s="1" a="1"/>
  <c r="AQ189" i="5" s="1"/>
  <c r="AR203" i="5"/>
  <c r="AQ203" i="5" s="1" a="1"/>
  <c r="AQ203" i="5" s="1"/>
  <c r="AQ77" i="1"/>
  <c r="AP77" i="1" s="1" a="1"/>
  <c r="AP77" i="1" s="1"/>
  <c r="AQ81" i="1"/>
  <c r="AP81" i="1" s="1" a="1"/>
  <c r="AP81" i="1" s="1"/>
  <c r="AF175" i="3" l="1"/>
  <c r="AE175" i="3" s="1" a="1"/>
  <c r="AE175" i="3" s="1"/>
  <c r="AF181" i="3"/>
  <c r="AE181" i="3" s="1" a="1"/>
  <c r="AE181" i="3" s="1"/>
  <c r="AF182" i="3"/>
  <c r="AE182" i="3" s="1" a="1"/>
  <c r="AE182" i="3" s="1"/>
  <c r="AF183" i="3"/>
  <c r="AE183" i="3" s="1" a="1"/>
  <c r="AE183" i="3" s="1"/>
  <c r="AF190" i="3"/>
  <c r="AE190" i="3" s="1" a="1"/>
  <c r="AE190" i="3" s="1"/>
  <c r="AG27" i="4"/>
  <c r="AF27" i="4" s="1" a="1"/>
  <c r="AF27" i="4" s="1"/>
  <c r="AR95" i="7" l="1"/>
  <c r="AQ95" i="7" s="1" a="1"/>
  <c r="AQ95" i="7" s="1"/>
  <c r="AR131" i="7"/>
  <c r="AQ131" i="7" s="1" a="1"/>
  <c r="AQ131" i="7" s="1"/>
  <c r="AR142" i="7"/>
  <c r="AQ142" i="7" s="1" a="1"/>
  <c r="AQ142" i="7" s="1"/>
  <c r="AR157" i="7"/>
  <c r="AQ157" i="7" s="1" a="1"/>
  <c r="AQ157" i="7" s="1"/>
  <c r="AR158" i="7"/>
  <c r="AQ158" i="7" s="1" a="1"/>
  <c r="AQ158" i="7" s="1"/>
  <c r="AR159" i="7"/>
  <c r="AQ159" i="7" s="1" a="1"/>
  <c r="AQ159" i="7" s="1"/>
  <c r="AR160" i="7"/>
  <c r="AQ160" i="7" s="1" a="1"/>
  <c r="AQ160" i="7" s="1"/>
  <c r="AR220" i="7"/>
  <c r="AQ220" i="7" s="1" a="1"/>
  <c r="AQ220" i="7" s="1"/>
  <c r="AR227" i="7"/>
  <c r="AQ227" i="7" s="1" a="1"/>
  <c r="AQ227" i="7" s="1"/>
  <c r="AR233" i="7"/>
  <c r="AQ233" i="7" s="1" a="1"/>
  <c r="AQ233" i="7" s="1"/>
  <c r="AR43" i="5"/>
  <c r="AQ43" i="5" s="1" a="1"/>
  <c r="AQ43" i="5" s="1"/>
  <c r="AR135" i="5"/>
  <c r="AQ135" i="5" s="1" a="1"/>
  <c r="AQ135" i="5" s="1"/>
  <c r="AR146" i="5"/>
  <c r="AQ146" i="5" s="1" a="1"/>
  <c r="AQ146" i="5" s="1"/>
  <c r="AR163" i="5"/>
  <c r="AQ163" i="5" s="1" a="1"/>
  <c r="AQ163" i="5" s="1"/>
  <c r="AR164" i="5"/>
  <c r="AQ164" i="5" s="1" a="1"/>
  <c r="AQ164" i="5" s="1"/>
  <c r="AR165" i="5"/>
  <c r="AQ165" i="5" s="1" a="1"/>
  <c r="AQ165" i="5" s="1"/>
  <c r="AR166" i="5"/>
  <c r="AQ166" i="5" s="1" a="1"/>
  <c r="AQ166" i="5" s="1"/>
  <c r="AR225" i="5"/>
  <c r="AQ225" i="5" s="1" a="1"/>
  <c r="AQ225" i="5" s="1"/>
  <c r="AR230" i="5"/>
  <c r="AQ230" i="5" s="1" a="1"/>
  <c r="AQ230" i="5" s="1"/>
  <c r="AR239" i="5"/>
  <c r="AQ239" i="5" s="1" a="1"/>
  <c r="AQ239" i="5" s="1"/>
  <c r="AI161" i="9"/>
  <c r="AH161" i="9" s="1" a="1"/>
  <c r="AH161" i="9" s="1"/>
  <c r="AI178" i="9"/>
  <c r="AH178" i="9" s="1" a="1"/>
  <c r="AH178" i="9" s="1"/>
  <c r="AI290" i="9"/>
  <c r="AH290" i="9" s="1" a="1"/>
  <c r="AH290" i="9" s="1"/>
  <c r="AI164" i="9"/>
  <c r="AH164" i="9" s="1" a="1"/>
  <c r="AH164" i="9" s="1"/>
  <c r="AI292" i="9"/>
  <c r="AH292" i="9" s="1" a="1"/>
  <c r="AH292" i="9" s="1"/>
  <c r="AI250" i="9"/>
  <c r="AH250" i="9" s="1" a="1"/>
  <c r="AH250" i="9" s="1"/>
  <c r="AI266" i="9"/>
  <c r="AH266" i="9" s="1" a="1"/>
  <c r="AH266" i="9" s="1"/>
  <c r="AI281" i="9"/>
  <c r="AH281" i="9" s="1" a="1"/>
  <c r="AH281" i="9" s="1"/>
  <c r="AI277" i="9"/>
  <c r="AH277" i="9" s="1" a="1"/>
  <c r="AH277" i="9" s="1"/>
  <c r="AI243" i="9"/>
  <c r="AH243" i="9" s="1" a="1"/>
  <c r="AH243" i="9" s="1"/>
  <c r="AI251" i="9"/>
  <c r="AH251" i="9" s="1" a="1"/>
  <c r="AH251" i="9" s="1"/>
  <c r="AI259" i="9"/>
  <c r="AH259" i="9" s="1" a="1"/>
  <c r="AH259" i="9" s="1"/>
  <c r="AI269" i="9"/>
  <c r="AH269" i="9" s="1" a="1"/>
  <c r="AH269" i="9" s="1"/>
  <c r="AI274" i="9"/>
  <c r="AH274" i="9" s="1" a="1"/>
  <c r="AH274" i="9" s="1"/>
  <c r="AI272" i="9"/>
  <c r="AH272" i="9" s="1" a="1"/>
  <c r="AH272" i="9" s="1"/>
  <c r="AC6" i="9"/>
  <c r="AC7" i="9"/>
  <c r="AC8" i="9"/>
  <c r="AC9" i="9"/>
  <c r="AC10" i="9"/>
  <c r="AC31" i="9"/>
  <c r="AC40" i="9"/>
  <c r="AC39" i="9"/>
  <c r="AC53" i="9"/>
  <c r="AC47" i="9"/>
  <c r="AC54" i="9"/>
  <c r="AC61" i="9"/>
  <c r="AC62" i="9"/>
  <c r="AC70" i="9"/>
  <c r="AC71" i="9"/>
  <c r="AC125" i="9"/>
  <c r="AC103" i="9"/>
  <c r="AC120" i="9"/>
  <c r="AC116" i="9"/>
  <c r="AC190" i="9"/>
  <c r="AC191" i="9"/>
  <c r="AC172" i="9"/>
  <c r="AC258" i="9"/>
  <c r="AC246" i="9"/>
  <c r="AC104" i="9"/>
  <c r="AG94" i="4"/>
  <c r="AF94" i="4" s="1" a="1"/>
  <c r="AF94" i="4" s="1"/>
  <c r="AG95" i="4"/>
  <c r="AF95" i="4" s="1" a="1"/>
  <c r="AF95" i="4" s="1"/>
  <c r="AG240" i="4"/>
  <c r="AF240" i="4" s="1" a="1"/>
  <c r="AF240" i="4" s="1"/>
  <c r="AG388" i="4"/>
  <c r="AF388" i="4" s="1" a="1"/>
  <c r="AF388" i="4" s="1"/>
  <c r="AG239" i="4"/>
  <c r="AF239" i="4" s="1" a="1"/>
  <c r="AF239" i="4" s="1"/>
  <c r="AG241" i="4"/>
  <c r="AF241" i="4" s="1" a="1"/>
  <c r="AF241" i="4" s="1"/>
  <c r="AG389" i="4"/>
  <c r="AF389" i="4" s="1" a="1"/>
  <c r="AF389" i="4" s="1"/>
  <c r="AR183" i="7" l="1"/>
  <c r="AQ183" i="7" s="1" a="1"/>
  <c r="AQ183" i="7" s="1"/>
  <c r="AR207" i="7"/>
  <c r="AQ207" i="7" s="1" a="1"/>
  <c r="AQ207" i="7" s="1"/>
  <c r="AR262" i="7"/>
  <c r="AQ262" i="7" s="1" a="1"/>
  <c r="AQ262" i="7" s="1"/>
  <c r="AR226" i="7"/>
  <c r="AQ226" i="7" s="1" a="1"/>
  <c r="AQ226" i="7" s="1"/>
  <c r="AR231" i="7"/>
  <c r="AQ231" i="7" s="1" a="1"/>
  <c r="AQ231" i="7" s="1"/>
  <c r="AR213" i="5"/>
  <c r="AQ213" i="5" s="1" a="1"/>
  <c r="AQ213" i="5" s="1"/>
  <c r="AR284" i="5"/>
  <c r="AQ284" i="5" s="1" a="1"/>
  <c r="AQ284" i="5" s="1"/>
  <c r="AR231" i="5"/>
  <c r="AQ231" i="5" s="1" a="1"/>
  <c r="AQ231" i="5" s="1"/>
  <c r="AR237" i="5"/>
  <c r="AQ237" i="5" s="1" a="1"/>
  <c r="AQ237" i="5" s="1"/>
  <c r="AR261" i="5"/>
  <c r="AQ261" i="5" s="1" a="1"/>
  <c r="AQ261" i="5" s="1"/>
  <c r="AG40" i="5"/>
  <c r="AG65" i="5"/>
  <c r="AG74" i="5"/>
  <c r="AG63" i="5"/>
  <c r="AG93" i="5"/>
  <c r="AG75" i="5"/>
  <c r="AG77" i="5"/>
  <c r="AG87" i="5"/>
  <c r="AG112" i="5"/>
  <c r="AG130" i="5"/>
  <c r="AG121" i="5"/>
  <c r="AG149" i="5"/>
  <c r="AG179" i="5"/>
  <c r="AG172" i="5"/>
  <c r="AG148" i="5"/>
  <c r="AG228" i="5"/>
  <c r="AG218" i="5"/>
  <c r="AI194" i="9"/>
  <c r="AH194" i="9" s="1" a="1"/>
  <c r="AH194" i="9" s="1"/>
  <c r="AI308" i="9"/>
  <c r="AH308" i="9" s="1" a="1"/>
  <c r="AH308" i="9" s="1"/>
  <c r="AI195" i="9"/>
  <c r="AH195" i="9" s="1" a="1"/>
  <c r="AH195" i="9" s="1"/>
  <c r="AI304" i="9"/>
  <c r="AH304" i="9" s="1" a="1"/>
  <c r="AH304" i="9" s="1"/>
  <c r="AI48" i="9"/>
  <c r="AH48" i="9" s="1" a="1"/>
  <c r="AH48" i="9" s="1"/>
  <c r="AI245" i="9"/>
  <c r="AH245" i="9" s="1" a="1"/>
  <c r="AH245" i="9" s="1"/>
  <c r="AI260" i="9"/>
  <c r="AH260" i="9" s="1" a="1"/>
  <c r="AH260" i="9" s="1"/>
  <c r="AG390" i="4" l="1"/>
  <c r="AF390" i="4" s="1" a="1"/>
  <c r="AF390" i="4" s="1"/>
  <c r="AG391" i="4"/>
  <c r="AF391" i="4" s="1" a="1"/>
  <c r="AF391" i="4" s="1"/>
  <c r="AG343" i="4"/>
  <c r="AF343" i="4" s="1" a="1"/>
  <c r="AF343" i="4" s="1"/>
  <c r="AG361" i="4"/>
  <c r="AF361" i="4" s="1" a="1"/>
  <c r="AF361" i="4" s="1"/>
  <c r="AG331" i="4"/>
  <c r="AF331" i="4" s="1" a="1"/>
  <c r="AF331" i="4" s="1"/>
  <c r="AG362" i="4"/>
  <c r="AF362" i="4" s="1" a="1"/>
  <c r="AF362" i="4" s="1"/>
  <c r="AG296" i="4"/>
  <c r="AF296" i="4" s="1" a="1"/>
  <c r="AF296" i="4" s="1"/>
  <c r="AG345" i="4"/>
  <c r="AF345" i="4" s="1" a="1"/>
  <c r="AF345" i="4" s="1"/>
  <c r="AG344" i="4"/>
  <c r="AF344" i="4" s="1" a="1"/>
  <c r="AF344" i="4" s="1"/>
  <c r="AI149" i="9"/>
  <c r="AH149" i="9" s="1" a="1"/>
  <c r="AH149" i="9" s="1"/>
  <c r="AI215" i="9"/>
  <c r="AH215" i="9" s="1" a="1"/>
  <c r="AH215" i="9" s="1"/>
  <c r="AG366" i="4"/>
  <c r="AF366" i="4" s="1" a="1"/>
  <c r="AF366" i="4" s="1"/>
  <c r="AG273" i="4"/>
  <c r="AF273" i="4" s="1" a="1"/>
  <c r="AF273" i="4" s="1"/>
  <c r="AG379" i="4"/>
  <c r="AF379" i="4" s="1" a="1"/>
  <c r="AF379" i="4" s="1"/>
  <c r="AQ63" i="1"/>
  <c r="AP63" i="1" s="1" a="1"/>
  <c r="AP63" i="1" s="1"/>
  <c r="AQ70" i="1"/>
  <c r="AP70" i="1" s="1" a="1"/>
  <c r="AP70" i="1" s="1"/>
  <c r="AQ72" i="1"/>
  <c r="AP72" i="1" s="1" a="1"/>
  <c r="AP72" i="1" s="1"/>
  <c r="AQ91" i="1"/>
  <c r="AP91" i="1" s="1" a="1"/>
  <c r="AP91" i="1" s="1"/>
  <c r="AF147" i="3" l="1"/>
  <c r="AE147" i="3" s="1" a="1"/>
  <c r="AE147" i="3" s="1"/>
  <c r="AF159" i="3"/>
  <c r="AE159" i="3" s="1" a="1"/>
  <c r="AE159" i="3" s="1"/>
  <c r="AF210" i="3"/>
  <c r="AE210" i="3" s="1" a="1"/>
  <c r="AE210" i="3" s="1"/>
  <c r="AF185" i="3"/>
  <c r="AE185" i="3" s="1" a="1"/>
  <c r="AE185" i="3" s="1"/>
  <c r="AF186" i="3"/>
  <c r="AE186" i="3" s="1" a="1"/>
  <c r="AE186" i="3" s="1"/>
  <c r="AF191" i="3"/>
  <c r="AE191" i="3" s="1" a="1"/>
  <c r="AE191" i="3" s="1"/>
  <c r="AR20" i="7"/>
  <c r="AQ20" i="7" s="1" a="1"/>
  <c r="AQ20" i="7" s="1"/>
  <c r="AR52" i="7"/>
  <c r="AQ52" i="7" s="1" a="1"/>
  <c r="AQ52" i="7" s="1"/>
  <c r="AR75" i="7"/>
  <c r="AQ75" i="7" s="1" a="1"/>
  <c r="AQ75" i="7" s="1"/>
  <c r="AR101" i="7"/>
  <c r="AQ101" i="7" s="1" a="1"/>
  <c r="AQ101" i="7" s="1"/>
  <c r="AR42" i="5"/>
  <c r="AQ42" i="5" s="1" a="1"/>
  <c r="AQ42" i="5" s="1"/>
  <c r="AR111" i="5"/>
  <c r="AQ111" i="5" s="1" a="1"/>
  <c r="AQ111" i="5" s="1"/>
  <c r="AR295" i="5"/>
  <c r="AI119" i="9"/>
  <c r="AH119" i="9" s="1" a="1"/>
  <c r="AH119" i="9" s="1"/>
  <c r="AI127" i="9"/>
  <c r="AH127" i="9" s="1" a="1"/>
  <c r="AH127" i="9" s="1"/>
  <c r="AI118" i="9"/>
  <c r="AH118" i="9" s="1" a="1"/>
  <c r="AH118" i="9" s="1"/>
  <c r="AI126" i="9"/>
  <c r="AH126" i="9" s="1" a="1"/>
  <c r="AH126" i="9" s="1"/>
  <c r="AI146" i="9"/>
  <c r="AH146" i="9" s="1" a="1"/>
  <c r="AH146" i="9" s="1"/>
  <c r="AG50" i="4"/>
  <c r="AF50" i="4" s="1" a="1"/>
  <c r="AF50" i="4" s="1"/>
  <c r="AG131" i="4"/>
  <c r="AF131" i="4" s="1" a="1"/>
  <c r="AF131" i="4" s="1"/>
  <c r="AG110" i="4"/>
  <c r="AF110" i="4" s="1" a="1"/>
  <c r="AF110" i="4" s="1"/>
  <c r="AG132" i="4"/>
  <c r="AF132" i="4" s="1" a="1"/>
  <c r="AF132" i="4" s="1"/>
  <c r="AG218" i="4"/>
  <c r="AF218" i="4" s="1" a="1"/>
  <c r="AF218" i="4" s="1"/>
  <c r="AG231" i="4"/>
  <c r="AF231" i="4" s="1" a="1"/>
  <c r="AF231" i="4" s="1"/>
  <c r="AG232" i="4"/>
  <c r="AF232" i="4" s="1" a="1"/>
  <c r="AF232" i="4" s="1"/>
  <c r="AQ40" i="1"/>
  <c r="AP40" i="1" s="1" a="1"/>
  <c r="AP40" i="1" s="1"/>
  <c r="AQ53" i="1"/>
  <c r="AP53" i="1" s="1" a="1"/>
  <c r="AP53" i="1" s="1"/>
  <c r="AQ46" i="1"/>
  <c r="AP46" i="1" s="1" a="1"/>
  <c r="AP46" i="1" s="1"/>
  <c r="AQ58" i="1"/>
  <c r="AP58" i="1" s="1" a="1"/>
  <c r="AP58" i="1" s="1"/>
  <c r="AF87" i="3" l="1"/>
  <c r="AE87" i="3" s="1" a="1"/>
  <c r="AE87" i="3" s="1"/>
  <c r="AF96" i="3"/>
  <c r="AE96" i="3" s="1" a="1"/>
  <c r="AE96" i="3" s="1"/>
  <c r="AF122" i="3"/>
  <c r="AE122" i="3" s="1" a="1"/>
  <c r="AE122" i="3" s="1"/>
  <c r="AF144" i="3"/>
  <c r="AE144" i="3" s="1" a="1"/>
  <c r="AE144" i="3" s="1"/>
  <c r="AF201" i="3"/>
  <c r="AE201" i="3" s="1" a="1"/>
  <c r="AE201" i="3" s="1"/>
  <c r="AF202" i="3"/>
  <c r="AE202" i="3" s="1" a="1"/>
  <c r="AE202" i="3" s="1"/>
  <c r="M23" i="8" l="1"/>
  <c r="M22" i="8"/>
  <c r="M21" i="8"/>
  <c r="M20" i="8"/>
  <c r="M19" i="8"/>
  <c r="M18" i="8"/>
  <c r="M17" i="8"/>
  <c r="M16" i="8"/>
  <c r="M15" i="8"/>
  <c r="M14" i="8"/>
  <c r="M13" i="8"/>
  <c r="M12" i="8"/>
  <c r="M11" i="8"/>
  <c r="M10" i="8"/>
  <c r="M9" i="8"/>
  <c r="M8" i="8"/>
  <c r="M7" i="8"/>
  <c r="M6" i="8"/>
  <c r="AR174" i="7"/>
  <c r="AQ174" i="7" s="1" a="1"/>
  <c r="AQ174" i="7" s="1"/>
  <c r="AR50" i="7"/>
  <c r="AQ50" i="7" s="1" a="1"/>
  <c r="AQ50" i="7" s="1"/>
  <c r="AR198" i="5"/>
  <c r="AQ198" i="5" s="1" a="1"/>
  <c r="AQ198" i="5" s="1"/>
  <c r="AR25" i="5"/>
  <c r="AQ25" i="5" s="1" a="1"/>
  <c r="AQ25" i="5" s="1"/>
  <c r="AR54" i="5"/>
  <c r="AQ54" i="5" s="1" a="1"/>
  <c r="AQ54" i="5" s="1"/>
  <c r="AI139" i="9"/>
  <c r="AI207" i="9"/>
  <c r="AI135" i="9"/>
  <c r="AI157" i="9"/>
  <c r="AI227" i="9"/>
  <c r="AI210" i="9"/>
  <c r="AI185" i="9"/>
  <c r="AI219" i="9"/>
  <c r="AH219" i="9" s="1" a="1"/>
  <c r="AH219" i="9" s="1"/>
  <c r="AI276" i="9"/>
  <c r="AH276" i="9" s="1" a="1"/>
  <c r="AH276" i="9" s="1"/>
  <c r="AI217" i="9"/>
  <c r="AH217" i="9" s="1" a="1"/>
  <c r="AH217" i="9" s="1"/>
  <c r="AG117" i="4"/>
  <c r="AF117" i="4" s="1" a="1"/>
  <c r="AF117" i="4" s="1"/>
  <c r="AG115" i="4"/>
  <c r="AF115" i="4" s="1" a="1"/>
  <c r="AF115" i="4" s="1"/>
  <c r="AG288" i="4"/>
  <c r="AF288" i="4" s="1" a="1"/>
  <c r="AF288" i="4" s="1"/>
  <c r="AG337" i="4"/>
  <c r="AF337" i="4" s="1" a="1"/>
  <c r="AF337" i="4" s="1"/>
  <c r="AR27" i="5" l="1"/>
  <c r="AQ27" i="5" s="1" a="1"/>
  <c r="AQ27" i="5" s="1"/>
  <c r="AR90" i="5"/>
  <c r="AQ90" i="5" s="1" a="1"/>
  <c r="AQ90" i="5" s="1"/>
  <c r="AR240" i="5"/>
  <c r="AQ240" i="5" s="1" a="1"/>
  <c r="AQ240" i="5" s="1"/>
  <c r="AR255" i="5"/>
  <c r="AQ255" i="5" s="1" a="1"/>
  <c r="AQ255" i="5" s="1"/>
  <c r="AR204" i="7"/>
  <c r="AQ204" i="7" s="1" a="1"/>
  <c r="AQ204" i="7" s="1"/>
  <c r="AR163" i="7"/>
  <c r="AQ163" i="7" s="1" a="1"/>
  <c r="AQ163" i="7" s="1"/>
  <c r="AF101" i="3"/>
  <c r="AE101" i="3" s="1" a="1"/>
  <c r="AE101" i="3" s="1"/>
  <c r="AF117" i="3"/>
  <c r="AE117" i="3" s="1" a="1"/>
  <c r="AE117" i="3" s="1"/>
  <c r="AF161" i="3"/>
  <c r="AE161" i="3" s="1" a="1"/>
  <c r="AE161" i="3" s="1"/>
  <c r="AF166" i="3"/>
  <c r="AE166" i="3" s="1" a="1"/>
  <c r="AE166" i="3" s="1"/>
  <c r="AF152" i="3"/>
  <c r="AE152" i="3" s="1" a="1"/>
  <c r="AE152" i="3" s="1"/>
  <c r="AQ69" i="1"/>
  <c r="AP69" i="1" s="1" a="1"/>
  <c r="AP69" i="1" s="1"/>
  <c r="AQ52" i="1"/>
  <c r="AP52" i="1" s="1" a="1"/>
  <c r="AP52" i="1" s="1"/>
  <c r="AR232" i="5" l="1"/>
  <c r="AQ232" i="5" s="1" a="1"/>
  <c r="AQ232" i="5" s="1"/>
  <c r="AR294" i="5"/>
  <c r="AQ294" i="5" s="1" a="1"/>
  <c r="AQ294" i="5" s="1"/>
  <c r="AI179" i="9"/>
  <c r="AG357" i="4"/>
  <c r="AF357" i="4" s="1" a="1"/>
  <c r="AF357" i="4" s="1"/>
  <c r="AG355" i="4"/>
  <c r="AF355" i="4" s="1" a="1"/>
  <c r="AF355" i="4" s="1"/>
  <c r="AG354" i="4"/>
  <c r="AF354" i="4" s="1" a="1"/>
  <c r="AF354" i="4" s="1"/>
  <c r="AG324" i="4"/>
  <c r="AF324" i="4" s="1" a="1"/>
  <c r="AF324" i="4" s="1"/>
  <c r="AG142" i="4"/>
  <c r="AF142" i="4" s="1" a="1"/>
  <c r="AF142" i="4" s="1"/>
  <c r="AG207" i="4"/>
  <c r="AF207" i="4" s="1" a="1"/>
  <c r="AF207" i="4" s="1"/>
  <c r="AF51" i="3" l="1"/>
  <c r="AE51" i="3" s="1" a="1"/>
  <c r="AE51" i="3" s="1"/>
  <c r="AF45" i="3"/>
  <c r="AE45" i="3" s="1" a="1"/>
  <c r="AE45" i="3" s="1"/>
  <c r="AF36" i="3"/>
  <c r="AE36" i="3" s="1" a="1"/>
  <c r="AE36" i="3" s="1"/>
  <c r="AF50" i="3"/>
  <c r="AE50" i="3" s="1" a="1"/>
  <c r="AE50" i="3" s="1"/>
  <c r="AR18" i="7"/>
  <c r="AQ18" i="7" s="1" a="1"/>
  <c r="AQ18" i="7" s="1"/>
  <c r="AR24" i="5"/>
  <c r="AQ24" i="5" s="1" a="1"/>
  <c r="AQ24" i="5" s="1"/>
  <c r="AR17" i="5"/>
  <c r="AQ17" i="5" s="1" a="1"/>
  <c r="AQ17" i="5" s="1"/>
  <c r="AG52" i="4"/>
  <c r="AF52" i="4" s="1" a="1"/>
  <c r="AF52" i="4" s="1"/>
  <c r="AQ14" i="1"/>
  <c r="AP14" i="1" s="1" a="1"/>
  <c r="AP14" i="1" s="1"/>
  <c r="AR61" i="7"/>
  <c r="AQ61" i="7" s="1" a="1"/>
  <c r="AQ61" i="7" s="1"/>
  <c r="AR66" i="7"/>
  <c r="AQ66" i="7" s="1" a="1"/>
  <c r="AQ66" i="7" s="1"/>
  <c r="AR72" i="7"/>
  <c r="AQ72" i="7" s="1" a="1"/>
  <c r="AQ72" i="7" s="1"/>
  <c r="AR94" i="7"/>
  <c r="AQ94" i="7" s="1" a="1"/>
  <c r="AQ94" i="7" s="1"/>
  <c r="AR273" i="7"/>
  <c r="AQ273" i="7" s="1" a="1"/>
  <c r="AQ273" i="7" s="1"/>
  <c r="AR55" i="5"/>
  <c r="AQ55" i="5" s="1" a="1"/>
  <c r="AQ55" i="5" s="1"/>
  <c r="AR277" i="5"/>
  <c r="AQ277" i="5" s="1" a="1"/>
  <c r="AQ277" i="5" s="1"/>
  <c r="AR84" i="5"/>
  <c r="AQ84" i="5" s="1" a="1"/>
  <c r="AQ84" i="5" s="1"/>
  <c r="AR118" i="5"/>
  <c r="AQ118" i="5" s="1" a="1"/>
  <c r="AQ118" i="5" s="1"/>
  <c r="AR98" i="5"/>
  <c r="AQ98" i="5" s="1" a="1"/>
  <c r="AQ98" i="5" s="1"/>
  <c r="AI120" i="9"/>
  <c r="AH120" i="9" s="1" a="1"/>
  <c r="AH120" i="9" s="1"/>
  <c r="AI301" i="9"/>
  <c r="AH301" i="9" s="1" a="1"/>
  <c r="AH301" i="9" s="1"/>
  <c r="AG76" i="4" l="1"/>
  <c r="AF76" i="4" s="1" a="1"/>
  <c r="AF76" i="4" s="1"/>
  <c r="AG97" i="4"/>
  <c r="AF97" i="4" s="1" a="1"/>
  <c r="AF97" i="4" s="1"/>
  <c r="AG98" i="4"/>
  <c r="AF98" i="4" s="1" a="1"/>
  <c r="AF98" i="4" s="1"/>
  <c r="AG123" i="4"/>
  <c r="AF123" i="4" s="1" a="1"/>
  <c r="AF123" i="4" s="1"/>
  <c r="AG124" i="4"/>
  <c r="AF124" i="4" s="1" a="1"/>
  <c r="AF124" i="4" s="1"/>
  <c r="AG384" i="4"/>
  <c r="AF384" i="4" s="1" a="1"/>
  <c r="AF384" i="4" s="1"/>
  <c r="AG216" i="4"/>
  <c r="AF216" i="4" s="1" a="1"/>
  <c r="AF216" i="4" s="1"/>
  <c r="AG136" i="4"/>
  <c r="AF136" i="4" s="1" a="1"/>
  <c r="AF136" i="4" s="1"/>
  <c r="AG156" i="4"/>
  <c r="AF156" i="4" s="1" a="1"/>
  <c r="AF156" i="4" s="1"/>
  <c r="AG383" i="4"/>
  <c r="AF383" i="4" s="1" a="1"/>
  <c r="AF383" i="4" s="1"/>
  <c r="AG208" i="4"/>
  <c r="AF208" i="4" s="1" a="1"/>
  <c r="AF208" i="4" s="1"/>
  <c r="AG222" i="4"/>
  <c r="AF222" i="4" s="1" a="1"/>
  <c r="AF222" i="4" s="1"/>
  <c r="AQ17" i="1"/>
  <c r="AP17" i="1" s="1" a="1"/>
  <c r="AP17" i="1" s="1"/>
  <c r="AQ32" i="1"/>
  <c r="AP32" i="1" s="1" a="1"/>
  <c r="AP32" i="1" s="1"/>
  <c r="AQ92" i="1"/>
  <c r="AP92" i="1" s="1" a="1"/>
  <c r="AP92" i="1" s="1"/>
  <c r="AF211" i="3" l="1"/>
  <c r="AE211" i="3" s="1" a="1"/>
  <c r="AE211" i="3" s="1"/>
  <c r="AF97" i="3"/>
  <c r="AE97" i="3" s="1" a="1"/>
  <c r="AE97" i="3" s="1"/>
  <c r="AF108" i="3"/>
  <c r="AE108" i="3" s="1" a="1"/>
  <c r="AE108" i="3" s="1"/>
  <c r="AF111" i="3"/>
  <c r="AE111" i="3" s="1" a="1"/>
  <c r="AE111" i="3" s="1"/>
  <c r="AF209" i="3"/>
  <c r="AE209" i="3" s="1" a="1"/>
  <c r="AE209" i="3" s="1"/>
  <c r="AF207" i="3"/>
  <c r="AE207" i="3" s="1" a="1"/>
  <c r="AE207" i="3" s="1"/>
  <c r="AI3" i="9" l="1"/>
  <c r="AH3" i="9" s="1" a="1"/>
  <c r="AH3" i="9" s="1"/>
  <c r="AI11" i="9"/>
  <c r="AI6" i="9"/>
  <c r="AH6" i="9" s="1" a="1"/>
  <c r="AH6" i="9" s="1"/>
  <c r="AI4" i="9"/>
  <c r="AH4" i="9" s="1" a="1"/>
  <c r="AH4" i="9" s="1"/>
  <c r="AI26" i="9"/>
  <c r="AI5" i="9"/>
  <c r="AH5" i="9" s="1" a="1"/>
  <c r="AH5" i="9" s="1"/>
  <c r="AI12" i="9"/>
  <c r="AH12" i="9" s="1" a="1"/>
  <c r="AH12" i="9" s="1"/>
  <c r="AI13" i="9"/>
  <c r="AH13" i="9" s="1" a="1"/>
  <c r="AH13" i="9" s="1"/>
  <c r="AI10" i="9"/>
  <c r="AH10" i="9" s="1" a="1"/>
  <c r="AH10" i="9" s="1"/>
  <c r="AI9" i="9"/>
  <c r="AH9" i="9" s="1" a="1"/>
  <c r="AH9" i="9" s="1"/>
  <c r="AI15" i="9"/>
  <c r="AH15" i="9" s="1" a="1"/>
  <c r="AH15" i="9" s="1"/>
  <c r="AI16" i="9"/>
  <c r="AH16" i="9" s="1" a="1"/>
  <c r="AH16" i="9" s="1"/>
  <c r="AI7" i="9"/>
  <c r="AH7" i="9" s="1" a="1"/>
  <c r="AH7" i="9" s="1"/>
  <c r="AI8" i="9"/>
  <c r="AH8" i="9" s="1" a="1"/>
  <c r="AH8" i="9" s="1"/>
  <c r="AI14" i="9"/>
  <c r="AH14" i="9" s="1" a="1"/>
  <c r="AH14" i="9" s="1"/>
  <c r="AI21" i="9"/>
  <c r="AH21" i="9" s="1" a="1"/>
  <c r="AH21" i="9" s="1"/>
  <c r="AI20" i="9"/>
  <c r="AH20" i="9" s="1" a="1"/>
  <c r="AH20" i="9" s="1"/>
  <c r="AI24" i="9"/>
  <c r="AH24" i="9" s="1" a="1"/>
  <c r="AH24" i="9" s="1"/>
  <c r="AI43" i="9"/>
  <c r="AH43" i="9" s="1" a="1"/>
  <c r="AH43" i="9" s="1"/>
  <c r="AI40" i="9"/>
  <c r="AH40" i="9" s="1" a="1"/>
  <c r="AH40" i="9" s="1"/>
  <c r="AI30" i="9"/>
  <c r="AH30" i="9" s="1" a="1"/>
  <c r="AH30" i="9" s="1"/>
  <c r="AI28" i="9"/>
  <c r="AH28" i="9" s="1" a="1"/>
  <c r="AH28" i="9" s="1"/>
  <c r="AI25" i="9"/>
  <c r="AH25" i="9" s="1" a="1"/>
  <c r="AH25" i="9" s="1"/>
  <c r="AI41" i="9"/>
  <c r="AH41" i="9" s="1" a="1"/>
  <c r="AH41" i="9" s="1"/>
  <c r="AI42" i="9"/>
  <c r="AH42" i="9" s="1" a="1"/>
  <c r="AH42" i="9" s="1"/>
  <c r="AI29" i="9"/>
  <c r="AH29" i="9" s="1" a="1"/>
  <c r="AH29" i="9" s="1"/>
  <c r="AI59" i="9"/>
  <c r="AH59" i="9" s="1" a="1"/>
  <c r="AH59" i="9" s="1"/>
  <c r="AI291" i="9"/>
  <c r="AH291" i="9" s="1" a="1"/>
  <c r="AH291" i="9" s="1"/>
  <c r="AI302" i="9"/>
  <c r="AH302" i="9" s="1" a="1"/>
  <c r="AH302" i="9" s="1"/>
  <c r="AI37" i="9"/>
  <c r="AH37" i="9" s="1" a="1"/>
  <c r="AH37" i="9" s="1"/>
  <c r="AI46" i="9"/>
  <c r="AH46" i="9" s="1" a="1"/>
  <c r="AH46" i="9" s="1"/>
  <c r="AI36" i="9"/>
  <c r="AH36" i="9" s="1" a="1"/>
  <c r="AH36" i="9" s="1"/>
  <c r="AI44" i="9"/>
  <c r="AH44" i="9" s="1" a="1"/>
  <c r="AH44" i="9" s="1"/>
  <c r="AI45" i="9"/>
  <c r="AH45" i="9" s="1" a="1"/>
  <c r="AH45" i="9" s="1"/>
  <c r="AI23" i="9"/>
  <c r="AH23" i="9" s="1" a="1"/>
  <c r="AH23" i="9" s="1"/>
  <c r="AI92" i="9"/>
  <c r="AH92" i="9" s="1" a="1"/>
  <c r="AH92" i="9" s="1"/>
  <c r="AI65" i="9"/>
  <c r="AH65" i="9" s="1" a="1"/>
  <c r="AH65" i="9" s="1"/>
  <c r="AI27" i="9"/>
  <c r="AH27" i="9" s="1" a="1"/>
  <c r="AH27" i="9" s="1"/>
  <c r="AI22" i="9"/>
  <c r="AH22" i="9" s="1" a="1"/>
  <c r="AH22" i="9" s="1"/>
  <c r="AI34" i="9"/>
  <c r="AH34" i="9" s="1" a="1"/>
  <c r="AH34" i="9" s="1"/>
  <c r="AI17" i="9"/>
  <c r="AH17" i="9" s="1" a="1"/>
  <c r="AH17" i="9" s="1"/>
  <c r="AI50" i="9"/>
  <c r="AH50" i="9" s="1" a="1"/>
  <c r="AH50" i="9" s="1"/>
  <c r="AI115" i="9"/>
  <c r="AH115" i="9" s="1" a="1"/>
  <c r="AH115" i="9" s="1"/>
  <c r="AI167" i="9"/>
  <c r="AH167" i="9" s="1" a="1"/>
  <c r="AH167" i="9" s="1"/>
  <c r="AI47" i="9"/>
  <c r="AH47" i="9" s="1" a="1"/>
  <c r="AH47" i="9" s="1"/>
  <c r="AI33" i="9"/>
  <c r="AH33" i="9" s="1" a="1"/>
  <c r="AH33" i="9" s="1"/>
  <c r="AI51" i="9"/>
  <c r="AH51" i="9" s="1" a="1"/>
  <c r="AH51" i="9" s="1"/>
  <c r="AI38" i="9"/>
  <c r="AH38" i="9" s="1" a="1"/>
  <c r="AH38" i="9" s="1"/>
  <c r="AI54" i="9"/>
  <c r="AH54" i="9" s="1" a="1"/>
  <c r="AH54" i="9" s="1"/>
  <c r="AI39" i="9"/>
  <c r="AH39" i="9" s="1" a="1"/>
  <c r="AH39" i="9" s="1"/>
  <c r="AI75" i="9"/>
  <c r="AH75" i="9" s="1" a="1"/>
  <c r="AH75" i="9" s="1"/>
  <c r="AI98" i="9"/>
  <c r="AH98" i="9" s="1" a="1"/>
  <c r="AH98" i="9" s="1"/>
  <c r="AI18" i="9"/>
  <c r="AH18" i="9" s="1" a="1"/>
  <c r="AH18" i="9" s="1"/>
  <c r="AI53" i="9"/>
  <c r="AH53" i="9" s="1" a="1"/>
  <c r="AH53" i="9" s="1"/>
  <c r="AI73" i="9"/>
  <c r="AH73" i="9" s="1" a="1"/>
  <c r="AH73" i="9" s="1"/>
  <c r="AI81" i="9"/>
  <c r="AH81" i="9" s="1" a="1"/>
  <c r="AH81" i="9" s="1"/>
  <c r="AI142" i="9"/>
  <c r="AH142" i="9" s="1" a="1"/>
  <c r="AH142" i="9" s="1"/>
  <c r="AI19" i="9"/>
  <c r="AH19" i="9" s="1" a="1"/>
  <c r="AH19" i="9" s="1"/>
  <c r="AI35" i="9"/>
  <c r="AH35" i="9" s="1" a="1"/>
  <c r="AH35" i="9" s="1"/>
  <c r="AI32" i="9"/>
  <c r="AH32" i="9" s="1" a="1"/>
  <c r="AH32" i="9" s="1"/>
  <c r="AI95" i="9"/>
  <c r="AH95" i="9" s="1" a="1"/>
  <c r="AH95" i="9" s="1"/>
  <c r="AI55" i="9"/>
  <c r="AH55" i="9" s="1" a="1"/>
  <c r="AH55" i="9" s="1"/>
  <c r="AI58" i="9"/>
  <c r="AH58" i="9" s="1" a="1"/>
  <c r="AH58" i="9" s="1"/>
  <c r="AI56" i="9"/>
  <c r="AH56" i="9" s="1" a="1"/>
  <c r="AH56" i="9" s="1"/>
  <c r="AI49" i="9"/>
  <c r="AH49" i="9" s="1" a="1"/>
  <c r="AH49" i="9" s="1"/>
  <c r="AI60" i="9"/>
  <c r="AH60" i="9" s="1" a="1"/>
  <c r="AH60" i="9" s="1"/>
  <c r="AI131" i="9"/>
  <c r="AH131" i="9" s="1" a="1"/>
  <c r="AH131" i="9" s="1"/>
  <c r="AI84" i="9"/>
  <c r="AH84" i="9" s="1" a="1"/>
  <c r="AH84" i="9" s="1"/>
  <c r="AI63" i="9"/>
  <c r="AH63" i="9" s="1" a="1"/>
  <c r="AH63" i="9" s="1"/>
  <c r="AI57" i="9"/>
  <c r="AH57" i="9" s="1" a="1"/>
  <c r="AH57" i="9" s="1"/>
  <c r="AI69" i="9"/>
  <c r="AH69" i="9" s="1" a="1"/>
  <c r="AH69" i="9" s="1"/>
  <c r="AI76" i="9"/>
  <c r="AH76" i="9" s="1" a="1"/>
  <c r="AH76" i="9" s="1"/>
  <c r="AI88" i="9"/>
  <c r="AH88" i="9" s="1" a="1"/>
  <c r="AH88" i="9" s="1"/>
  <c r="AI77" i="9"/>
  <c r="AH77" i="9" s="1" a="1"/>
  <c r="AH77" i="9" s="1"/>
  <c r="AI74" i="9"/>
  <c r="AH74" i="9" s="1" a="1"/>
  <c r="AH74" i="9" s="1"/>
  <c r="AI147" i="9"/>
  <c r="AH147" i="9" s="1" a="1"/>
  <c r="AH147" i="9" s="1"/>
  <c r="AI102" i="9"/>
  <c r="AH102" i="9" s="1" a="1"/>
  <c r="AH102" i="9" s="1"/>
  <c r="AI96" i="9"/>
  <c r="AH96" i="9" s="1" a="1"/>
  <c r="AH96" i="9" s="1"/>
  <c r="AI101" i="9"/>
  <c r="AH101" i="9" s="1" a="1"/>
  <c r="AH101" i="9" s="1"/>
  <c r="AI94" i="9"/>
  <c r="AH94" i="9" s="1" a="1"/>
  <c r="AH94" i="9" s="1"/>
  <c r="AI64" i="9"/>
  <c r="AH64" i="9" s="1" a="1"/>
  <c r="AH64" i="9" s="1"/>
  <c r="AI99" i="9"/>
  <c r="AH99" i="9" s="1" a="1"/>
  <c r="AH99" i="9" s="1"/>
  <c r="AI109" i="9"/>
  <c r="AH109" i="9" s="1" a="1"/>
  <c r="AH109" i="9" s="1"/>
  <c r="AI85" i="9"/>
  <c r="AH85" i="9" s="1" a="1"/>
  <c r="AH85" i="9" s="1"/>
  <c r="AI205" i="9"/>
  <c r="AH205" i="9" s="1" a="1"/>
  <c r="AH205" i="9" s="1"/>
  <c r="AI107" i="9"/>
  <c r="AH107" i="9" s="1" a="1"/>
  <c r="AH107" i="9" s="1"/>
  <c r="AI165" i="9"/>
  <c r="AH165" i="9" s="1" a="1"/>
  <c r="AH165" i="9" s="1"/>
  <c r="AI100" i="9"/>
  <c r="AH100" i="9" s="1" a="1"/>
  <c r="AH100" i="9" s="1"/>
  <c r="AI114" i="9"/>
  <c r="AH114" i="9" s="1" a="1"/>
  <c r="AH114" i="9" s="1"/>
  <c r="AI66" i="9"/>
  <c r="AH66" i="9" s="1" a="1"/>
  <c r="AH66" i="9" s="1"/>
  <c r="AI110" i="9"/>
  <c r="AH110" i="9" s="1" a="1"/>
  <c r="AH110" i="9" s="1"/>
  <c r="AI111" i="9"/>
  <c r="AH111" i="9" s="1" a="1"/>
  <c r="AH111" i="9" s="1"/>
  <c r="AI162" i="9"/>
  <c r="AH162" i="9" s="1" a="1"/>
  <c r="AH162" i="9" s="1"/>
  <c r="AI137" i="9"/>
  <c r="AH137" i="9" s="1" a="1"/>
  <c r="AH137" i="9" s="1"/>
  <c r="AI286" i="9"/>
  <c r="AH286" i="9" s="1" a="1"/>
  <c r="AH286" i="9" s="1"/>
  <c r="AI112" i="9"/>
  <c r="AH112" i="9" s="1" a="1"/>
  <c r="AH112" i="9" s="1"/>
  <c r="AI113" i="9"/>
  <c r="AH113" i="9" s="1" a="1"/>
  <c r="AH113" i="9" s="1"/>
  <c r="AI87" i="9"/>
  <c r="AH87" i="9" s="1" a="1"/>
  <c r="AH87" i="9" s="1"/>
  <c r="AI106" i="9"/>
  <c r="AH106" i="9" s="1" a="1"/>
  <c r="AH106" i="9" s="1"/>
  <c r="AI198" i="9"/>
  <c r="AH198" i="9" s="1" a="1"/>
  <c r="AH198" i="9" s="1"/>
  <c r="AI83" i="9"/>
  <c r="AH83" i="9" s="1" a="1"/>
  <c r="AH83" i="9" s="1"/>
  <c r="AI86" i="9"/>
  <c r="AH86" i="9" s="1" a="1"/>
  <c r="AH86" i="9" s="1"/>
  <c r="AI208" i="9"/>
  <c r="AH208" i="9" s="1" a="1"/>
  <c r="AH208" i="9" s="1"/>
  <c r="AI105" i="9"/>
  <c r="AH105" i="9" s="1" a="1"/>
  <c r="AH105" i="9" s="1"/>
  <c r="AI159" i="9"/>
  <c r="AH159" i="9" s="1" a="1"/>
  <c r="AH159" i="9" s="1"/>
  <c r="AI181" i="9"/>
  <c r="AH181" i="9" s="1" a="1"/>
  <c r="AH181" i="9" s="1"/>
  <c r="AI91" i="9"/>
  <c r="AH91" i="9" s="1" a="1"/>
  <c r="AH91" i="9" s="1"/>
  <c r="AI132" i="9"/>
  <c r="AH132" i="9" s="1" a="1"/>
  <c r="AH132" i="9" s="1"/>
  <c r="AI82" i="9"/>
  <c r="AH82" i="9" s="1" a="1"/>
  <c r="AH82" i="9" s="1"/>
  <c r="AI61" i="9"/>
  <c r="AH61" i="9" s="1" a="1"/>
  <c r="AH61" i="9" s="1"/>
  <c r="AI62" i="9"/>
  <c r="AH62" i="9" s="1" a="1"/>
  <c r="AH62" i="9" s="1"/>
  <c r="AI78" i="9"/>
  <c r="AH78" i="9" s="1" a="1"/>
  <c r="AH78" i="9" s="1"/>
  <c r="AI184" i="9"/>
  <c r="AH184" i="9" s="1" a="1"/>
  <c r="AH184" i="9" s="1"/>
  <c r="AI136" i="9"/>
  <c r="AH136" i="9" s="1" a="1"/>
  <c r="AH136" i="9" s="1"/>
  <c r="AI123" i="9"/>
  <c r="AH123" i="9" s="1" a="1"/>
  <c r="AH123" i="9" s="1"/>
  <c r="AI203" i="9"/>
  <c r="AH203" i="9" s="1" a="1"/>
  <c r="AH203" i="9" s="1"/>
  <c r="AI97" i="9"/>
  <c r="AH97" i="9" s="1" a="1"/>
  <c r="AH97" i="9" s="1"/>
  <c r="AI129" i="9"/>
  <c r="AH129" i="9" s="1" a="1"/>
  <c r="AH129" i="9" s="1"/>
  <c r="AI130" i="9"/>
  <c r="AH130" i="9" s="1" a="1"/>
  <c r="AH130" i="9" s="1"/>
  <c r="AI196" i="9"/>
  <c r="AH196" i="9" s="1" a="1"/>
  <c r="AH196" i="9" s="1"/>
  <c r="AI166" i="9"/>
  <c r="AH166" i="9" s="1" a="1"/>
  <c r="AH166" i="9" s="1"/>
  <c r="AI168" i="9"/>
  <c r="AH168" i="9" s="1" a="1"/>
  <c r="AH168" i="9" s="1"/>
  <c r="AI133" i="9"/>
  <c r="AH133" i="9" s="1" a="1"/>
  <c r="AH133" i="9" s="1"/>
  <c r="AI108" i="9"/>
  <c r="AH108" i="9" s="1" a="1"/>
  <c r="AH108" i="9" s="1"/>
  <c r="AI89" i="9"/>
  <c r="AH89" i="9" s="1" a="1"/>
  <c r="AH89" i="9" s="1"/>
  <c r="AI220" i="9"/>
  <c r="AH220" i="9" s="1" a="1"/>
  <c r="AH220" i="9" s="1"/>
  <c r="AI122" i="9"/>
  <c r="AH122" i="9" s="1" a="1"/>
  <c r="AH122" i="9" s="1"/>
  <c r="AI174" i="9"/>
  <c r="AH174" i="9" s="1" a="1"/>
  <c r="AH174" i="9" s="1"/>
  <c r="AI143" i="9"/>
  <c r="AH143" i="9" s="1" a="1"/>
  <c r="AH143" i="9" s="1"/>
  <c r="AI145" i="9"/>
  <c r="AH145" i="9" s="1" a="1"/>
  <c r="AH145" i="9" s="1"/>
  <c r="AI144" i="9"/>
  <c r="AH144" i="9" s="1" a="1"/>
  <c r="AH144" i="9" s="1"/>
  <c r="AI117" i="9"/>
  <c r="AH117" i="9" s="1" a="1"/>
  <c r="AH117" i="9" s="1"/>
  <c r="AI244" i="9"/>
  <c r="AH244" i="9" s="1" a="1"/>
  <c r="AH244" i="9" s="1"/>
  <c r="AI68" i="9"/>
  <c r="AH68" i="9" s="1" a="1"/>
  <c r="AH68" i="9" s="1"/>
  <c r="AI148" i="9"/>
  <c r="AH148" i="9" s="1" a="1"/>
  <c r="AH148" i="9" s="1"/>
  <c r="AI295" i="9"/>
  <c r="AH295" i="9" s="1" a="1"/>
  <c r="AH295" i="9" s="1"/>
  <c r="AI125" i="9"/>
  <c r="AH125" i="9" s="1" a="1"/>
  <c r="AH125" i="9" s="1"/>
  <c r="AI155" i="9"/>
  <c r="AH155" i="9" s="1" a="1"/>
  <c r="AH155" i="9" s="1"/>
  <c r="AI156" i="9"/>
  <c r="AH156" i="9" s="1" a="1"/>
  <c r="AH156" i="9" s="1"/>
  <c r="AH135" i="9" a="1"/>
  <c r="AH135" i="9" s="1"/>
  <c r="AI158" i="9"/>
  <c r="AH158" i="9" s="1" a="1"/>
  <c r="AH158" i="9" s="1"/>
  <c r="AI169" i="9"/>
  <c r="AH169" i="9" s="1" a="1"/>
  <c r="AH169" i="9" s="1"/>
  <c r="AI289" i="9"/>
  <c r="AH289" i="9" s="1" a="1"/>
  <c r="AH289" i="9" s="1"/>
  <c r="AI90" i="9"/>
  <c r="AH90" i="9" s="1" a="1"/>
  <c r="AH90" i="9" s="1"/>
  <c r="AI189" i="9"/>
  <c r="AH189" i="9" s="1" a="1"/>
  <c r="AH189" i="9" s="1"/>
  <c r="AH157" i="9" a="1"/>
  <c r="AH157" i="9" s="1"/>
  <c r="AI93" i="9"/>
  <c r="AH93" i="9" s="1" a="1"/>
  <c r="AH93" i="9" s="1"/>
  <c r="AI52" i="9"/>
  <c r="AH52" i="9" s="1" a="1"/>
  <c r="AH52" i="9" s="1"/>
  <c r="AI176" i="9"/>
  <c r="AH176" i="9" s="1" a="1"/>
  <c r="AH176" i="9" s="1"/>
  <c r="AI305" i="9"/>
  <c r="AH305" i="9" s="1" a="1"/>
  <c r="AH305" i="9" s="1"/>
  <c r="AI67" i="9"/>
  <c r="AH67" i="9" s="1" a="1"/>
  <c r="AH67" i="9" s="1"/>
  <c r="AI180" i="9"/>
  <c r="AH180" i="9" s="1" a="1"/>
  <c r="AH180" i="9" s="1"/>
  <c r="AI183" i="9"/>
  <c r="AH183" i="9" s="1" a="1"/>
  <c r="AH183" i="9" s="1"/>
  <c r="AI211" i="9"/>
  <c r="AH211" i="9" s="1" a="1"/>
  <c r="AH211" i="9" s="1"/>
  <c r="AI193" i="9"/>
  <c r="AH193" i="9" s="1" a="1"/>
  <c r="AH193" i="9" s="1"/>
  <c r="AI138" i="9"/>
  <c r="AH138" i="9" s="1" a="1"/>
  <c r="AH138" i="9" s="1"/>
  <c r="AI151" i="9"/>
  <c r="AH151" i="9" s="1" a="1"/>
  <c r="AH151" i="9" s="1"/>
  <c r="AI134" i="9"/>
  <c r="AH134" i="9" s="1" a="1"/>
  <c r="AH134" i="9" s="1"/>
  <c r="AI175" i="9"/>
  <c r="AH175" i="9" s="1" a="1"/>
  <c r="AH175" i="9" s="1"/>
  <c r="AH139" i="9" a="1"/>
  <c r="AH139" i="9" s="1"/>
  <c r="AI197" i="9"/>
  <c r="AH197" i="9" s="1" a="1"/>
  <c r="AH197" i="9" s="1"/>
  <c r="AI124" i="9"/>
  <c r="AH124" i="9" s="1" a="1"/>
  <c r="AH124" i="9" s="1"/>
  <c r="AI237" i="9"/>
  <c r="AH237" i="9" s="1" a="1"/>
  <c r="AH237" i="9" s="1"/>
  <c r="AI206" i="9"/>
  <c r="AH206" i="9" s="1" a="1"/>
  <c r="AH206" i="9" s="1"/>
  <c r="AI140" i="9"/>
  <c r="AH140" i="9" s="1" a="1"/>
  <c r="AH140" i="9" s="1"/>
  <c r="AI141" i="9"/>
  <c r="AH141" i="9" s="1" a="1"/>
  <c r="AH141" i="9" s="1"/>
  <c r="AI209" i="9"/>
  <c r="AH209" i="9" s="1" a="1"/>
  <c r="AH209" i="9" s="1"/>
  <c r="AI261" i="9"/>
  <c r="AH261" i="9" s="1" a="1"/>
  <c r="AH261" i="9" s="1"/>
  <c r="AI182" i="9"/>
  <c r="AH182" i="9" s="1" a="1"/>
  <c r="AH182" i="9" s="1"/>
  <c r="AI173" i="9"/>
  <c r="AH173" i="9" s="1" a="1"/>
  <c r="AH173" i="9" s="1"/>
  <c r="AI177" i="9"/>
  <c r="AH177" i="9" s="1" a="1"/>
  <c r="AH177" i="9" s="1"/>
  <c r="AI214" i="9"/>
  <c r="AH214" i="9" s="1" a="1"/>
  <c r="AH214" i="9" s="1"/>
  <c r="AI154" i="9"/>
  <c r="AH154" i="9" s="1" a="1"/>
  <c r="AH154" i="9" s="1"/>
  <c r="AI216" i="9"/>
  <c r="AH216" i="9" s="1" a="1"/>
  <c r="AH216" i="9" s="1"/>
  <c r="AI190" i="9"/>
  <c r="AH190" i="9" s="1" a="1"/>
  <c r="AH190" i="9" s="1"/>
  <c r="AI191" i="9"/>
  <c r="AH191" i="9" s="1" a="1"/>
  <c r="AH191" i="9" s="1"/>
  <c r="AI297" i="9"/>
  <c r="AH297" i="9" s="1" a="1"/>
  <c r="AH297" i="9" s="1"/>
  <c r="AI221" i="9"/>
  <c r="AH221" i="9" s="1" a="1"/>
  <c r="AH221" i="9" s="1"/>
  <c r="AI222" i="9"/>
  <c r="AH222" i="9" s="1" a="1"/>
  <c r="AH222" i="9" s="1"/>
  <c r="AI186" i="9"/>
  <c r="AH186" i="9" s="1" a="1"/>
  <c r="AH186" i="9" s="1"/>
  <c r="AI152" i="9"/>
  <c r="AH152" i="9" s="1" a="1"/>
  <c r="AH152" i="9" s="1"/>
  <c r="AI253" i="9"/>
  <c r="AH253" i="9" s="1" a="1"/>
  <c r="AH253" i="9" s="1"/>
  <c r="AI153" i="9"/>
  <c r="AH153" i="9" s="1" a="1"/>
  <c r="AH153" i="9" s="1"/>
  <c r="AI247" i="9"/>
  <c r="AH247" i="9" s="1" a="1"/>
  <c r="AH247" i="9" s="1"/>
  <c r="AI199" i="9"/>
  <c r="AH199" i="9" s="1" a="1"/>
  <c r="AH199" i="9" s="1"/>
  <c r="AI225" i="9"/>
  <c r="AH225" i="9" s="1" a="1"/>
  <c r="AH225" i="9" s="1"/>
  <c r="AI218" i="9"/>
  <c r="AH218" i="9" s="1" a="1"/>
  <c r="AH218" i="9" s="1"/>
  <c r="AI226" i="9"/>
  <c r="AH226" i="9" s="1" a="1"/>
  <c r="AH226" i="9" s="1"/>
  <c r="AI128" i="9"/>
  <c r="AH128" i="9" s="1" a="1"/>
  <c r="AH128" i="9" s="1"/>
  <c r="AI228" i="9"/>
  <c r="AH228" i="9" s="1" a="1"/>
  <c r="AH228" i="9" s="1"/>
  <c r="AI187" i="9"/>
  <c r="AH187" i="9" s="1" a="1"/>
  <c r="AH187" i="9" s="1"/>
  <c r="AI200" i="9"/>
  <c r="AH200" i="9" s="1" a="1"/>
  <c r="AH200" i="9" s="1"/>
  <c r="AI229" i="9"/>
  <c r="AH229" i="9" s="1" a="1"/>
  <c r="AH229" i="9" s="1"/>
  <c r="AI230" i="9"/>
  <c r="AH230" i="9" s="1" a="1"/>
  <c r="AH230" i="9" s="1"/>
  <c r="AI231" i="9"/>
  <c r="AH231" i="9" s="1" a="1"/>
  <c r="AH231" i="9" s="1"/>
  <c r="AI232" i="9"/>
  <c r="AH232" i="9" s="1" a="1"/>
  <c r="AH232" i="9" s="1"/>
  <c r="AI233" i="9"/>
  <c r="AH233" i="9" s="1" a="1"/>
  <c r="AH233" i="9" s="1"/>
  <c r="AI234" i="9"/>
  <c r="AH234" i="9" s="1" a="1"/>
  <c r="AH234" i="9" s="1"/>
  <c r="AI188" i="9"/>
  <c r="AH188" i="9" s="1" a="1"/>
  <c r="AH188" i="9" s="1"/>
  <c r="AI235" i="9"/>
  <c r="AH235" i="9" s="1" a="1"/>
  <c r="AH235" i="9" s="1"/>
  <c r="AI236" i="9"/>
  <c r="AH236" i="9" s="1" a="1"/>
  <c r="AH236" i="9" s="1"/>
  <c r="AI298" i="9"/>
  <c r="AH298" i="9" s="1" a="1"/>
  <c r="AH298" i="9" s="1"/>
  <c r="AI116" i="9"/>
  <c r="AH116" i="9" s="1" a="1"/>
  <c r="AH116" i="9" s="1"/>
  <c r="AI103" i="9"/>
  <c r="AH103" i="9" s="1" a="1"/>
  <c r="AH103" i="9" s="1"/>
  <c r="AI238" i="9"/>
  <c r="AH238" i="9" s="1" a="1"/>
  <c r="AH238" i="9" s="1"/>
  <c r="AI239" i="9"/>
  <c r="AH239" i="9" s="1" a="1"/>
  <c r="AH239" i="9" s="1"/>
  <c r="AI240" i="9"/>
  <c r="AH240" i="9" s="1" a="1"/>
  <c r="AH240" i="9" s="1"/>
  <c r="AI241" i="9"/>
  <c r="AH241" i="9" s="1" a="1"/>
  <c r="AH241" i="9" s="1"/>
  <c r="AI242" i="9"/>
  <c r="AH242" i="9" s="1" a="1"/>
  <c r="AH242" i="9" s="1"/>
  <c r="AI248" i="9"/>
  <c r="AH248" i="9" s="1" a="1"/>
  <c r="AH248" i="9" s="1"/>
  <c r="AI172" i="9"/>
  <c r="AH172" i="9" s="1" a="1"/>
  <c r="AH172" i="9" s="1"/>
  <c r="AI258" i="9"/>
  <c r="AH258" i="9" s="1" a="1"/>
  <c r="AH258" i="9" s="1"/>
  <c r="AI249" i="9"/>
  <c r="AH249" i="9" s="1" a="1"/>
  <c r="AH249" i="9" s="1"/>
  <c r="AI252" i="9"/>
  <c r="AH252" i="9" s="1" a="1"/>
  <c r="AH252" i="9" s="1"/>
  <c r="AI254" i="9"/>
  <c r="AH254" i="9" s="1" a="1"/>
  <c r="AH254" i="9" s="1"/>
  <c r="AI256" i="9"/>
  <c r="AH256" i="9" s="1" a="1"/>
  <c r="AH256" i="9" s="1"/>
  <c r="AI257" i="9"/>
  <c r="AH257" i="9" s="1" a="1"/>
  <c r="AH257" i="9" s="1"/>
  <c r="AI213" i="9"/>
  <c r="AH213" i="9" s="1" a="1"/>
  <c r="AH213" i="9" s="1"/>
  <c r="AI212" i="9"/>
  <c r="AH212" i="9" s="1" a="1"/>
  <c r="AH212" i="9" s="1"/>
  <c r="AI264" i="9"/>
  <c r="AH264" i="9" s="1" a="1"/>
  <c r="AH264" i="9" s="1"/>
  <c r="AI265" i="9"/>
  <c r="AH265" i="9" s="1" a="1"/>
  <c r="AH265" i="9" s="1"/>
  <c r="AI267" i="9"/>
  <c r="AH267" i="9" s="1" a="1"/>
  <c r="AH267" i="9" s="1"/>
  <c r="AI268" i="9"/>
  <c r="AH268" i="9" s="1" a="1"/>
  <c r="AH268" i="9" s="1"/>
  <c r="AH227" i="9" a="1"/>
  <c r="AH227" i="9" s="1"/>
  <c r="AI263" i="9"/>
  <c r="AH263" i="9" s="1" a="1"/>
  <c r="AH263" i="9" s="1"/>
  <c r="AI223" i="9"/>
  <c r="AH223" i="9" s="1" a="1"/>
  <c r="AH223" i="9" s="1"/>
  <c r="AI270" i="9"/>
  <c r="AH270" i="9" s="1" a="1"/>
  <c r="AH270" i="9" s="1"/>
  <c r="AI271" i="9"/>
  <c r="AH271" i="9" s="1" a="1"/>
  <c r="AH271" i="9" s="1"/>
  <c r="AI273" i="9"/>
  <c r="AH273" i="9" s="1" a="1"/>
  <c r="AH273" i="9" s="1"/>
  <c r="AI275" i="9"/>
  <c r="AH275" i="9" s="1" a="1"/>
  <c r="AH275" i="9" s="1"/>
  <c r="AI278" i="9"/>
  <c r="AH278" i="9" s="1" a="1"/>
  <c r="AH278" i="9" s="1"/>
  <c r="AI279" i="9"/>
  <c r="AH279" i="9" s="1" a="1"/>
  <c r="AH279" i="9" s="1"/>
  <c r="AI280" i="9"/>
  <c r="AH280" i="9" s="1" a="1"/>
  <c r="AH280" i="9" s="1"/>
  <c r="AI246" i="9"/>
  <c r="AH246" i="9" s="1" a="1"/>
  <c r="AH246" i="9" s="1"/>
  <c r="AI283" i="9"/>
  <c r="AH283" i="9" s="1" a="1"/>
  <c r="AH283" i="9" s="1"/>
  <c r="AI282" i="9"/>
  <c r="AH282" i="9" s="1" a="1"/>
  <c r="AH282" i="9" s="1"/>
  <c r="AI224" i="9"/>
  <c r="AH224" i="9" s="1" a="1"/>
  <c r="AH224" i="9" s="1"/>
  <c r="AI284" i="9"/>
  <c r="AH284" i="9" s="1" a="1"/>
  <c r="AH284" i="9" s="1"/>
  <c r="AI285" i="9"/>
  <c r="AH285" i="9" s="1" a="1"/>
  <c r="AH285" i="9" s="1"/>
  <c r="AI70" i="9"/>
  <c r="AH70" i="9" s="1" a="1"/>
  <c r="AH70" i="9" s="1"/>
  <c r="AI71" i="9"/>
  <c r="AH71" i="9" s="1" a="1"/>
  <c r="AH71" i="9" s="1"/>
  <c r="AI31" i="9"/>
  <c r="AH31" i="9" s="1" a="1"/>
  <c r="AH31" i="9" s="1"/>
  <c r="AI293" i="9"/>
  <c r="AH293" i="9" s="1" a="1"/>
  <c r="AH293" i="9" s="1"/>
  <c r="AI294" i="9"/>
  <c r="AH294" i="9" s="1" a="1"/>
  <c r="AH294" i="9" s="1"/>
  <c r="AI296" i="9"/>
  <c r="AH296" i="9" s="1" a="1"/>
  <c r="AH296" i="9" s="1"/>
  <c r="AI104" i="9"/>
  <c r="AH104" i="9" s="1" a="1"/>
  <c r="AH104" i="9" s="1"/>
  <c r="AI299" i="9"/>
  <c r="AH299" i="9" s="1" a="1"/>
  <c r="AH299" i="9" s="1"/>
  <c r="AI300" i="9"/>
  <c r="AH300" i="9" s="1" a="1"/>
  <c r="AH300" i="9" s="1"/>
  <c r="AI72" i="9"/>
  <c r="AH72" i="9" s="1" a="1"/>
  <c r="AH72" i="9" s="1"/>
  <c r="AI303" i="9"/>
  <c r="AH303" i="9" s="1" a="1"/>
  <c r="AH303" i="9" s="1"/>
  <c r="AI307" i="9"/>
  <c r="AH307" i="9" s="1" a="1"/>
  <c r="AH307" i="9" s="1"/>
  <c r="AI306" i="9"/>
  <c r="AH306" i="9" s="1" a="1"/>
  <c r="AH306" i="9" s="1"/>
  <c r="AI150" i="9"/>
  <c r="AH150" i="9" s="1" a="1"/>
  <c r="AH150" i="9" s="1"/>
  <c r="AI160" i="9"/>
  <c r="AH160" i="9" s="1" a="1"/>
  <c r="AH160" i="9" s="1"/>
  <c r="AI163" i="9"/>
  <c r="AH163" i="9" s="1" a="1"/>
  <c r="AH163" i="9" s="1"/>
  <c r="AI2" i="9"/>
  <c r="AH2" i="9" s="1" a="1"/>
  <c r="AH2" i="9" s="1"/>
  <c r="AH11" i="9" a="1"/>
  <c r="AH11" i="9" s="1"/>
  <c r="AH26" i="9" a="1"/>
  <c r="AH26" i="9" s="1"/>
  <c r="AH185" i="9" a="1"/>
  <c r="AH185" i="9" s="1"/>
  <c r="AH207" i="9" a="1"/>
  <c r="AH207" i="9" s="1"/>
  <c r="AH210" i="9" a="1"/>
  <c r="AH210" i="9" s="1"/>
  <c r="AR27" i="7"/>
  <c r="AQ27" i="7" s="1" a="1"/>
  <c r="AQ27" i="7" s="1"/>
  <c r="AR96" i="7"/>
  <c r="AQ96" i="7" s="1" a="1"/>
  <c r="AQ96" i="7" s="1"/>
  <c r="AR69" i="7"/>
  <c r="AQ69" i="7" s="1" a="1"/>
  <c r="AQ69" i="7" s="1"/>
  <c r="AR54" i="7"/>
  <c r="AQ54" i="7" s="1" a="1"/>
  <c r="AQ54" i="7" s="1"/>
  <c r="AR57" i="7"/>
  <c r="AQ57" i="7" s="1" a="1"/>
  <c r="AQ57" i="7" s="1"/>
  <c r="AR138" i="7"/>
  <c r="AQ138" i="7" s="1" a="1"/>
  <c r="AQ138" i="7" s="1"/>
  <c r="AR89" i="7"/>
  <c r="AQ89" i="7" s="1" a="1"/>
  <c r="AQ89" i="7" s="1"/>
  <c r="AR110" i="7"/>
  <c r="AQ110" i="7" s="1" a="1"/>
  <c r="AQ110" i="7" s="1"/>
  <c r="AR45" i="7"/>
  <c r="AQ45" i="7" s="1" a="1"/>
  <c r="AQ45" i="7" s="1"/>
  <c r="AR63" i="7"/>
  <c r="AQ63" i="7" s="1" a="1"/>
  <c r="AQ63" i="7" s="1"/>
  <c r="AR77" i="7"/>
  <c r="AQ77" i="7" s="1" a="1"/>
  <c r="AQ77" i="7" s="1"/>
  <c r="AR151" i="7"/>
  <c r="AQ151" i="7" s="1" a="1"/>
  <c r="AQ151" i="7" s="1"/>
  <c r="AR108" i="7"/>
  <c r="AQ108" i="7" s="1" a="1"/>
  <c r="AQ108" i="7" s="1"/>
  <c r="AR84" i="7"/>
  <c r="AQ84" i="7" s="1" a="1"/>
  <c r="AQ84" i="7" s="1"/>
  <c r="AR48" i="7"/>
  <c r="AQ48" i="7" s="1" a="1"/>
  <c r="AQ48" i="7" s="1"/>
  <c r="AR133" i="7"/>
  <c r="AQ133" i="7" s="1" a="1"/>
  <c r="AQ133" i="7" s="1"/>
  <c r="AR178" i="7"/>
  <c r="AQ178" i="7" s="1" a="1"/>
  <c r="AQ178" i="7" s="1"/>
  <c r="AR88" i="7"/>
  <c r="AQ88" i="7" s="1" a="1"/>
  <c r="AQ88" i="7" s="1"/>
  <c r="AR70" i="7"/>
  <c r="AQ70" i="7" s="1" a="1"/>
  <c r="AQ70" i="7" s="1"/>
  <c r="AR91" i="7"/>
  <c r="AQ91" i="7" s="1" a="1"/>
  <c r="AQ91" i="7" s="1"/>
  <c r="AR173" i="7"/>
  <c r="AQ173" i="7" s="1" a="1"/>
  <c r="AQ173" i="7" s="1"/>
  <c r="AR209" i="7"/>
  <c r="AQ209" i="7" s="1" a="1"/>
  <c r="AQ209" i="7" s="1"/>
  <c r="AR208" i="7"/>
  <c r="AQ208" i="7" s="1" a="1"/>
  <c r="AQ208" i="7" s="1"/>
  <c r="AR124" i="7"/>
  <c r="AQ124" i="7" s="1" a="1"/>
  <c r="AQ124" i="7" s="1"/>
  <c r="AR118" i="7"/>
  <c r="AQ118" i="7" s="1" a="1"/>
  <c r="AQ118" i="7" s="1"/>
  <c r="AR132" i="7"/>
  <c r="AQ132" i="7" s="1" a="1"/>
  <c r="AQ132" i="7" s="1"/>
  <c r="AR123" i="7"/>
  <c r="AQ123" i="7" s="1" a="1"/>
  <c r="AQ123" i="7" s="1"/>
  <c r="AR145" i="7"/>
  <c r="AQ145" i="7" s="1" a="1"/>
  <c r="AQ145" i="7" s="1"/>
  <c r="AR171" i="7"/>
  <c r="AQ171" i="7" s="1" a="1"/>
  <c r="AQ171" i="7" s="1"/>
  <c r="AR188" i="7"/>
  <c r="AQ188" i="7" s="1" a="1"/>
  <c r="AQ188" i="7" s="1"/>
  <c r="AR167" i="7"/>
  <c r="AQ167" i="7" s="1" a="1"/>
  <c r="AQ167" i="7" s="1"/>
  <c r="AR168" i="7"/>
  <c r="AQ168" i="7" s="1" a="1"/>
  <c r="AQ168" i="7" s="1"/>
  <c r="AR104" i="7"/>
  <c r="AQ104" i="7" s="1" a="1"/>
  <c r="AQ104" i="7" s="1"/>
  <c r="AR232" i="7"/>
  <c r="AQ232" i="7" s="1" a="1"/>
  <c r="AQ232" i="7" s="1"/>
  <c r="AR237" i="7"/>
  <c r="AQ237" i="7" s="1" a="1"/>
  <c r="AQ237" i="7" s="1"/>
  <c r="AR141" i="7"/>
  <c r="AQ141" i="7" s="1" a="1"/>
  <c r="AQ141" i="7" s="1"/>
  <c r="AR214" i="7"/>
  <c r="AQ214" i="7" s="1" a="1"/>
  <c r="AQ214" i="7" s="1"/>
  <c r="AR248" i="7"/>
  <c r="AQ248" i="7" s="1" a="1"/>
  <c r="AQ248" i="7" s="1"/>
  <c r="AR193" i="7"/>
  <c r="AQ193" i="7" s="1" a="1"/>
  <c r="AQ193" i="7" s="1"/>
  <c r="AR223" i="7"/>
  <c r="AQ223" i="7" s="1" a="1"/>
  <c r="AQ223" i="7" s="1"/>
  <c r="AR256" i="7"/>
  <c r="AQ256" i="7" s="1" a="1"/>
  <c r="AQ256" i="7" s="1"/>
  <c r="AR224" i="7"/>
  <c r="AQ224" i="7" s="1" a="1"/>
  <c r="AQ224" i="7" s="1"/>
  <c r="AR197" i="7"/>
  <c r="AQ197" i="7" s="1" a="1"/>
  <c r="AQ197" i="7" s="1"/>
  <c r="AR71" i="7"/>
  <c r="AQ71" i="7" s="1" a="1"/>
  <c r="AQ71" i="7" s="1"/>
  <c r="AR113" i="7"/>
  <c r="AQ113" i="7" s="1" a="1"/>
  <c r="AQ113" i="7" s="1"/>
  <c r="AR76" i="7"/>
  <c r="AQ76" i="7" s="1" a="1"/>
  <c r="AQ76" i="7" s="1"/>
  <c r="AR5" i="7"/>
  <c r="AQ5" i="7" s="1" a="1"/>
  <c r="AQ5" i="7" s="1"/>
  <c r="AR7" i="7"/>
  <c r="AQ7" i="7" s="1" a="1"/>
  <c r="AQ7" i="7" s="1"/>
  <c r="AR19" i="7"/>
  <c r="AQ19" i="7" s="1" a="1"/>
  <c r="AQ19" i="7" s="1"/>
  <c r="AR2" i="7"/>
  <c r="AQ2" i="7" s="1" a="1"/>
  <c r="AQ2" i="7" s="1"/>
  <c r="AR4" i="7"/>
  <c r="AQ4" i="7" s="1" a="1"/>
  <c r="AQ4" i="7" s="1"/>
  <c r="AR3" i="7"/>
  <c r="AQ3" i="7" s="1" a="1"/>
  <c r="AQ3" i="7" s="1"/>
  <c r="AR9" i="7"/>
  <c r="AQ9" i="7" s="1" a="1"/>
  <c r="AQ9" i="7" s="1"/>
  <c r="AR6" i="7"/>
  <c r="AQ6" i="7" s="1" a="1"/>
  <c r="AQ6" i="7" s="1"/>
  <c r="AR8" i="7"/>
  <c r="AQ8" i="7" s="1" a="1"/>
  <c r="AQ8" i="7" s="1"/>
  <c r="AR10" i="7"/>
  <c r="AQ10" i="7" s="1" a="1"/>
  <c r="AQ10" i="7" s="1"/>
  <c r="AR16" i="7"/>
  <c r="AQ16" i="7" s="1" a="1"/>
  <c r="AQ16" i="7" s="1"/>
  <c r="AR13" i="7"/>
  <c r="AQ13" i="7" s="1" a="1"/>
  <c r="AQ13" i="7" s="1"/>
  <c r="AR15" i="7"/>
  <c r="AQ15" i="7" s="1" a="1"/>
  <c r="AQ15" i="7" s="1"/>
  <c r="AR36" i="7"/>
  <c r="AQ36" i="7" s="1" a="1"/>
  <c r="AQ36" i="7" s="1"/>
  <c r="AR14" i="7"/>
  <c r="AQ14" i="7" s="1" a="1"/>
  <c r="AQ14" i="7" s="1"/>
  <c r="AR25" i="7"/>
  <c r="AQ25" i="7" s="1" a="1"/>
  <c r="AQ25" i="7" s="1"/>
  <c r="AR11" i="7"/>
  <c r="AQ11" i="7" s="1" a="1"/>
  <c r="AQ11" i="7" s="1"/>
  <c r="AR23" i="7"/>
  <c r="AQ23" i="7" s="1" a="1"/>
  <c r="AQ23" i="7" s="1"/>
  <c r="AR56" i="7"/>
  <c r="AQ56" i="7" s="1" a="1"/>
  <c r="AQ56" i="7" s="1"/>
  <c r="AR49" i="7"/>
  <c r="AQ49" i="7" s="1" a="1"/>
  <c r="AQ49" i="7" s="1"/>
  <c r="AR62" i="7"/>
  <c r="AQ62" i="7" s="1" a="1"/>
  <c r="AQ62" i="7" s="1"/>
  <c r="AR39" i="7"/>
  <c r="AQ39" i="7" s="1" a="1"/>
  <c r="AQ39" i="7" s="1"/>
  <c r="AR22" i="7"/>
  <c r="AQ22" i="7" s="1" a="1"/>
  <c r="AQ22" i="7" s="1"/>
  <c r="AR46" i="7"/>
  <c r="AQ46" i="7" s="1" a="1"/>
  <c r="AQ46" i="7" s="1"/>
  <c r="AR17" i="7"/>
  <c r="AQ17" i="7" s="1" a="1"/>
  <c r="AQ17" i="7" s="1"/>
  <c r="AR106" i="7"/>
  <c r="AQ106" i="7" s="1" a="1"/>
  <c r="AQ106" i="7" s="1"/>
  <c r="AR26" i="7"/>
  <c r="AQ26" i="7" s="1" a="1"/>
  <c r="AQ26" i="7" s="1"/>
  <c r="AR37" i="7"/>
  <c r="AQ37" i="7" s="1" a="1"/>
  <c r="AQ37" i="7" s="1"/>
  <c r="AR53" i="7"/>
  <c r="AQ53" i="7" s="1" a="1"/>
  <c r="AQ53" i="7" s="1"/>
  <c r="AR38" i="7"/>
  <c r="AQ38" i="7" s="1" a="1"/>
  <c r="AQ38" i="7" s="1"/>
  <c r="AR41" i="7"/>
  <c r="AQ41" i="7" s="1" a="1"/>
  <c r="AQ41" i="7" s="1"/>
  <c r="AR40" i="7"/>
  <c r="AQ40" i="7" s="1" a="1"/>
  <c r="AQ40" i="7" s="1"/>
  <c r="AR12" i="7"/>
  <c r="AQ12" i="7" s="1" a="1"/>
  <c r="AQ12" i="7" s="1"/>
  <c r="AR264" i="7"/>
  <c r="AQ264" i="7" s="1" a="1"/>
  <c r="AQ264" i="7" s="1"/>
  <c r="AR30" i="7"/>
  <c r="AQ30" i="7" s="1" a="1"/>
  <c r="AQ30" i="7" s="1"/>
  <c r="AR269" i="7"/>
  <c r="AQ269" i="7" s="1" a="1"/>
  <c r="AQ269" i="7" s="1"/>
  <c r="AR21" i="7"/>
  <c r="AQ21" i="7" s="1" a="1"/>
  <c r="AQ21" i="7" s="1"/>
  <c r="AR35" i="7"/>
  <c r="AQ35" i="7" s="1" a="1"/>
  <c r="AQ35" i="7" s="1"/>
  <c r="AR47" i="7"/>
  <c r="AQ47" i="7" s="1" a="1"/>
  <c r="AQ47" i="7" s="1"/>
  <c r="AR29" i="7"/>
  <c r="AQ29" i="7" s="1" a="1"/>
  <c r="AQ29" i="7" s="1"/>
  <c r="AR58" i="7"/>
  <c r="AQ58" i="7" s="1" a="1"/>
  <c r="AQ58" i="7" s="1"/>
  <c r="AR55" i="7"/>
  <c r="AQ55" i="7" s="1" a="1"/>
  <c r="AQ55" i="7" s="1"/>
  <c r="AR33" i="7"/>
  <c r="AQ33" i="7" s="1" a="1"/>
  <c r="AQ33" i="7" s="1"/>
  <c r="AR34" i="7"/>
  <c r="AQ34" i="7" s="1" a="1"/>
  <c r="AQ34" i="7" s="1"/>
  <c r="AR60" i="7"/>
  <c r="AQ60" i="7" s="1" a="1"/>
  <c r="AQ60" i="7" s="1"/>
  <c r="AR44" i="7"/>
  <c r="AQ44" i="7" s="1" a="1"/>
  <c r="AQ44" i="7" s="1"/>
  <c r="AR92" i="7"/>
  <c r="AQ92" i="7" s="1" a="1"/>
  <c r="AQ92" i="7" s="1"/>
  <c r="AR43" i="7"/>
  <c r="AQ43" i="7" s="1" a="1"/>
  <c r="AQ43" i="7" s="1"/>
  <c r="AR120" i="7"/>
  <c r="AQ120" i="7" s="1" a="1"/>
  <c r="AQ120" i="7" s="1"/>
  <c r="AR81" i="7"/>
  <c r="AQ81" i="7" s="1" a="1"/>
  <c r="AQ81" i="7" s="1"/>
  <c r="AR68" i="7"/>
  <c r="AQ68" i="7" s="1" a="1"/>
  <c r="AQ68" i="7" s="1"/>
  <c r="AR261" i="7"/>
  <c r="AQ261" i="7" s="1" a="1"/>
  <c r="AQ261" i="7" s="1"/>
  <c r="AR73" i="7"/>
  <c r="AQ73" i="7" s="1" a="1"/>
  <c r="AQ73" i="7" s="1"/>
  <c r="AR80" i="7"/>
  <c r="AQ80" i="7" s="1" a="1"/>
  <c r="AQ80" i="7" s="1"/>
  <c r="AR79" i="7"/>
  <c r="AQ79" i="7" s="1" a="1"/>
  <c r="AQ79" i="7" s="1"/>
  <c r="AR87" i="7"/>
  <c r="AQ87" i="7" s="1" a="1"/>
  <c r="AQ87" i="7" s="1"/>
  <c r="AR67" i="7"/>
  <c r="AQ67" i="7" s="1" a="1"/>
  <c r="AQ67" i="7" s="1"/>
  <c r="AR86" i="7"/>
  <c r="AQ86" i="7" s="1" a="1"/>
  <c r="AQ86" i="7" s="1"/>
  <c r="AR42" i="7"/>
  <c r="AQ42" i="7" s="1" a="1"/>
  <c r="AQ42" i="7" s="1"/>
  <c r="AR65" i="7"/>
  <c r="AQ65" i="7" s="1" a="1"/>
  <c r="AQ65" i="7" s="1"/>
  <c r="AR156" i="7"/>
  <c r="AQ156" i="7" s="1" a="1"/>
  <c r="AQ156" i="7" s="1"/>
  <c r="AR90" i="7"/>
  <c r="AQ90" i="7" s="1" a="1"/>
  <c r="AQ90" i="7" s="1"/>
  <c r="AR175" i="7"/>
  <c r="AQ175" i="7" s="1" a="1"/>
  <c r="AQ175" i="7" s="1"/>
  <c r="AR59" i="7"/>
  <c r="AQ59" i="7" s="1" a="1"/>
  <c r="AQ59" i="7" s="1"/>
  <c r="AR93" i="7"/>
  <c r="AQ93" i="7" s="1" a="1"/>
  <c r="AQ93" i="7" s="1"/>
  <c r="AR177" i="7"/>
  <c r="AQ177" i="7" s="1" a="1"/>
  <c r="AQ177" i="7" s="1"/>
  <c r="AR64" i="7"/>
  <c r="AQ64" i="7" s="1" a="1"/>
  <c r="AQ64" i="7" s="1"/>
  <c r="AR100" i="7"/>
  <c r="AQ100" i="7" s="1" a="1"/>
  <c r="AQ100" i="7" s="1"/>
  <c r="AR109" i="7"/>
  <c r="AQ109" i="7" s="1" a="1"/>
  <c r="AQ109" i="7" s="1"/>
  <c r="AR32" i="7"/>
  <c r="AQ32" i="7" s="1" a="1"/>
  <c r="AQ32" i="7" s="1"/>
  <c r="AR97" i="7"/>
  <c r="AQ97" i="7" s="1" a="1"/>
  <c r="AQ97" i="7" s="1"/>
  <c r="AR107" i="7"/>
  <c r="AQ107" i="7" s="1" a="1"/>
  <c r="AQ107" i="7" s="1"/>
  <c r="AR114" i="7"/>
  <c r="AQ114" i="7" s="1" a="1"/>
  <c r="AQ114" i="7" s="1"/>
  <c r="AR115" i="7"/>
  <c r="AQ115" i="7" s="1" a="1"/>
  <c r="AQ115" i="7" s="1"/>
  <c r="AR112" i="7"/>
  <c r="AQ112" i="7" s="1" a="1"/>
  <c r="AQ112" i="7" s="1"/>
  <c r="AR117" i="7"/>
  <c r="AQ117" i="7" s="1" a="1"/>
  <c r="AQ117" i="7" s="1"/>
  <c r="AR139" i="7"/>
  <c r="AQ139" i="7" s="1" a="1"/>
  <c r="AQ139" i="7" s="1"/>
  <c r="AR105" i="7"/>
  <c r="AQ105" i="7" s="1" a="1"/>
  <c r="AQ105" i="7" s="1"/>
  <c r="AR102" i="7"/>
  <c r="AQ102" i="7" s="1" a="1"/>
  <c r="AQ102" i="7" s="1"/>
  <c r="AR103" i="7"/>
  <c r="AQ103" i="7" s="1" a="1"/>
  <c r="AQ103" i="7" s="1"/>
  <c r="AR119" i="7"/>
  <c r="AQ119" i="7" s="1" a="1"/>
  <c r="AQ119" i="7" s="1"/>
  <c r="AR74" i="7"/>
  <c r="AQ74" i="7" s="1" a="1"/>
  <c r="AQ74" i="7" s="1"/>
  <c r="AR121" i="7"/>
  <c r="AQ121" i="7" s="1" a="1"/>
  <c r="AQ121" i="7" s="1"/>
  <c r="AR85" i="7"/>
  <c r="AQ85" i="7" s="1" a="1"/>
  <c r="AQ85" i="7" s="1"/>
  <c r="AR78" i="7"/>
  <c r="AQ78" i="7" s="1" a="1"/>
  <c r="AQ78" i="7" s="1"/>
  <c r="AR83" i="7"/>
  <c r="AQ83" i="7" s="1" a="1"/>
  <c r="AQ83" i="7" s="1"/>
  <c r="AR130" i="7"/>
  <c r="AQ130" i="7" s="1" a="1"/>
  <c r="AQ130" i="7" s="1"/>
  <c r="AR116" i="7"/>
  <c r="AQ116" i="7" s="1" a="1"/>
  <c r="AQ116" i="7" s="1"/>
  <c r="AR172" i="7"/>
  <c r="AQ172" i="7" s="1" a="1"/>
  <c r="AQ172" i="7" s="1"/>
  <c r="AR148" i="7"/>
  <c r="AQ148" i="7" s="1" a="1"/>
  <c r="AQ148" i="7" s="1"/>
  <c r="AR82" i="7"/>
  <c r="AQ82" i="7" s="1" a="1"/>
  <c r="AQ82" i="7" s="1"/>
  <c r="AR136" i="7"/>
  <c r="AQ136" i="7" s="1" a="1"/>
  <c r="AQ136" i="7" s="1"/>
  <c r="AR164" i="7"/>
  <c r="AQ164" i="7" s="1" a="1"/>
  <c r="AQ164" i="7" s="1"/>
  <c r="AR202" i="7"/>
  <c r="AQ202" i="7" s="1" a="1"/>
  <c r="AQ202" i="7" s="1"/>
  <c r="AR140" i="7"/>
  <c r="AQ140" i="7" s="1" a="1"/>
  <c r="AQ140" i="7" s="1"/>
  <c r="AR199" i="7"/>
  <c r="AQ199" i="7" s="1" a="1"/>
  <c r="AQ199" i="7" s="1"/>
  <c r="AR129" i="7"/>
  <c r="AQ129" i="7" s="1" a="1"/>
  <c r="AQ129" i="7" s="1"/>
  <c r="AR146" i="7"/>
  <c r="AQ146" i="7" s="1" a="1"/>
  <c r="AQ146" i="7" s="1"/>
  <c r="AR147" i="7"/>
  <c r="AQ147" i="7" s="1" a="1"/>
  <c r="AQ147" i="7" s="1"/>
  <c r="AR222" i="7"/>
  <c r="AQ222" i="7" s="1" a="1"/>
  <c r="AQ222" i="7" s="1"/>
  <c r="AR185" i="7"/>
  <c r="AQ185" i="7" s="1" a="1"/>
  <c r="AQ185" i="7" s="1"/>
  <c r="AR152" i="7"/>
  <c r="AQ152" i="7" s="1" a="1"/>
  <c r="AQ152" i="7" s="1"/>
  <c r="AR149" i="7"/>
  <c r="AQ149" i="7" s="1" a="1"/>
  <c r="AQ149" i="7" s="1"/>
  <c r="AR150" i="7"/>
  <c r="AQ150" i="7" s="1" a="1"/>
  <c r="AQ150" i="7" s="1"/>
  <c r="AR144" i="7"/>
  <c r="AQ144" i="7" s="1" a="1"/>
  <c r="AQ144" i="7" s="1"/>
  <c r="AR28" i="7"/>
  <c r="AQ28" i="7" s="1" a="1"/>
  <c r="AQ28" i="7" s="1"/>
  <c r="AR111" i="7"/>
  <c r="AQ111" i="7" s="1" a="1"/>
  <c r="AQ111" i="7" s="1"/>
  <c r="AR154" i="7"/>
  <c r="AQ154" i="7" s="1" a="1"/>
  <c r="AQ154" i="7" s="1"/>
  <c r="AR161" i="7"/>
  <c r="AQ161" i="7" s="1" a="1"/>
  <c r="AQ161" i="7" s="1"/>
  <c r="AR155" i="7"/>
  <c r="AQ155" i="7" s="1" a="1"/>
  <c r="AQ155" i="7" s="1"/>
  <c r="AR153" i="7"/>
  <c r="AQ153" i="7" s="1" a="1"/>
  <c r="AQ153" i="7" s="1"/>
  <c r="AR162" i="7"/>
  <c r="AQ162" i="7" s="1" a="1"/>
  <c r="AQ162" i="7" s="1"/>
  <c r="AR165" i="7"/>
  <c r="AQ165" i="7" s="1" a="1"/>
  <c r="AQ165" i="7" s="1"/>
  <c r="AR184" i="7"/>
  <c r="AQ184" i="7" s="1" a="1"/>
  <c r="AQ184" i="7" s="1"/>
  <c r="AR170" i="7"/>
  <c r="AQ170" i="7" s="1" a="1"/>
  <c r="AQ170" i="7" s="1"/>
  <c r="AR211" i="7"/>
  <c r="AQ211" i="7" s="1" a="1"/>
  <c r="AQ211" i="7" s="1"/>
  <c r="AR235" i="7"/>
  <c r="AQ235" i="7" s="1" a="1"/>
  <c r="AQ235" i="7" s="1"/>
  <c r="AR186" i="7"/>
  <c r="AQ186" i="7" s="1" a="1"/>
  <c r="AQ186" i="7" s="1"/>
  <c r="AR187" i="7"/>
  <c r="AQ187" i="7" s="1" a="1"/>
  <c r="AQ187" i="7" s="1"/>
  <c r="AR127" i="7"/>
  <c r="AQ127" i="7" s="1" a="1"/>
  <c r="AQ127" i="7" s="1"/>
  <c r="AR205" i="7"/>
  <c r="AQ205" i="7" s="1" a="1"/>
  <c r="AQ205" i="7" s="1"/>
  <c r="AR176" i="7"/>
  <c r="AQ176" i="7" s="1" a="1"/>
  <c r="AQ176" i="7" s="1"/>
  <c r="AR125" i="7"/>
  <c r="AQ125" i="7" s="1" a="1"/>
  <c r="AQ125" i="7" s="1"/>
  <c r="AR182" i="7"/>
  <c r="AQ182" i="7" s="1" a="1"/>
  <c r="AQ182" i="7" s="1"/>
  <c r="AR189" i="7"/>
  <c r="AQ189" i="7" s="1" a="1"/>
  <c r="AQ189" i="7" s="1"/>
  <c r="AR190" i="7"/>
  <c r="AQ190" i="7" s="1" a="1"/>
  <c r="AQ190" i="7" s="1"/>
  <c r="AR195" i="7"/>
  <c r="AQ195" i="7" s="1" a="1"/>
  <c r="AQ195" i="7" s="1"/>
  <c r="AR198" i="7"/>
  <c r="AQ198" i="7" s="1" a="1"/>
  <c r="AQ198" i="7" s="1"/>
  <c r="AR166" i="7"/>
  <c r="AQ166" i="7" s="1" a="1"/>
  <c r="AQ166" i="7" s="1"/>
  <c r="AR196" i="7"/>
  <c r="AQ196" i="7" s="1" a="1"/>
  <c r="AQ196" i="7" s="1"/>
  <c r="AR206" i="7"/>
  <c r="AQ206" i="7" s="1" a="1"/>
  <c r="AQ206" i="7" s="1"/>
  <c r="AR126" i="7"/>
  <c r="AQ126" i="7" s="1" a="1"/>
  <c r="AQ126" i="7" s="1"/>
  <c r="AR137" i="7"/>
  <c r="AQ137" i="7" s="1" a="1"/>
  <c r="AQ137" i="7" s="1"/>
  <c r="AR203" i="7"/>
  <c r="AQ203" i="7" s="1" a="1"/>
  <c r="AQ203" i="7" s="1"/>
  <c r="AR200" i="7"/>
  <c r="AQ200" i="7" s="1" a="1"/>
  <c r="AQ200" i="7" s="1"/>
  <c r="AR135" i="7"/>
  <c r="AQ135" i="7" s="1" a="1"/>
  <c r="AQ135" i="7" s="1"/>
  <c r="AR201" i="7"/>
  <c r="AQ201" i="7" s="1" a="1"/>
  <c r="AQ201" i="7" s="1"/>
  <c r="AR236" i="7"/>
  <c r="AQ236" i="7" s="1" a="1"/>
  <c r="AQ236" i="7" s="1"/>
  <c r="AR238" i="7"/>
  <c r="AQ238" i="7" s="1" a="1"/>
  <c r="AQ238" i="7" s="1"/>
  <c r="AR215" i="7"/>
  <c r="AQ215" i="7" s="1" a="1"/>
  <c r="AQ215" i="7" s="1"/>
  <c r="AR218" i="7"/>
  <c r="AQ218" i="7" s="1" a="1"/>
  <c r="AQ218" i="7" s="1"/>
  <c r="AR216" i="7"/>
  <c r="AQ216" i="7" s="1" a="1"/>
  <c r="AQ216" i="7" s="1"/>
  <c r="AR219" i="7"/>
  <c r="AQ219" i="7" s="1" a="1"/>
  <c r="AQ219" i="7" s="1"/>
  <c r="AR143" i="7"/>
  <c r="AQ143" i="7" s="1" a="1"/>
  <c r="AQ143" i="7" s="1"/>
  <c r="AR210" i="7"/>
  <c r="AQ210" i="7" s="1" a="1"/>
  <c r="AQ210" i="7" s="1"/>
  <c r="AR213" i="7"/>
  <c r="AQ213" i="7" s="1" a="1"/>
  <c r="AQ213" i="7" s="1"/>
  <c r="AR192" i="7"/>
  <c r="AQ192" i="7" s="1" a="1"/>
  <c r="AQ192" i="7" s="1"/>
  <c r="AR225" i="7"/>
  <c r="AQ225" i="7" s="1" a="1"/>
  <c r="AQ225" i="7" s="1"/>
  <c r="AR229" i="7"/>
  <c r="AQ229" i="7" s="1" a="1"/>
  <c r="AQ229" i="7" s="1"/>
  <c r="AR180" i="7"/>
  <c r="AQ180" i="7" s="1" a="1"/>
  <c r="AQ180" i="7" s="1"/>
  <c r="AR230" i="7"/>
  <c r="AQ230" i="7" s="1" a="1"/>
  <c r="AQ230" i="7" s="1"/>
  <c r="AR243" i="7"/>
  <c r="AQ243" i="7" s="1" a="1"/>
  <c r="AQ243" i="7" s="1"/>
  <c r="AR239" i="7"/>
  <c r="AQ239" i="7" s="1" a="1"/>
  <c r="AQ239" i="7" s="1"/>
  <c r="AR245" i="7"/>
  <c r="AQ245" i="7" s="1" a="1"/>
  <c r="AQ245" i="7" s="1"/>
  <c r="AR240" i="7"/>
  <c r="AQ240" i="7" s="1" a="1"/>
  <c r="AQ240" i="7" s="1"/>
  <c r="AR241" i="7"/>
  <c r="AQ241" i="7" s="1" a="1"/>
  <c r="AQ241" i="7" s="1"/>
  <c r="AR247" i="7"/>
  <c r="AQ247" i="7" s="1" a="1"/>
  <c r="AQ247" i="7" s="1"/>
  <c r="AR242" i="7"/>
  <c r="AQ242" i="7" s="1" a="1"/>
  <c r="AQ242" i="7" s="1"/>
  <c r="AR246" i="7"/>
  <c r="AQ246" i="7" s="1" a="1"/>
  <c r="AQ246" i="7" s="1"/>
  <c r="AR217" i="7"/>
  <c r="AQ217" i="7" s="1" a="1"/>
  <c r="AQ217" i="7" s="1"/>
  <c r="AR179" i="7"/>
  <c r="AQ179" i="7" s="1" a="1"/>
  <c r="AQ179" i="7" s="1"/>
  <c r="AR194" i="7"/>
  <c r="AQ194" i="7" s="1" a="1"/>
  <c r="AQ194" i="7" s="1"/>
  <c r="AR244" i="7"/>
  <c r="AQ244" i="7" s="1" a="1"/>
  <c r="AQ244" i="7" s="1"/>
  <c r="AR249" i="7"/>
  <c r="AQ249" i="7" s="1" a="1"/>
  <c r="AQ249" i="7" s="1"/>
  <c r="AR191" i="7"/>
  <c r="AQ191" i="7" s="1" a="1"/>
  <c r="AQ191" i="7" s="1"/>
  <c r="AR257" i="7"/>
  <c r="AQ257" i="7" s="1" a="1"/>
  <c r="AQ257" i="7" s="1"/>
  <c r="AR258" i="7"/>
  <c r="AQ258" i="7" s="1" a="1"/>
  <c r="AQ258" i="7" s="1"/>
  <c r="AR255" i="7"/>
  <c r="AQ255" i="7" s="1" a="1"/>
  <c r="AQ255" i="7" s="1"/>
  <c r="AR250" i="7"/>
  <c r="AQ250" i="7" s="1" a="1"/>
  <c r="AQ250" i="7" s="1"/>
  <c r="AR212" i="7"/>
  <c r="AQ212" i="7" s="1" a="1"/>
  <c r="AQ212" i="7" s="1"/>
  <c r="AR251" i="7"/>
  <c r="AQ251" i="7" s="1" a="1"/>
  <c r="AQ251" i="7" s="1"/>
  <c r="AR252" i="7"/>
  <c r="AQ252" i="7" s="1" a="1"/>
  <c r="AQ252" i="7" s="1"/>
  <c r="AR253" i="7"/>
  <c r="AQ253" i="7" s="1" a="1"/>
  <c r="AQ253" i="7" s="1"/>
  <c r="AR228" i="7"/>
  <c r="AQ228" i="7" s="1" a="1"/>
  <c r="AQ228" i="7" s="1"/>
  <c r="AR254" i="7"/>
  <c r="AQ254" i="7" s="1" a="1"/>
  <c r="AQ254" i="7" s="1"/>
  <c r="AR259" i="7"/>
  <c r="AQ259" i="7" s="1" a="1"/>
  <c r="AQ259" i="7" s="1"/>
  <c r="AR266" i="7"/>
  <c r="AQ266" i="7" s="1" a="1"/>
  <c r="AQ266" i="7" s="1"/>
  <c r="AR24" i="7"/>
  <c r="AQ24" i="7" s="1" a="1"/>
  <c r="AQ24" i="7" s="1"/>
  <c r="AR275" i="7"/>
  <c r="AQ275" i="7" s="1" a="1"/>
  <c r="AQ275" i="7" s="1"/>
  <c r="AR267" i="7"/>
  <c r="AQ267" i="7" s="1" a="1"/>
  <c r="AQ267" i="7" s="1"/>
  <c r="AR276" i="7"/>
  <c r="AQ276" i="7" s="1" a="1"/>
  <c r="AQ276" i="7" s="1"/>
  <c r="AR268" i="7"/>
  <c r="AQ268" i="7" s="1" a="1"/>
  <c r="AQ268" i="7" s="1"/>
  <c r="AR272" i="7"/>
  <c r="AQ272" i="7" s="1" a="1"/>
  <c r="AQ272" i="7" s="1"/>
  <c r="AR270" i="7"/>
  <c r="AQ270" i="7" s="1" a="1"/>
  <c r="AQ270" i="7" s="1"/>
  <c r="AR263" i="7"/>
  <c r="AQ263" i="7" s="1" a="1"/>
  <c r="AQ263" i="7" s="1"/>
  <c r="AR274" i="7"/>
  <c r="AQ274" i="7" s="1" a="1"/>
  <c r="AQ274" i="7" s="1"/>
  <c r="AR265" i="7"/>
  <c r="AQ265" i="7" s="1" a="1"/>
  <c r="AQ265" i="7" s="1"/>
  <c r="AR271" i="7"/>
  <c r="AQ271" i="7" s="1" a="1"/>
  <c r="AQ271" i="7" s="1"/>
  <c r="AR51" i="7"/>
  <c r="AQ51" i="7" s="1" a="1"/>
  <c r="AQ51" i="7" s="1"/>
  <c r="AR31" i="7"/>
  <c r="AQ31" i="7" s="1" a="1"/>
  <c r="AQ31" i="7" s="1"/>
  <c r="AR82" i="5"/>
  <c r="AQ82" i="5" s="1" a="1"/>
  <c r="AQ82" i="5" s="1"/>
  <c r="AR103" i="5"/>
  <c r="AQ103" i="5" s="1" a="1"/>
  <c r="AQ103" i="5" s="1"/>
  <c r="AR78" i="5"/>
  <c r="AQ78" i="5" s="1" a="1"/>
  <c r="AQ78" i="5" s="1"/>
  <c r="AR56" i="5"/>
  <c r="AQ56" i="5" s="1" a="1"/>
  <c r="AQ56" i="5" s="1"/>
  <c r="AR63" i="5"/>
  <c r="AQ63" i="5" s="1" a="1"/>
  <c r="AQ63" i="5" s="1"/>
  <c r="AR94" i="5"/>
  <c r="AQ94" i="5" s="1" a="1"/>
  <c r="AQ94" i="5" s="1"/>
  <c r="AR60" i="5"/>
  <c r="AQ60" i="5" s="1" a="1"/>
  <c r="AQ60" i="5" s="1"/>
  <c r="AR83" i="5"/>
  <c r="AQ83" i="5" s="1" a="1"/>
  <c r="AQ83" i="5" s="1"/>
  <c r="AR50" i="5"/>
  <c r="AQ50" i="5" s="1" a="1"/>
  <c r="AQ50" i="5" s="1"/>
  <c r="AR74" i="5"/>
  <c r="AQ74" i="5" s="1" a="1"/>
  <c r="AQ74" i="5" s="1"/>
  <c r="AR79" i="5"/>
  <c r="AQ79" i="5" s="1" a="1"/>
  <c r="AQ79" i="5" s="1"/>
  <c r="AR77" i="5"/>
  <c r="AQ77" i="5" s="1" a="1"/>
  <c r="AQ77" i="5" s="1"/>
  <c r="AR93" i="5"/>
  <c r="AQ93" i="5" s="1" a="1"/>
  <c r="AQ93" i="5" s="1"/>
  <c r="AR87" i="5"/>
  <c r="AQ87" i="5" s="1" a="1"/>
  <c r="AQ87" i="5" s="1"/>
  <c r="AR65" i="5"/>
  <c r="AQ65" i="5" s="1" a="1"/>
  <c r="AQ65" i="5" s="1"/>
  <c r="AR66" i="5"/>
  <c r="AQ66" i="5" s="1" a="1"/>
  <c r="AQ66" i="5" s="1"/>
  <c r="AR184" i="5"/>
  <c r="AQ184" i="5" s="1" a="1"/>
  <c r="AQ184" i="5" s="1"/>
  <c r="AR108" i="5"/>
  <c r="AQ108" i="5" s="1" a="1"/>
  <c r="AQ108" i="5" s="1"/>
  <c r="AR86" i="5"/>
  <c r="AQ86" i="5" s="1" a="1"/>
  <c r="AQ86" i="5" s="1"/>
  <c r="AR123" i="5"/>
  <c r="AQ123" i="5" s="1" a="1"/>
  <c r="AQ123" i="5" s="1"/>
  <c r="AR131" i="5"/>
  <c r="AQ131" i="5" s="1" a="1"/>
  <c r="AQ131" i="5" s="1"/>
  <c r="AR212" i="5"/>
  <c r="AQ212" i="5" s="1" a="1"/>
  <c r="AQ212" i="5" s="1"/>
  <c r="AR215" i="5"/>
  <c r="AQ215" i="5" s="1" a="1"/>
  <c r="AQ215" i="5" s="1"/>
  <c r="AR214" i="5"/>
  <c r="AQ214" i="5" s="1" a="1"/>
  <c r="AQ214" i="5" s="1"/>
  <c r="AR88" i="5"/>
  <c r="AQ88" i="5" s="1" a="1"/>
  <c r="AQ88" i="5" s="1"/>
  <c r="AR224" i="5"/>
  <c r="AQ224" i="5" s="1" a="1"/>
  <c r="AQ224" i="5" s="1"/>
  <c r="AR150" i="5"/>
  <c r="AQ150" i="5" s="1" a="1"/>
  <c r="AQ150" i="5" s="1"/>
  <c r="AR170" i="5"/>
  <c r="AQ170" i="5" s="1" a="1"/>
  <c r="AQ170" i="5" s="1"/>
  <c r="AR149" i="5"/>
  <c r="AQ149" i="5" s="1" a="1"/>
  <c r="AQ149" i="5" s="1"/>
  <c r="AR137" i="5"/>
  <c r="AQ137" i="5" s="1" a="1"/>
  <c r="AQ137" i="5" s="1"/>
  <c r="AR129" i="5"/>
  <c r="AQ129" i="5" s="1" a="1"/>
  <c r="AQ129" i="5" s="1"/>
  <c r="AR127" i="5"/>
  <c r="AQ127" i="5" s="1" a="1"/>
  <c r="AQ127" i="5" s="1"/>
  <c r="AR155" i="5"/>
  <c r="AQ155" i="5" s="1" a="1"/>
  <c r="AQ155" i="5" s="1"/>
  <c r="AR229" i="5"/>
  <c r="AQ229" i="5" s="1" a="1"/>
  <c r="AQ229" i="5" s="1"/>
  <c r="AR238" i="5"/>
  <c r="AQ238" i="5" s="1" a="1"/>
  <c r="AQ238" i="5" s="1"/>
  <c r="AR243" i="5"/>
  <c r="AQ243" i="5" s="1" a="1"/>
  <c r="AQ243" i="5" s="1"/>
  <c r="AR143" i="5"/>
  <c r="AQ143" i="5" s="1" a="1"/>
  <c r="AQ143" i="5" s="1"/>
  <c r="AR172" i="5"/>
  <c r="AQ172" i="5" s="1" a="1"/>
  <c r="AQ172" i="5" s="1"/>
  <c r="AR154" i="5"/>
  <c r="AQ154" i="5" s="1" a="1"/>
  <c r="AQ154" i="5" s="1"/>
  <c r="AR196" i="5"/>
  <c r="AQ196" i="5" s="1" a="1"/>
  <c r="AQ196" i="5" s="1"/>
  <c r="AR176" i="5"/>
  <c r="AQ176" i="5" s="1" a="1"/>
  <c r="AQ176" i="5" s="1"/>
  <c r="AR195" i="5"/>
  <c r="AQ195" i="5" s="1" a="1"/>
  <c r="AQ195" i="5" s="1"/>
  <c r="AR228" i="5"/>
  <c r="AQ228" i="5" s="1" a="1"/>
  <c r="AQ228" i="5" s="1"/>
  <c r="AR271" i="5"/>
  <c r="AQ271" i="5" s="1" a="1"/>
  <c r="AQ271" i="5" s="1"/>
  <c r="AR116" i="5"/>
  <c r="AQ116" i="5" s="1" a="1"/>
  <c r="AQ116" i="5" s="1"/>
  <c r="AR291" i="5"/>
  <c r="AQ291" i="5" s="1" a="1"/>
  <c r="AQ291" i="5" s="1"/>
  <c r="AR4" i="5"/>
  <c r="AQ4" i="5" s="1" a="1"/>
  <c r="AQ4" i="5" s="1"/>
  <c r="AR19" i="5"/>
  <c r="AQ19" i="5" s="1" a="1"/>
  <c r="AQ19" i="5" s="1"/>
  <c r="AR18" i="5"/>
  <c r="AQ18" i="5" s="1" a="1"/>
  <c r="AQ18" i="5" s="1"/>
  <c r="AR2" i="5"/>
  <c r="AQ2" i="5" s="1" a="1"/>
  <c r="AQ2" i="5" s="1"/>
  <c r="AR5" i="5"/>
  <c r="AQ5" i="5" s="1" a="1"/>
  <c r="AQ5" i="5" s="1"/>
  <c r="AR3" i="5"/>
  <c r="AQ3" i="5" s="1" a="1"/>
  <c r="AQ3" i="5" s="1"/>
  <c r="AR278" i="5"/>
  <c r="AQ278" i="5" s="1" a="1"/>
  <c r="AQ278" i="5" s="1"/>
  <c r="AR7" i="5"/>
  <c r="AQ7" i="5" s="1" a="1"/>
  <c r="AQ7" i="5" s="1"/>
  <c r="AR6" i="5"/>
  <c r="AQ6" i="5" s="1" a="1"/>
  <c r="AQ6" i="5" s="1"/>
  <c r="AR11" i="5"/>
  <c r="AQ11" i="5" s="1" a="1"/>
  <c r="AQ11" i="5" s="1"/>
  <c r="AR16" i="5"/>
  <c r="AQ16" i="5" s="1" a="1"/>
  <c r="AQ16" i="5" s="1"/>
  <c r="AR8" i="5"/>
  <c r="AQ8" i="5" s="1" a="1"/>
  <c r="AQ8" i="5" s="1"/>
  <c r="AR14" i="5"/>
  <c r="AQ14" i="5" s="1" a="1"/>
  <c r="AQ14" i="5" s="1"/>
  <c r="AR13" i="5"/>
  <c r="AQ13" i="5" s="1" a="1"/>
  <c r="AQ13" i="5" s="1"/>
  <c r="AR10" i="5"/>
  <c r="AQ10" i="5" s="1" a="1"/>
  <c r="AQ10" i="5" s="1"/>
  <c r="AR22" i="5"/>
  <c r="AQ22" i="5" s="1" a="1"/>
  <c r="AQ22" i="5" s="1"/>
  <c r="AR31" i="5"/>
  <c r="AQ31" i="5" s="1" a="1"/>
  <c r="AQ31" i="5" s="1"/>
  <c r="AR53" i="5"/>
  <c r="AQ53" i="5" s="1" a="1"/>
  <c r="AQ53" i="5" s="1"/>
  <c r="AR73" i="5"/>
  <c r="AQ73" i="5" s="1" a="1"/>
  <c r="AQ73" i="5" s="1"/>
  <c r="AR61" i="5"/>
  <c r="AQ61" i="5" s="1" a="1"/>
  <c r="AQ61" i="5" s="1"/>
  <c r="AR9" i="5"/>
  <c r="AQ9" i="5" s="1" a="1"/>
  <c r="AQ9" i="5" s="1"/>
  <c r="AR279" i="5"/>
  <c r="AQ279" i="5" s="1" a="1"/>
  <c r="AQ279" i="5" s="1"/>
  <c r="AR37" i="5"/>
  <c r="AQ37" i="5" s="1" a="1"/>
  <c r="AQ37" i="5" s="1"/>
  <c r="AR48" i="5"/>
  <c r="AQ48" i="5" s="1" a="1"/>
  <c r="AQ48" i="5" s="1"/>
  <c r="AR114" i="5"/>
  <c r="AQ114" i="5" s="1" a="1"/>
  <c r="AQ114" i="5" s="1"/>
  <c r="AR62" i="5"/>
  <c r="AQ62" i="5" s="1" a="1"/>
  <c r="AQ62" i="5" s="1"/>
  <c r="AR35" i="5"/>
  <c r="AQ35" i="5" s="1" a="1"/>
  <c r="AQ35" i="5" s="1"/>
  <c r="AR38" i="5"/>
  <c r="AQ38" i="5" s="1" a="1"/>
  <c r="AQ38" i="5" s="1"/>
  <c r="AR20" i="5"/>
  <c r="AQ20" i="5" s="1" a="1"/>
  <c r="AQ20" i="5" s="1"/>
  <c r="AR36" i="5"/>
  <c r="AQ36" i="5" s="1" a="1"/>
  <c r="AQ36" i="5" s="1"/>
  <c r="AR29" i="5"/>
  <c r="AQ29" i="5" s="1" a="1"/>
  <c r="AQ29" i="5" s="1"/>
  <c r="AR39" i="5"/>
  <c r="AQ39" i="5" s="1" a="1"/>
  <c r="AQ39" i="5" s="1"/>
  <c r="AR32" i="5"/>
  <c r="AQ32" i="5" s="1" a="1"/>
  <c r="AQ32" i="5" s="1"/>
  <c r="AR26" i="5"/>
  <c r="AQ26" i="5" s="1" a="1"/>
  <c r="AQ26" i="5" s="1"/>
  <c r="AR49" i="5"/>
  <c r="AQ49" i="5" s="1" a="1"/>
  <c r="AQ49" i="5" s="1"/>
  <c r="AR12" i="5"/>
  <c r="AQ12" i="5" s="1" a="1"/>
  <c r="AQ12" i="5" s="1"/>
  <c r="AR45" i="5"/>
  <c r="AQ45" i="5" s="1" a="1"/>
  <c r="AQ45" i="5" s="1"/>
  <c r="AR23" i="5"/>
  <c r="AQ23" i="5" s="1" a="1"/>
  <c r="AQ23" i="5" s="1"/>
  <c r="AR181" i="5"/>
  <c r="AQ181" i="5" s="1" a="1"/>
  <c r="AQ181" i="5" s="1"/>
  <c r="AR59" i="5"/>
  <c r="AQ59" i="5" s="1" a="1"/>
  <c r="AQ59" i="5" s="1"/>
  <c r="AR34" i="5"/>
  <c r="AQ34" i="5" s="1" a="1"/>
  <c r="AQ34" i="5" s="1"/>
  <c r="AR28" i="5"/>
  <c r="AQ28" i="5" s="1" a="1"/>
  <c r="AQ28" i="5" s="1"/>
  <c r="AR41" i="5"/>
  <c r="AQ41" i="5" s="1" a="1"/>
  <c r="AQ41" i="5" s="1"/>
  <c r="AR57" i="5"/>
  <c r="AQ57" i="5" s="1" a="1"/>
  <c r="AQ57" i="5" s="1"/>
  <c r="AR71" i="5"/>
  <c r="AQ71" i="5" s="1" a="1"/>
  <c r="AQ71" i="5" s="1"/>
  <c r="AR70" i="5"/>
  <c r="AQ70" i="5" s="1" a="1"/>
  <c r="AQ70" i="5" s="1"/>
  <c r="AR72" i="5"/>
  <c r="AQ72" i="5" s="1" a="1"/>
  <c r="AQ72" i="5" s="1"/>
  <c r="AR15" i="5"/>
  <c r="AQ15" i="5" s="1" a="1"/>
  <c r="AQ15" i="5" s="1"/>
  <c r="AR124" i="5"/>
  <c r="AQ124" i="5" s="1" a="1"/>
  <c r="AQ124" i="5" s="1"/>
  <c r="AR96" i="5"/>
  <c r="AQ96" i="5" s="1" a="1"/>
  <c r="AQ96" i="5" s="1"/>
  <c r="AR128" i="5"/>
  <c r="AQ128" i="5" s="1" a="1"/>
  <c r="AQ128" i="5" s="1"/>
  <c r="AR76" i="5"/>
  <c r="AQ76" i="5" s="1" a="1"/>
  <c r="AQ76" i="5" s="1"/>
  <c r="AR276" i="5"/>
  <c r="AQ276" i="5" s="1" a="1"/>
  <c r="AQ276" i="5" s="1"/>
  <c r="AR46" i="5"/>
  <c r="AQ46" i="5" s="1" a="1"/>
  <c r="AQ46" i="5" s="1"/>
  <c r="AR101" i="5"/>
  <c r="AQ101" i="5" s="1" a="1"/>
  <c r="AQ101" i="5" s="1"/>
  <c r="AR91" i="5"/>
  <c r="AQ91" i="5" s="1" a="1"/>
  <c r="AQ91" i="5" s="1"/>
  <c r="AR85" i="5"/>
  <c r="AQ85" i="5" s="1" a="1"/>
  <c r="AQ85" i="5" s="1"/>
  <c r="AR40" i="5"/>
  <c r="AQ40" i="5" s="1" a="1"/>
  <c r="AQ40" i="5" s="1"/>
  <c r="AR107" i="5"/>
  <c r="AQ107" i="5" s="1" a="1"/>
  <c r="AQ107" i="5" s="1"/>
  <c r="AR113" i="5"/>
  <c r="AQ113" i="5" s="1" a="1"/>
  <c r="AQ113" i="5" s="1"/>
  <c r="AR178" i="5"/>
  <c r="AQ178" i="5" s="1" a="1"/>
  <c r="AQ178" i="5" s="1"/>
  <c r="AR81" i="5"/>
  <c r="AQ81" i="5" s="1" a="1"/>
  <c r="AQ81" i="5" s="1"/>
  <c r="AR95" i="5"/>
  <c r="AQ95" i="5" s="1" a="1"/>
  <c r="AQ95" i="5" s="1"/>
  <c r="AR64" i="5"/>
  <c r="AQ64" i="5" s="1" a="1"/>
  <c r="AQ64" i="5" s="1"/>
  <c r="AR102" i="5"/>
  <c r="AQ102" i="5" s="1" a="1"/>
  <c r="AQ102" i="5" s="1"/>
  <c r="AR167" i="5"/>
  <c r="AQ167" i="5" s="1" a="1"/>
  <c r="AQ167" i="5" s="1"/>
  <c r="AR104" i="5"/>
  <c r="AQ104" i="5" s="1" a="1"/>
  <c r="AQ104" i="5" s="1"/>
  <c r="AR183" i="5"/>
  <c r="AQ183" i="5" s="1" a="1"/>
  <c r="AQ183" i="5" s="1"/>
  <c r="AR58" i="5"/>
  <c r="AQ58" i="5" s="1" a="1"/>
  <c r="AQ58" i="5" s="1"/>
  <c r="AR99" i="5"/>
  <c r="AQ99" i="5" s="1" a="1"/>
  <c r="AQ99" i="5" s="1"/>
  <c r="AR180" i="5"/>
  <c r="AQ180" i="5" s="1" a="1"/>
  <c r="AQ180" i="5" s="1"/>
  <c r="AR115" i="5"/>
  <c r="AQ115" i="5" s="1" a="1"/>
  <c r="AQ115" i="5" s="1"/>
  <c r="AR105" i="5"/>
  <c r="AQ105" i="5" s="1" a="1"/>
  <c r="AQ105" i="5" s="1"/>
  <c r="AR75" i="5"/>
  <c r="AQ75" i="5" s="1" a="1"/>
  <c r="AQ75" i="5" s="1"/>
  <c r="AR100" i="5"/>
  <c r="AQ100" i="5" s="1" a="1"/>
  <c r="AQ100" i="5" s="1"/>
  <c r="AR117" i="5"/>
  <c r="AQ117" i="5" s="1" a="1"/>
  <c r="AQ117" i="5" s="1"/>
  <c r="AR119" i="5"/>
  <c r="AQ119" i="5" s="1" a="1"/>
  <c r="AQ119" i="5" s="1"/>
  <c r="AR33" i="5"/>
  <c r="AQ33" i="5" s="1" a="1"/>
  <c r="AQ33" i="5" s="1"/>
  <c r="AR120" i="5"/>
  <c r="AQ120" i="5" s="1" a="1"/>
  <c r="AQ120" i="5" s="1"/>
  <c r="AR106" i="5"/>
  <c r="AQ106" i="5" s="1" a="1"/>
  <c r="AQ106" i="5" s="1"/>
  <c r="AR97" i="5"/>
  <c r="AQ97" i="5" s="1" a="1"/>
  <c r="AQ97" i="5" s="1"/>
  <c r="AR112" i="5"/>
  <c r="AQ112" i="5" s="1" a="1"/>
  <c r="AQ112" i="5" s="1"/>
  <c r="AR67" i="5"/>
  <c r="AQ67" i="5" s="1" a="1"/>
  <c r="AQ67" i="5" s="1"/>
  <c r="AR126" i="5"/>
  <c r="AQ126" i="5" s="1" a="1"/>
  <c r="AQ126" i="5" s="1"/>
  <c r="AR246" i="5"/>
  <c r="AQ246" i="5" s="1" a="1"/>
  <c r="AQ246" i="5" s="1"/>
  <c r="AR173" i="5"/>
  <c r="AQ173" i="5" s="1" a="1"/>
  <c r="AQ173" i="5" s="1"/>
  <c r="AR80" i="5"/>
  <c r="AQ80" i="5" s="1" a="1"/>
  <c r="AQ80" i="5" s="1"/>
  <c r="AR144" i="5"/>
  <c r="AQ144" i="5" s="1" a="1"/>
  <c r="AQ144" i="5" s="1"/>
  <c r="AR121" i="5"/>
  <c r="AQ121" i="5" s="1" a="1"/>
  <c r="AQ121" i="5" s="1"/>
  <c r="AR69" i="5"/>
  <c r="AQ69" i="5" s="1" a="1"/>
  <c r="AQ69" i="5" s="1"/>
  <c r="AR130" i="5"/>
  <c r="AQ130" i="5" s="1" a="1"/>
  <c r="AQ130" i="5" s="1"/>
  <c r="AR133" i="5"/>
  <c r="AQ133" i="5" s="1" a="1"/>
  <c r="AQ133" i="5" s="1"/>
  <c r="AR92" i="5"/>
  <c r="AQ92" i="5" s="1" a="1"/>
  <c r="AQ92" i="5" s="1"/>
  <c r="AR179" i="5"/>
  <c r="AQ179" i="5" s="1" a="1"/>
  <c r="AQ179" i="5" s="1"/>
  <c r="AR138" i="5"/>
  <c r="AQ138" i="5" s="1" a="1"/>
  <c r="AQ138" i="5" s="1"/>
  <c r="AR140" i="5"/>
  <c r="AQ140" i="5" s="1" a="1"/>
  <c r="AQ140" i="5" s="1"/>
  <c r="AR185" i="5"/>
  <c r="AQ185" i="5" s="1" a="1"/>
  <c r="AQ185" i="5" s="1"/>
  <c r="AR142" i="5"/>
  <c r="AQ142" i="5" s="1" a="1"/>
  <c r="AQ142" i="5" s="1"/>
  <c r="AR136" i="5"/>
  <c r="AQ136" i="5" s="1" a="1"/>
  <c r="AQ136" i="5" s="1"/>
  <c r="AR208" i="5"/>
  <c r="AQ208" i="5" s="1" a="1"/>
  <c r="AQ208" i="5" s="1"/>
  <c r="AR145" i="5"/>
  <c r="AQ145" i="5" s="1" a="1"/>
  <c r="AQ145" i="5" s="1"/>
  <c r="AR147" i="5"/>
  <c r="AQ147" i="5" s="1" a="1"/>
  <c r="AQ147" i="5" s="1"/>
  <c r="AR175" i="5"/>
  <c r="AQ175" i="5" s="1" a="1"/>
  <c r="AQ175" i="5" s="1"/>
  <c r="AR151" i="5"/>
  <c r="AQ151" i="5" s="1" a="1"/>
  <c r="AQ151" i="5" s="1"/>
  <c r="AR153" i="5"/>
  <c r="AQ153" i="5" s="1" a="1"/>
  <c r="AQ153" i="5" s="1"/>
  <c r="AR152" i="5"/>
  <c r="AQ152" i="5" s="1" a="1"/>
  <c r="AQ152" i="5" s="1"/>
  <c r="AR134" i="5"/>
  <c r="AQ134" i="5" s="1" a="1"/>
  <c r="AQ134" i="5" s="1"/>
  <c r="AR216" i="5"/>
  <c r="AQ216" i="5" s="1" a="1"/>
  <c r="AQ216" i="5" s="1"/>
  <c r="AR156" i="5"/>
  <c r="AQ156" i="5" s="1" a="1"/>
  <c r="AQ156" i="5" s="1"/>
  <c r="AR281" i="5"/>
  <c r="AQ281" i="5" s="1" a="1"/>
  <c r="AQ281" i="5" s="1"/>
  <c r="AR157" i="5"/>
  <c r="AQ157" i="5" s="1" a="1"/>
  <c r="AQ157" i="5" s="1"/>
  <c r="AR158" i="5"/>
  <c r="AQ158" i="5" s="1" a="1"/>
  <c r="AQ158" i="5" s="1"/>
  <c r="AR160" i="5"/>
  <c r="AQ160" i="5" s="1" a="1"/>
  <c r="AQ160" i="5" s="1"/>
  <c r="AR161" i="5"/>
  <c r="AQ161" i="5" s="1" a="1"/>
  <c r="AQ161" i="5" s="1"/>
  <c r="AR162" i="5"/>
  <c r="AQ162" i="5" s="1" a="1"/>
  <c r="AQ162" i="5" s="1"/>
  <c r="AR168" i="5"/>
  <c r="AQ168" i="5" s="1" a="1"/>
  <c r="AQ168" i="5" s="1"/>
  <c r="AR159" i="5"/>
  <c r="AQ159" i="5" s="1" a="1"/>
  <c r="AQ159" i="5" s="1"/>
  <c r="AR169" i="5"/>
  <c r="AQ169" i="5" s="1" a="1"/>
  <c r="AQ169" i="5" s="1"/>
  <c r="AR222" i="5"/>
  <c r="AQ222" i="5" s="1" a="1"/>
  <c r="AQ222" i="5" s="1"/>
  <c r="AR174" i="5"/>
  <c r="AQ174" i="5" s="1" a="1"/>
  <c r="AQ174" i="5" s="1"/>
  <c r="AR141" i="5"/>
  <c r="AQ141" i="5" s="1" a="1"/>
  <c r="AQ141" i="5" s="1"/>
  <c r="AR217" i="5"/>
  <c r="AQ217" i="5" s="1" a="1"/>
  <c r="AQ217" i="5" s="1"/>
  <c r="AR182" i="5"/>
  <c r="AQ182" i="5" s="1" a="1"/>
  <c r="AQ182" i="5" s="1"/>
  <c r="AR191" i="5"/>
  <c r="AQ191" i="5" s="1" a="1"/>
  <c r="AQ191" i="5" s="1"/>
  <c r="AR190" i="5"/>
  <c r="AQ190" i="5" s="1" a="1"/>
  <c r="AQ190" i="5" s="1"/>
  <c r="AR192" i="5"/>
  <c r="AQ192" i="5" s="1" a="1"/>
  <c r="AQ192" i="5" s="1"/>
  <c r="AR193" i="5"/>
  <c r="AQ193" i="5" s="1" a="1"/>
  <c r="AQ193" i="5" s="1"/>
  <c r="AR202" i="5"/>
  <c r="AQ202" i="5" s="1" a="1"/>
  <c r="AQ202" i="5" s="1"/>
  <c r="AR199" i="5"/>
  <c r="AQ199" i="5" s="1" a="1"/>
  <c r="AQ199" i="5" s="1"/>
  <c r="AR200" i="5"/>
  <c r="AQ200" i="5" s="1" a="1"/>
  <c r="AQ200" i="5" s="1"/>
  <c r="AR211" i="5"/>
  <c r="AQ211" i="5" s="1" a="1"/>
  <c r="AQ211" i="5" s="1"/>
  <c r="AR205" i="5"/>
  <c r="AQ205" i="5" s="1" a="1"/>
  <c r="AQ205" i="5" s="1"/>
  <c r="AR207" i="5"/>
  <c r="AQ207" i="5" s="1" a="1"/>
  <c r="AQ207" i="5" s="1"/>
  <c r="AR206" i="5"/>
  <c r="AQ206" i="5" s="1" a="1"/>
  <c r="AQ206" i="5" s="1"/>
  <c r="AR148" i="5"/>
  <c r="AQ148" i="5" s="1" a="1"/>
  <c r="AQ148" i="5" s="1"/>
  <c r="AR204" i="5"/>
  <c r="AQ204" i="5" s="1" a="1"/>
  <c r="AQ204" i="5" s="1"/>
  <c r="AR242" i="5"/>
  <c r="AQ242" i="5" s="1" a="1"/>
  <c r="AQ242" i="5" s="1"/>
  <c r="AR210" i="5"/>
  <c r="AQ210" i="5" s="1" a="1"/>
  <c r="AQ210" i="5" s="1"/>
  <c r="AR177" i="5"/>
  <c r="AQ177" i="5" s="1" a="1"/>
  <c r="AQ177" i="5" s="1"/>
  <c r="AR186" i="5"/>
  <c r="AQ186" i="5" s="1" a="1"/>
  <c r="AQ186" i="5" s="1"/>
  <c r="AR269" i="5"/>
  <c r="AQ269" i="5" s="1" a="1"/>
  <c r="AQ269" i="5" s="1"/>
  <c r="AR219" i="5"/>
  <c r="AQ219" i="5" s="1" a="1"/>
  <c r="AQ219" i="5" s="1"/>
  <c r="AR220" i="5"/>
  <c r="AQ220" i="5" s="1" a="1"/>
  <c r="AQ220" i="5" s="1"/>
  <c r="AR221" i="5"/>
  <c r="AQ221" i="5" s="1" a="1"/>
  <c r="AQ221" i="5" s="1"/>
  <c r="AR223" i="5"/>
  <c r="AQ223" i="5" s="1" a="1"/>
  <c r="AQ223" i="5" s="1"/>
  <c r="AR247" i="5"/>
  <c r="AQ247" i="5" s="1" a="1"/>
  <c r="AQ247" i="5" s="1"/>
  <c r="AR227" i="5"/>
  <c r="AQ227" i="5" s="1" a="1"/>
  <c r="AQ227" i="5" s="1"/>
  <c r="AR233" i="5"/>
  <c r="AQ233" i="5" s="1" a="1"/>
  <c r="AQ233" i="5" s="1"/>
  <c r="AR235" i="5"/>
  <c r="AQ235" i="5" s="1" a="1"/>
  <c r="AQ235" i="5" s="1"/>
  <c r="AR187" i="5"/>
  <c r="AQ187" i="5" s="1" a="1"/>
  <c r="AQ187" i="5" s="1"/>
  <c r="AR188" i="5"/>
  <c r="AQ188" i="5" s="1" a="1"/>
  <c r="AQ188" i="5" s="1"/>
  <c r="AR236" i="5"/>
  <c r="AQ236" i="5" s="1" a="1"/>
  <c r="AQ236" i="5" s="1"/>
  <c r="AR201" i="5"/>
  <c r="AQ201" i="5" s="1" a="1"/>
  <c r="AQ201" i="5" s="1"/>
  <c r="AR122" i="5"/>
  <c r="AQ122" i="5" s="1" a="1"/>
  <c r="AQ122" i="5" s="1"/>
  <c r="AR252" i="5"/>
  <c r="AQ252" i="5" s="1" a="1"/>
  <c r="AQ252" i="5" s="1"/>
  <c r="AR258" i="5"/>
  <c r="AQ258" i="5" s="1" a="1"/>
  <c r="AQ258" i="5" s="1"/>
  <c r="AR253" i="5"/>
  <c r="AQ253" i="5" s="1" a="1"/>
  <c r="AQ253" i="5" s="1"/>
  <c r="AR248" i="5"/>
  <c r="AQ248" i="5" s="1" a="1"/>
  <c r="AQ248" i="5" s="1"/>
  <c r="AR254" i="5"/>
  <c r="AQ254" i="5" s="1" a="1"/>
  <c r="AQ254" i="5" s="1"/>
  <c r="AR209" i="5"/>
  <c r="AQ209" i="5" s="1" a="1"/>
  <c r="AQ209" i="5" s="1"/>
  <c r="AR260" i="5"/>
  <c r="AQ260" i="5" s="1" a="1"/>
  <c r="AQ260" i="5" s="1"/>
  <c r="AR197" i="5"/>
  <c r="AQ197" i="5" s="1" a="1"/>
  <c r="AQ197" i="5" s="1"/>
  <c r="AR259" i="5"/>
  <c r="AQ259" i="5" s="1" a="1"/>
  <c r="AQ259" i="5" s="1"/>
  <c r="AR249" i="5"/>
  <c r="AQ249" i="5" s="1" a="1"/>
  <c r="AQ249" i="5" s="1"/>
  <c r="AR256" i="5"/>
  <c r="AQ256" i="5" s="1" a="1"/>
  <c r="AQ256" i="5" s="1"/>
  <c r="AR250" i="5"/>
  <c r="AQ250" i="5" s="1" a="1"/>
  <c r="AQ250" i="5" s="1"/>
  <c r="AR257" i="5"/>
  <c r="AQ257" i="5" s="1" a="1"/>
  <c r="AQ257" i="5" s="1"/>
  <c r="AR251" i="5"/>
  <c r="AQ251" i="5" s="1" a="1"/>
  <c r="AQ251" i="5" s="1"/>
  <c r="AR262" i="5"/>
  <c r="AQ262" i="5" s="1" a="1"/>
  <c r="AQ262" i="5" s="1"/>
  <c r="AR263" i="5"/>
  <c r="AQ263" i="5" s="1" a="1"/>
  <c r="AQ263" i="5" s="1"/>
  <c r="AR270" i="5"/>
  <c r="AQ270" i="5" s="1" a="1"/>
  <c r="AQ270" i="5" s="1"/>
  <c r="AR264" i="5"/>
  <c r="AQ264" i="5" s="1" a="1"/>
  <c r="AQ264" i="5" s="1"/>
  <c r="AR267" i="5"/>
  <c r="AQ267" i="5" s="1" a="1"/>
  <c r="AQ267" i="5" s="1"/>
  <c r="AR265" i="5"/>
  <c r="AQ265" i="5" s="1" a="1"/>
  <c r="AQ265" i="5" s="1"/>
  <c r="AR218" i="5"/>
  <c r="AQ218" i="5" s="1" a="1"/>
  <c r="AQ218" i="5" s="1"/>
  <c r="AR266" i="5"/>
  <c r="AQ266" i="5" s="1" a="1"/>
  <c r="AQ266" i="5" s="1"/>
  <c r="AR273" i="5"/>
  <c r="AQ273" i="5" s="1" a="1"/>
  <c r="AQ273" i="5" s="1"/>
  <c r="AR234" i="5"/>
  <c r="AQ234" i="5" s="1" a="1"/>
  <c r="AQ234" i="5" s="1"/>
  <c r="AR272" i="5"/>
  <c r="AQ272" i="5" s="1" a="1"/>
  <c r="AQ272" i="5" s="1"/>
  <c r="AR268" i="5"/>
  <c r="AQ268" i="5" s="1" a="1"/>
  <c r="AQ268" i="5" s="1"/>
  <c r="AR274" i="5"/>
  <c r="AQ274" i="5" s="1" a="1"/>
  <c r="AQ274" i="5" s="1"/>
  <c r="AR132" i="5"/>
  <c r="AQ132" i="5" s="1" a="1"/>
  <c r="AQ132" i="5" s="1"/>
  <c r="AR30" i="5"/>
  <c r="AQ30" i="5" s="1" a="1"/>
  <c r="AQ30" i="5" s="1"/>
  <c r="AR52" i="5"/>
  <c r="AQ52" i="5" s="1" a="1"/>
  <c r="AQ52" i="5" s="1"/>
  <c r="AR51" i="5"/>
  <c r="AQ51" i="5" s="1" a="1"/>
  <c r="AQ51" i="5" s="1"/>
  <c r="AR290" i="5"/>
  <c r="AQ290" i="5" s="1" a="1"/>
  <c r="AQ290" i="5" s="1"/>
  <c r="AR292" i="5"/>
  <c r="AQ292" i="5" s="1" a="1"/>
  <c r="AQ292" i="5" s="1"/>
  <c r="AR286" i="5"/>
  <c r="AQ286" i="5" s="1" a="1"/>
  <c r="AQ286" i="5" s="1"/>
  <c r="AR285" i="5"/>
  <c r="AQ285" i="5" s="1" a="1"/>
  <c r="AQ285" i="5" s="1"/>
  <c r="AR283" i="5"/>
  <c r="AQ283" i="5" s="1" a="1"/>
  <c r="AQ283" i="5" s="1"/>
  <c r="AR139" i="5"/>
  <c r="AQ139" i="5" s="1" a="1"/>
  <c r="AQ139" i="5" s="1"/>
  <c r="AR282" i="5"/>
  <c r="AQ282" i="5" s="1" a="1"/>
  <c r="AQ282" i="5" s="1"/>
  <c r="AR293" i="5"/>
  <c r="AQ293" i="5" s="1" a="1"/>
  <c r="AQ293" i="5" s="1"/>
  <c r="AR288" i="5"/>
  <c r="AQ288" i="5" s="1" a="1"/>
  <c r="AQ288" i="5" s="1"/>
  <c r="AR289" i="5"/>
  <c r="AQ289" i="5" s="1" a="1"/>
  <c r="AQ289" i="5" s="1"/>
  <c r="AR287" i="5"/>
  <c r="AQ287" i="5" s="1" a="1"/>
  <c r="AQ287" i="5" s="1"/>
  <c r="AR68" i="5"/>
  <c r="AQ68" i="5" s="1" a="1"/>
  <c r="AQ68" i="5" s="1"/>
  <c r="AR44" i="5"/>
  <c r="AQ44" i="5" s="1" a="1"/>
  <c r="AQ44" i="5" s="1"/>
  <c r="AQ295" i="5" a="1"/>
  <c r="AQ295" i="5" s="1"/>
  <c r="AR21" i="5"/>
  <c r="AQ21" i="5" s="1" a="1"/>
  <c r="AQ21" i="5" s="1"/>
  <c r="AQ4" i="1"/>
  <c r="AP4" i="1" s="1" a="1"/>
  <c r="AP4" i="1" s="1"/>
  <c r="AQ3" i="1"/>
  <c r="AP3" i="1" s="1" a="1"/>
  <c r="AP3" i="1" s="1"/>
  <c r="AQ5" i="1"/>
  <c r="AP5" i="1" s="1" a="1"/>
  <c r="AP5" i="1" s="1"/>
  <c r="AQ7" i="1"/>
  <c r="AP7" i="1" s="1" a="1"/>
  <c r="AP7" i="1" s="1"/>
  <c r="AQ6" i="1"/>
  <c r="AP6" i="1" s="1" a="1"/>
  <c r="AP6" i="1" s="1"/>
  <c r="AQ9" i="1"/>
  <c r="AP9" i="1" s="1" a="1"/>
  <c r="AP9" i="1" s="1"/>
  <c r="AQ11" i="1"/>
  <c r="AP11" i="1" s="1" a="1"/>
  <c r="AP11" i="1" s="1"/>
  <c r="AQ8" i="1"/>
  <c r="AP8" i="1" s="1" a="1"/>
  <c r="AP8" i="1" s="1"/>
  <c r="AQ13" i="1"/>
  <c r="AP13" i="1" s="1" a="1"/>
  <c r="AP13" i="1" s="1"/>
  <c r="AQ24" i="1"/>
  <c r="AP24" i="1" s="1" a="1"/>
  <c r="AP24" i="1" s="1"/>
  <c r="AQ27" i="1"/>
  <c r="AP27" i="1" s="1" a="1"/>
  <c r="AP27" i="1" s="1"/>
  <c r="AQ12" i="1"/>
  <c r="AP12" i="1" s="1" a="1"/>
  <c r="AP12" i="1" s="1"/>
  <c r="AQ15" i="1"/>
  <c r="AP15" i="1" s="1" a="1"/>
  <c r="AP15" i="1" s="1"/>
  <c r="AQ21" i="1"/>
  <c r="AP21" i="1" s="1" a="1"/>
  <c r="AP21" i="1" s="1"/>
  <c r="AQ10" i="1"/>
  <c r="AP10" i="1" s="1" a="1"/>
  <c r="AP10" i="1" s="1"/>
  <c r="AQ33" i="1"/>
  <c r="AP33" i="1" s="1" a="1"/>
  <c r="AP33" i="1" s="1"/>
  <c r="AQ18" i="1"/>
  <c r="AP18" i="1" s="1" a="1"/>
  <c r="AP18" i="1" s="1"/>
  <c r="AQ23" i="1"/>
  <c r="AP23" i="1" s="1" a="1"/>
  <c r="AP23" i="1" s="1"/>
  <c r="AQ48" i="1"/>
  <c r="AP48" i="1" s="1" a="1"/>
  <c r="AP48" i="1" s="1"/>
  <c r="AQ29" i="1"/>
  <c r="AP29" i="1" s="1" a="1"/>
  <c r="AP29" i="1" s="1"/>
  <c r="AQ26" i="1"/>
  <c r="AP26" i="1" s="1" a="1"/>
  <c r="AP26" i="1" s="1"/>
  <c r="AQ22" i="1"/>
  <c r="AP22" i="1" s="1" a="1"/>
  <c r="AP22" i="1" s="1"/>
  <c r="AQ36" i="1"/>
  <c r="AP36" i="1" s="1" a="1"/>
  <c r="AP36" i="1" s="1"/>
  <c r="AQ64" i="1"/>
  <c r="AP64" i="1" s="1" a="1"/>
  <c r="AP64" i="1" s="1"/>
  <c r="AQ31" i="1"/>
  <c r="AP31" i="1" s="1" a="1"/>
  <c r="AP31" i="1" s="1"/>
  <c r="AQ28" i="1"/>
  <c r="AP28" i="1" s="1" a="1"/>
  <c r="AP28" i="1" s="1"/>
  <c r="AQ30" i="1"/>
  <c r="AP30" i="1" s="1" a="1"/>
  <c r="AP30" i="1" s="1"/>
  <c r="AQ16" i="1"/>
  <c r="AP16" i="1" s="1" a="1"/>
  <c r="AP16" i="1" s="1"/>
  <c r="AQ39" i="1"/>
  <c r="AP39" i="1" s="1" a="1"/>
  <c r="AP39" i="1" s="1"/>
  <c r="AQ19" i="1"/>
  <c r="AP19" i="1" s="1" a="1"/>
  <c r="AP19" i="1" s="1"/>
  <c r="AQ25" i="1"/>
  <c r="AP25" i="1" s="1" a="1"/>
  <c r="AP25" i="1" s="1"/>
  <c r="AQ20" i="1"/>
  <c r="AP20" i="1" s="1" a="1"/>
  <c r="AP20" i="1" s="1"/>
  <c r="AQ47" i="1"/>
  <c r="AP47" i="1" s="1" a="1"/>
  <c r="AP47" i="1" s="1"/>
  <c r="AQ34" i="1"/>
  <c r="AP34" i="1" s="1" a="1"/>
  <c r="AP34" i="1" s="1"/>
  <c r="AQ35" i="1"/>
  <c r="AP35" i="1" s="1" a="1"/>
  <c r="AP35" i="1" s="1"/>
  <c r="AQ50" i="1"/>
  <c r="AP50" i="1" s="1" a="1"/>
  <c r="AP50" i="1" s="1"/>
  <c r="AQ42" i="1"/>
  <c r="AP42" i="1" s="1" a="1"/>
  <c r="AP42" i="1" s="1"/>
  <c r="AQ45" i="1"/>
  <c r="AP45" i="1" s="1" a="1"/>
  <c r="AP45" i="1" s="1"/>
  <c r="AQ49" i="1"/>
  <c r="AP49" i="1" s="1" a="1"/>
  <c r="AP49" i="1" s="1"/>
  <c r="AQ62" i="1"/>
  <c r="AP62" i="1" s="1" a="1"/>
  <c r="AP62" i="1" s="1"/>
  <c r="AQ38" i="1"/>
  <c r="AP38" i="1" s="1" a="1"/>
  <c r="AP38" i="1" s="1"/>
  <c r="AQ54" i="1"/>
  <c r="AP54" i="1" s="1" a="1"/>
  <c r="AP54" i="1" s="1"/>
  <c r="AQ67" i="1"/>
  <c r="AP67" i="1" s="1" a="1"/>
  <c r="AP67" i="1" s="1"/>
  <c r="AQ37" i="1"/>
  <c r="AP37" i="1" s="1" a="1"/>
  <c r="AP37" i="1" s="1"/>
  <c r="AQ55" i="1"/>
  <c r="AP55" i="1" s="1" a="1"/>
  <c r="AP55" i="1" s="1"/>
  <c r="AQ56" i="1"/>
  <c r="AP56" i="1" s="1" a="1"/>
  <c r="AP56" i="1" s="1"/>
  <c r="AQ57" i="1"/>
  <c r="AP57" i="1" s="1" a="1"/>
  <c r="AP57" i="1" s="1"/>
  <c r="AQ60" i="1"/>
  <c r="AP60" i="1" s="1" a="1"/>
  <c r="AP60" i="1" s="1"/>
  <c r="AQ61" i="1"/>
  <c r="AP61" i="1" s="1" a="1"/>
  <c r="AP61" i="1" s="1"/>
  <c r="AQ65" i="1"/>
  <c r="AP65" i="1" s="1" a="1"/>
  <c r="AP65" i="1" s="1"/>
  <c r="AQ68" i="1"/>
  <c r="AP68" i="1" s="1" a="1"/>
  <c r="AP68" i="1" s="1"/>
  <c r="AQ66" i="1"/>
  <c r="AP66" i="1" s="1" a="1"/>
  <c r="AP66" i="1" s="1"/>
  <c r="AQ71" i="1"/>
  <c r="AP71" i="1" s="1" a="1"/>
  <c r="AP71" i="1" s="1"/>
  <c r="AQ76" i="1"/>
  <c r="AP76" i="1" s="1" a="1"/>
  <c r="AP76" i="1" s="1"/>
  <c r="AQ59" i="1"/>
  <c r="AP59" i="1" s="1" a="1"/>
  <c r="AP59" i="1" s="1"/>
  <c r="AQ75" i="1"/>
  <c r="AP75" i="1" s="1" a="1"/>
  <c r="AP75" i="1" s="1"/>
  <c r="AQ78" i="1"/>
  <c r="AP78" i="1" s="1" a="1"/>
  <c r="AP78" i="1" s="1"/>
  <c r="AQ80" i="1"/>
  <c r="AP80" i="1" s="1" a="1"/>
  <c r="AP80" i="1" s="1"/>
  <c r="AQ79" i="1"/>
  <c r="AP79" i="1" s="1" a="1"/>
  <c r="AP79" i="1" s="1"/>
  <c r="AQ44" i="1"/>
  <c r="AP44" i="1" s="1" a="1"/>
  <c r="AP44" i="1" s="1"/>
  <c r="AQ83" i="1"/>
  <c r="AP83" i="1" s="1" a="1"/>
  <c r="AP83" i="1" s="1"/>
  <c r="AQ82" i="1"/>
  <c r="AP82" i="1" s="1" a="1"/>
  <c r="AP82" i="1" s="1"/>
  <c r="AQ84" i="1"/>
  <c r="AP84" i="1" s="1" a="1"/>
  <c r="AP84" i="1" s="1"/>
  <c r="AQ85" i="1"/>
  <c r="AP85" i="1" s="1" a="1"/>
  <c r="AP85" i="1" s="1"/>
  <c r="AQ86" i="1"/>
  <c r="AP86" i="1" s="1" a="1"/>
  <c r="AP86" i="1" s="1"/>
  <c r="AQ73" i="1"/>
  <c r="AP73" i="1" s="1" a="1"/>
  <c r="AP73" i="1" s="1"/>
  <c r="AQ88" i="1"/>
  <c r="AP88" i="1" s="1" a="1"/>
  <c r="AP88" i="1" s="1"/>
  <c r="AQ74" i="1"/>
  <c r="AP74" i="1" s="1" a="1"/>
  <c r="AP74" i="1" s="1"/>
  <c r="AQ87" i="1"/>
  <c r="AP87" i="1" s="1" a="1"/>
  <c r="AP87" i="1" s="1"/>
  <c r="AQ43" i="1"/>
  <c r="AP43" i="1" s="1" a="1"/>
  <c r="AP43" i="1" s="1"/>
  <c r="AQ93" i="1"/>
  <c r="AP93" i="1" s="1" a="1"/>
  <c r="AP93" i="1" s="1"/>
  <c r="AQ2" i="1"/>
  <c r="AP2" i="1" s="1" a="1"/>
  <c r="AP2" i="1" s="1"/>
  <c r="AF2" i="3"/>
  <c r="AE2" i="3" s="1" a="1"/>
  <c r="AE2" i="3" s="1"/>
  <c r="AF3" i="3"/>
  <c r="AE3" i="3" s="1" a="1"/>
  <c r="AE3" i="3" s="1"/>
  <c r="AF9" i="3"/>
  <c r="AE9" i="3" s="1" a="1"/>
  <c r="AE9" i="3" s="1"/>
  <c r="AF48" i="3"/>
  <c r="AE48" i="3" s="1" a="1"/>
  <c r="AE48" i="3" s="1"/>
  <c r="AF15" i="3"/>
  <c r="AE15" i="3" s="1" a="1"/>
  <c r="AE15" i="3" s="1"/>
  <c r="AF29" i="3"/>
  <c r="AE29" i="3" s="1" a="1"/>
  <c r="AE29" i="3" s="1"/>
  <c r="AF8" i="3"/>
  <c r="AE8" i="3" s="1" a="1"/>
  <c r="AE8" i="3" s="1"/>
  <c r="AF142" i="3"/>
  <c r="AE142" i="3" s="1" a="1"/>
  <c r="AE142" i="3" s="1"/>
  <c r="AF23" i="3"/>
  <c r="AE23" i="3" s="1" a="1"/>
  <c r="AE23" i="3" s="1"/>
  <c r="AF5" i="3"/>
  <c r="AE5" i="3" s="1" a="1"/>
  <c r="AE5" i="3" s="1"/>
  <c r="AF7" i="3"/>
  <c r="AE7" i="3" s="1" a="1"/>
  <c r="AE7" i="3" s="1"/>
  <c r="AF12" i="3"/>
  <c r="AE12" i="3" s="1" a="1"/>
  <c r="AE12" i="3" s="1"/>
  <c r="AF38" i="3"/>
  <c r="AE38" i="3" s="1" a="1"/>
  <c r="AE38" i="3" s="1"/>
  <c r="AF17" i="3"/>
  <c r="AE17" i="3" s="1" a="1"/>
  <c r="AE17" i="3" s="1"/>
  <c r="AF37" i="3"/>
  <c r="AE37" i="3" s="1" a="1"/>
  <c r="AE37" i="3" s="1"/>
  <c r="AF4" i="3"/>
  <c r="AE4" i="3" s="1" a="1"/>
  <c r="AE4" i="3" s="1"/>
  <c r="AF44" i="3"/>
  <c r="AE44" i="3" s="1" a="1"/>
  <c r="AE44" i="3" s="1"/>
  <c r="AF41" i="3"/>
  <c r="AE41" i="3" s="1" a="1"/>
  <c r="AE41" i="3" s="1"/>
  <c r="AF6" i="3"/>
  <c r="AE6" i="3" s="1" a="1"/>
  <c r="AE6" i="3" s="1"/>
  <c r="AF14" i="3"/>
  <c r="AE14" i="3" s="1" a="1"/>
  <c r="AE14" i="3" s="1"/>
  <c r="AF35" i="3"/>
  <c r="AE35" i="3" s="1" a="1"/>
  <c r="AE35" i="3" s="1"/>
  <c r="AF10" i="3"/>
  <c r="AE10" i="3" s="1" a="1"/>
  <c r="AE10" i="3" s="1"/>
  <c r="AF13" i="3"/>
  <c r="AE13" i="3" s="1" a="1"/>
  <c r="AE13" i="3" s="1"/>
  <c r="AF20" i="3"/>
  <c r="AE20" i="3" s="1" a="1"/>
  <c r="AE20" i="3" s="1"/>
  <c r="AF31" i="3"/>
  <c r="AE31" i="3" s="1" a="1"/>
  <c r="AE31" i="3" s="1"/>
  <c r="AF24" i="3"/>
  <c r="AE24" i="3" s="1" a="1"/>
  <c r="AE24" i="3" s="1"/>
  <c r="AF11" i="3"/>
  <c r="AE11" i="3" s="1" a="1"/>
  <c r="AE11" i="3" s="1"/>
  <c r="AF89" i="3"/>
  <c r="AE89" i="3" s="1" a="1"/>
  <c r="AE89" i="3" s="1"/>
  <c r="AF21" i="3"/>
  <c r="AE21" i="3" s="1" a="1"/>
  <c r="AE21" i="3" s="1"/>
  <c r="AF76" i="3"/>
  <c r="AE76" i="3" s="1" a="1"/>
  <c r="AE76" i="3" s="1"/>
  <c r="AF25" i="3"/>
  <c r="AE25" i="3" s="1" a="1"/>
  <c r="AE25" i="3" s="1"/>
  <c r="AF43" i="3"/>
  <c r="AE43" i="3" s="1" a="1"/>
  <c r="AE43" i="3" s="1"/>
  <c r="AF16" i="3"/>
  <c r="AE16" i="3" s="1" a="1"/>
  <c r="AE16" i="3" s="1"/>
  <c r="AF49" i="3"/>
  <c r="AE49" i="3" s="1" a="1"/>
  <c r="AE49" i="3" s="1"/>
  <c r="AF26" i="3"/>
  <c r="AE26" i="3" s="1" a="1"/>
  <c r="AE26" i="3" s="1"/>
  <c r="AF32" i="3"/>
  <c r="AE32" i="3" s="1" a="1"/>
  <c r="AE32" i="3" s="1"/>
  <c r="AF27" i="3"/>
  <c r="AE27" i="3" s="1" a="1"/>
  <c r="AE27" i="3" s="1"/>
  <c r="AF30" i="3"/>
  <c r="AE30" i="3" s="1" a="1"/>
  <c r="AE30" i="3" s="1"/>
  <c r="AF19" i="3"/>
  <c r="AE19" i="3" s="1" a="1"/>
  <c r="AE19" i="3" s="1"/>
  <c r="AF42" i="3"/>
  <c r="AE42" i="3" s="1" a="1"/>
  <c r="AE42" i="3" s="1"/>
  <c r="AF33" i="3"/>
  <c r="AE33" i="3" s="1" a="1"/>
  <c r="AE33" i="3" s="1"/>
  <c r="AF22" i="3"/>
  <c r="AE22" i="3" s="1" a="1"/>
  <c r="AE22" i="3" s="1"/>
  <c r="AF73" i="3"/>
  <c r="AE73" i="3" s="1" a="1"/>
  <c r="AE73" i="3" s="1"/>
  <c r="AF28" i="3"/>
  <c r="AE28" i="3" s="1" a="1"/>
  <c r="AE28" i="3" s="1"/>
  <c r="AF66" i="3"/>
  <c r="AE66" i="3" s="1" a="1"/>
  <c r="AE66" i="3" s="1"/>
  <c r="AF56" i="3"/>
  <c r="AE56" i="3" s="1" a="1"/>
  <c r="AE56" i="3" s="1"/>
  <c r="AF52" i="3"/>
  <c r="AE52" i="3" s="1" a="1"/>
  <c r="AE52" i="3" s="1"/>
  <c r="AF46" i="3"/>
  <c r="AE46" i="3" s="1" a="1"/>
  <c r="AE46" i="3" s="1"/>
  <c r="AF57" i="3"/>
  <c r="AE57" i="3" s="1" a="1"/>
  <c r="AE57" i="3" s="1"/>
  <c r="AF79" i="3"/>
  <c r="AE79" i="3" s="1" a="1"/>
  <c r="AE79" i="3" s="1"/>
  <c r="AF55" i="3"/>
  <c r="AE55" i="3" s="1" a="1"/>
  <c r="AE55" i="3" s="1"/>
  <c r="AF40" i="3"/>
  <c r="AE40" i="3" s="1" a="1"/>
  <c r="AE40" i="3" s="1"/>
  <c r="AF102" i="3"/>
  <c r="AE102" i="3" s="1" a="1"/>
  <c r="AE102" i="3" s="1"/>
  <c r="AF71" i="3"/>
  <c r="AE71" i="3" s="1" a="1"/>
  <c r="AE71" i="3" s="1"/>
  <c r="AF58" i="3"/>
  <c r="AE58" i="3" s="1" a="1"/>
  <c r="AE58" i="3" s="1"/>
  <c r="AF47" i="3"/>
  <c r="AE47" i="3" s="1" a="1"/>
  <c r="AE47" i="3" s="1"/>
  <c r="AF53" i="3"/>
  <c r="AE53" i="3" s="1" a="1"/>
  <c r="AE53" i="3" s="1"/>
  <c r="AF70" i="3"/>
  <c r="AE70" i="3" s="1" a="1"/>
  <c r="AE70" i="3" s="1"/>
  <c r="AF65" i="3"/>
  <c r="AE65" i="3" s="1" a="1"/>
  <c r="AE65" i="3" s="1"/>
  <c r="AF92" i="3"/>
  <c r="AE92" i="3" s="1" a="1"/>
  <c r="AE92" i="3" s="1"/>
  <c r="AF86" i="3"/>
  <c r="AE86" i="3" s="1" a="1"/>
  <c r="AE86" i="3" s="1"/>
  <c r="AF54" i="3"/>
  <c r="AE54" i="3" s="1" a="1"/>
  <c r="AE54" i="3" s="1"/>
  <c r="AF72" i="3"/>
  <c r="AE72" i="3" s="1" a="1"/>
  <c r="AE72" i="3" s="1"/>
  <c r="AF69" i="3"/>
  <c r="AE69" i="3" s="1" a="1"/>
  <c r="AE69" i="3" s="1"/>
  <c r="AF18" i="3"/>
  <c r="AE18" i="3" s="1" a="1"/>
  <c r="AE18" i="3" s="1"/>
  <c r="AF63" i="3"/>
  <c r="AE63" i="3" s="1" a="1"/>
  <c r="AE63" i="3" s="1"/>
  <c r="AF85" i="3"/>
  <c r="AE85" i="3" s="1" a="1"/>
  <c r="AE85" i="3" s="1"/>
  <c r="AF77" i="3"/>
  <c r="AE77" i="3" s="1" a="1"/>
  <c r="AE77" i="3" s="1"/>
  <c r="AF81" i="3"/>
  <c r="AE81" i="3" s="1" a="1"/>
  <c r="AE81" i="3" s="1"/>
  <c r="AF82" i="3"/>
  <c r="AE82" i="3" s="1" a="1"/>
  <c r="AE82" i="3" s="1"/>
  <c r="AF67" i="3"/>
  <c r="AE67" i="3" s="1" a="1"/>
  <c r="AE67" i="3" s="1"/>
  <c r="AF62" i="3"/>
  <c r="AE62" i="3" s="1" a="1"/>
  <c r="AE62" i="3" s="1"/>
  <c r="AF93" i="3"/>
  <c r="AE93" i="3" s="1" a="1"/>
  <c r="AE93" i="3" s="1"/>
  <c r="AF120" i="3"/>
  <c r="AE120" i="3" s="1" a="1"/>
  <c r="AE120" i="3" s="1"/>
  <c r="AF105" i="3"/>
  <c r="AE105" i="3" s="1" a="1"/>
  <c r="AE105" i="3" s="1"/>
  <c r="AF106" i="3"/>
  <c r="AE106" i="3" s="1" a="1"/>
  <c r="AE106" i="3" s="1"/>
  <c r="AF95" i="3"/>
  <c r="AE95" i="3" s="1" a="1"/>
  <c r="AE95" i="3" s="1"/>
  <c r="AF34" i="3"/>
  <c r="AE34" i="3" s="1" a="1"/>
  <c r="AE34" i="3" s="1"/>
  <c r="AF83" i="3"/>
  <c r="AE83" i="3" s="1" a="1"/>
  <c r="AE83" i="3" s="1"/>
  <c r="AF74" i="3"/>
  <c r="AE74" i="3" s="1" a="1"/>
  <c r="AE74" i="3" s="1"/>
  <c r="AF84" i="3"/>
  <c r="AE84" i="3" s="1" a="1"/>
  <c r="AE84" i="3" s="1"/>
  <c r="AF107" i="3"/>
  <c r="AE107" i="3" s="1" a="1"/>
  <c r="AE107" i="3" s="1"/>
  <c r="AF59" i="3"/>
  <c r="AE59" i="3" s="1" a="1"/>
  <c r="AE59" i="3" s="1"/>
  <c r="AF112" i="3"/>
  <c r="AE112" i="3" s="1" a="1"/>
  <c r="AE112" i="3" s="1"/>
  <c r="AF115" i="3"/>
  <c r="AE115" i="3" s="1" a="1"/>
  <c r="AE115" i="3" s="1"/>
  <c r="AF116" i="3"/>
  <c r="AE116" i="3" s="1" a="1"/>
  <c r="AE116" i="3" s="1"/>
  <c r="AF141" i="3"/>
  <c r="AE141" i="3" s="1" a="1"/>
  <c r="AE141" i="3" s="1"/>
  <c r="AF68" i="3"/>
  <c r="AE68" i="3" s="1" a="1"/>
  <c r="AE68" i="3" s="1"/>
  <c r="AF131" i="3"/>
  <c r="AE131" i="3" s="1" a="1"/>
  <c r="AE131" i="3" s="1"/>
  <c r="AF198" i="3"/>
  <c r="AE198" i="3" s="1" a="1"/>
  <c r="AE198" i="3" s="1"/>
  <c r="AF137" i="3"/>
  <c r="AE137" i="3" s="1" a="1"/>
  <c r="AE137" i="3" s="1"/>
  <c r="AF126" i="3"/>
  <c r="AE126" i="3" s="1" a="1"/>
  <c r="AE126" i="3" s="1"/>
  <c r="AF90" i="3"/>
  <c r="AE90" i="3" s="1" a="1"/>
  <c r="AE90" i="3" s="1"/>
  <c r="AF91" i="3"/>
  <c r="AE91" i="3" s="1" a="1"/>
  <c r="AE91" i="3" s="1"/>
  <c r="AF135" i="3"/>
  <c r="AE135" i="3" s="1" a="1"/>
  <c r="AE135" i="3" s="1"/>
  <c r="AF143" i="3"/>
  <c r="AE143" i="3" s="1" a="1"/>
  <c r="AE143" i="3" s="1"/>
  <c r="AF121" i="3"/>
  <c r="AE121" i="3" s="1" a="1"/>
  <c r="AE121" i="3" s="1"/>
  <c r="AF127" i="3"/>
  <c r="AE127" i="3" s="1" a="1"/>
  <c r="AE127" i="3" s="1"/>
  <c r="AF148" i="3"/>
  <c r="AE148" i="3" s="1" a="1"/>
  <c r="AE148" i="3" s="1"/>
  <c r="AF125" i="3"/>
  <c r="AE125" i="3" s="1" a="1"/>
  <c r="AE125" i="3" s="1"/>
  <c r="AF113" i="3"/>
  <c r="AE113" i="3" s="1" a="1"/>
  <c r="AE113" i="3" s="1"/>
  <c r="AF104" i="3"/>
  <c r="AE104" i="3" s="1" a="1"/>
  <c r="AE104" i="3" s="1"/>
  <c r="AF133" i="3"/>
  <c r="AE133" i="3" s="1" a="1"/>
  <c r="AE133" i="3" s="1"/>
  <c r="AF118" i="3"/>
  <c r="AE118" i="3" s="1" a="1"/>
  <c r="AE118" i="3" s="1"/>
  <c r="AF138" i="3"/>
  <c r="AE138" i="3" s="1" a="1"/>
  <c r="AE138" i="3" s="1"/>
  <c r="AF140" i="3"/>
  <c r="AE140" i="3" s="1" a="1"/>
  <c r="AE140" i="3" s="1"/>
  <c r="AF158" i="3"/>
  <c r="AE158" i="3" s="1" a="1"/>
  <c r="AE158" i="3" s="1"/>
  <c r="AF99" i="3"/>
  <c r="AE99" i="3" s="1" a="1"/>
  <c r="AE99" i="3" s="1"/>
  <c r="AF130" i="3"/>
  <c r="AE130" i="3" s="1" a="1"/>
  <c r="AE130" i="3" s="1"/>
  <c r="AF145" i="3"/>
  <c r="AE145" i="3" s="1" a="1"/>
  <c r="AE145" i="3" s="1"/>
  <c r="AF167" i="3"/>
  <c r="AE167" i="3" s="1" a="1"/>
  <c r="AE167" i="3" s="1"/>
  <c r="AF150" i="3"/>
  <c r="AE150" i="3" s="1" a="1"/>
  <c r="AE150" i="3" s="1"/>
  <c r="AF149" i="3"/>
  <c r="AE149" i="3" s="1" a="1"/>
  <c r="AE149" i="3" s="1"/>
  <c r="AF195" i="3"/>
  <c r="AE195" i="3" s="1" a="1"/>
  <c r="AE195" i="3" s="1"/>
  <c r="AF134" i="3"/>
  <c r="AE134" i="3" s="1" a="1"/>
  <c r="AE134" i="3" s="1"/>
  <c r="AF146" i="3"/>
  <c r="AE146" i="3" s="1" a="1"/>
  <c r="AE146" i="3" s="1"/>
  <c r="AF178" i="3"/>
  <c r="AE178" i="3" s="1" a="1"/>
  <c r="AE178" i="3" s="1"/>
  <c r="AF205" i="3"/>
  <c r="AE205" i="3" s="1" a="1"/>
  <c r="AE205" i="3" s="1"/>
  <c r="AF119" i="3"/>
  <c r="AE119" i="3" s="1" a="1"/>
  <c r="AE119" i="3" s="1"/>
  <c r="AF179" i="3"/>
  <c r="AE179" i="3" s="1" a="1"/>
  <c r="AE179" i="3" s="1"/>
  <c r="AF153" i="3"/>
  <c r="AE153" i="3" s="1" a="1"/>
  <c r="AE153" i="3" s="1"/>
  <c r="AF124" i="3"/>
  <c r="AE124" i="3" s="1" a="1"/>
  <c r="AE124" i="3" s="1"/>
  <c r="AF136" i="3"/>
  <c r="AE136" i="3" s="1" a="1"/>
  <c r="AE136" i="3" s="1"/>
  <c r="AF172" i="3"/>
  <c r="AE172" i="3" s="1" a="1"/>
  <c r="AE172" i="3" s="1"/>
  <c r="AF157" i="3"/>
  <c r="AE157" i="3" s="1" a="1"/>
  <c r="AE157" i="3" s="1"/>
  <c r="AF160" i="3"/>
  <c r="AE160" i="3" s="1" a="1"/>
  <c r="AE160" i="3" s="1"/>
  <c r="AF162" i="3"/>
  <c r="AE162" i="3" s="1" a="1"/>
  <c r="AE162" i="3" s="1"/>
  <c r="AF184" i="3"/>
  <c r="AE184" i="3" s="1" a="1"/>
  <c r="AE184" i="3" s="1"/>
  <c r="AF180" i="3"/>
  <c r="AE180" i="3" s="1" a="1"/>
  <c r="AE180" i="3" s="1"/>
  <c r="AF129" i="3"/>
  <c r="AE129" i="3" s="1" a="1"/>
  <c r="AE129" i="3" s="1"/>
  <c r="AF164" i="3"/>
  <c r="AE164" i="3" s="1" a="1"/>
  <c r="AE164" i="3" s="1"/>
  <c r="AF165" i="3"/>
  <c r="AE165" i="3" s="1" a="1"/>
  <c r="AE165" i="3" s="1"/>
  <c r="AF169" i="3"/>
  <c r="AE169" i="3" s="1" a="1"/>
  <c r="AE169" i="3" s="1"/>
  <c r="AF170" i="3"/>
  <c r="AE170" i="3" s="1" a="1"/>
  <c r="AE170" i="3" s="1"/>
  <c r="AF171" i="3"/>
  <c r="AE171" i="3" s="1" a="1"/>
  <c r="AE171" i="3" s="1"/>
  <c r="AF151" i="3"/>
  <c r="AE151" i="3" s="1" a="1"/>
  <c r="AE151" i="3" s="1"/>
  <c r="AF174" i="3"/>
  <c r="AE174" i="3" s="1" a="1"/>
  <c r="AE174" i="3" s="1"/>
  <c r="AF176" i="3"/>
  <c r="AE176" i="3" s="1" a="1"/>
  <c r="AE176" i="3" s="1"/>
  <c r="AF156" i="3"/>
  <c r="AE156" i="3" s="1" a="1"/>
  <c r="AE156" i="3" s="1"/>
  <c r="AF200" i="3"/>
  <c r="AE200" i="3" s="1" a="1"/>
  <c r="AE200" i="3" s="1"/>
  <c r="AF98" i="3"/>
  <c r="AE98" i="3" s="1" a="1"/>
  <c r="AE98" i="3" s="1"/>
  <c r="AF188" i="3"/>
  <c r="AE188" i="3" s="1" a="1"/>
  <c r="AE188" i="3" s="1"/>
  <c r="AF189" i="3"/>
  <c r="AE189" i="3" s="1" a="1"/>
  <c r="AE189" i="3" s="1"/>
  <c r="AF163" i="3"/>
  <c r="AE163" i="3" s="1" a="1"/>
  <c r="AE163" i="3" s="1"/>
  <c r="AF187" i="3"/>
  <c r="AE187" i="3" s="1" a="1"/>
  <c r="AE187" i="3" s="1"/>
  <c r="AF139" i="3"/>
  <c r="AE139" i="3" s="1" a="1"/>
  <c r="AE139" i="3" s="1"/>
  <c r="AF192" i="3"/>
  <c r="AE192" i="3" s="1" a="1"/>
  <c r="AE192" i="3" s="1"/>
  <c r="AF155" i="3"/>
  <c r="AE155" i="3" s="1" a="1"/>
  <c r="AE155" i="3" s="1"/>
  <c r="AF168" i="3"/>
  <c r="AE168" i="3" s="1" a="1"/>
  <c r="AE168" i="3" s="1"/>
  <c r="AF193" i="3"/>
  <c r="AE193" i="3" s="1" a="1"/>
  <c r="AE193" i="3" s="1"/>
  <c r="AF154" i="3"/>
  <c r="AE154" i="3" s="1" a="1"/>
  <c r="AE154" i="3" s="1"/>
  <c r="AF194" i="3"/>
  <c r="AE194" i="3" s="1" a="1"/>
  <c r="AE194" i="3" s="1"/>
  <c r="AF196" i="3"/>
  <c r="AE196" i="3" s="1" a="1"/>
  <c r="AE196" i="3" s="1"/>
  <c r="AF39" i="3"/>
  <c r="AE39" i="3" s="1" a="1"/>
  <c r="AE39" i="3" s="1"/>
  <c r="AF100" i="3"/>
  <c r="AE100" i="3" s="1" a="1"/>
  <c r="AE100" i="3" s="1"/>
  <c r="AF80" i="3"/>
  <c r="AE80" i="3" s="1" a="1"/>
  <c r="AE80" i="3" s="1"/>
  <c r="AF110" i="3"/>
  <c r="AE110" i="3" s="1" a="1"/>
  <c r="AE110" i="3" s="1"/>
  <c r="AF199" i="3"/>
  <c r="AE199" i="3" s="1" a="1"/>
  <c r="AE199" i="3" s="1"/>
  <c r="AF177" i="3"/>
  <c r="AE177" i="3" s="1" a="1"/>
  <c r="AE177" i="3" s="1"/>
  <c r="AF206" i="3"/>
  <c r="AE206" i="3" s="1" a="1"/>
  <c r="AE206" i="3" s="1"/>
  <c r="AF208" i="3"/>
  <c r="AE208" i="3" s="1" a="1"/>
  <c r="AE208" i="3" s="1"/>
  <c r="AF173" i="3"/>
  <c r="AE173" i="3" s="1" a="1"/>
  <c r="AE173" i="3" s="1"/>
  <c r="AF128" i="3"/>
  <c r="AE128" i="3" s="1" a="1"/>
  <c r="AE128" i="3" s="1"/>
  <c r="AF204" i="3"/>
  <c r="AE204" i="3" s="1" a="1"/>
  <c r="AE204" i="3" s="1"/>
  <c r="AF78" i="3"/>
  <c r="AE78" i="3" s="1" a="1"/>
  <c r="AE78" i="3" s="1"/>
  <c r="AF61" i="3"/>
  <c r="AE61" i="3" s="1" a="1"/>
  <c r="AE61" i="3" s="1"/>
  <c r="AF109" i="3"/>
  <c r="AE109" i="3" s="1" a="1"/>
  <c r="AE109" i="3" s="1"/>
  <c r="AF203" i="3"/>
  <c r="AE203" i="3" s="1" a="1"/>
  <c r="AE203" i="3" s="1"/>
  <c r="AF103" i="3"/>
  <c r="AE103" i="3" s="1" a="1"/>
  <c r="AE103" i="3" s="1"/>
  <c r="AF64" i="3"/>
  <c r="AE64" i="3" s="1" a="1"/>
  <c r="AE64" i="3" s="1"/>
  <c r="AG119" i="4"/>
  <c r="AF119" i="4" s="1" a="1"/>
  <c r="AF119" i="4" s="1"/>
  <c r="AG120" i="4"/>
  <c r="AF120" i="4" s="1" a="1"/>
  <c r="AF120" i="4" s="1"/>
  <c r="AG139" i="4"/>
  <c r="AF139" i="4" s="1" a="1"/>
  <c r="AF139" i="4" s="1"/>
  <c r="AG107" i="4"/>
  <c r="AF107" i="4" s="1" a="1"/>
  <c r="AF107" i="4" s="1"/>
  <c r="AG128" i="4"/>
  <c r="AF128" i="4" s="1" a="1"/>
  <c r="AF128" i="4" s="1"/>
  <c r="AG42" i="4"/>
  <c r="AF42" i="4" s="1" a="1"/>
  <c r="AF42" i="4" s="1"/>
  <c r="AG58" i="4"/>
  <c r="AF58" i="4" s="1" a="1"/>
  <c r="AF58" i="4" s="1"/>
  <c r="AG122" i="4"/>
  <c r="AF122" i="4" s="1" a="1"/>
  <c r="AF122" i="4" s="1"/>
  <c r="AG35" i="4"/>
  <c r="AF35" i="4" s="1" a="1"/>
  <c r="AF35" i="4" s="1"/>
  <c r="AG39" i="4"/>
  <c r="AF39" i="4" s="1" a="1"/>
  <c r="AF39" i="4" s="1"/>
  <c r="AG40" i="4"/>
  <c r="AF40" i="4" s="1" a="1"/>
  <c r="AF40" i="4" s="1"/>
  <c r="AG80" i="4"/>
  <c r="AF80" i="4" s="1" a="1"/>
  <c r="AF80" i="4" s="1"/>
  <c r="AG90" i="4"/>
  <c r="AF90" i="4" s="1" a="1"/>
  <c r="AF90" i="4" s="1"/>
  <c r="AG174" i="4"/>
  <c r="AF174" i="4" s="1" a="1"/>
  <c r="AF174" i="4" s="1"/>
  <c r="AG63" i="4"/>
  <c r="AF63" i="4" s="1" a="1"/>
  <c r="AF63" i="4" s="1"/>
  <c r="AG64" i="4"/>
  <c r="AF64" i="4" s="1" a="1"/>
  <c r="AF64" i="4" s="1"/>
  <c r="AG105" i="4"/>
  <c r="AF105" i="4" s="1" a="1"/>
  <c r="AF105" i="4" s="1"/>
  <c r="AG89" i="4"/>
  <c r="AF89" i="4" s="1" a="1"/>
  <c r="AF89" i="4" s="1"/>
  <c r="AG220" i="4"/>
  <c r="AF220" i="4" s="1" a="1"/>
  <c r="AF220" i="4" s="1"/>
  <c r="AG224" i="4"/>
  <c r="AF224" i="4" s="1" a="1"/>
  <c r="AF224" i="4" s="1"/>
  <c r="AG82" i="4"/>
  <c r="AF82" i="4" s="1" a="1"/>
  <c r="AF82" i="4" s="1"/>
  <c r="AG68" i="4"/>
  <c r="AF68" i="4" s="1" a="1"/>
  <c r="AF68" i="4" s="1"/>
  <c r="AG180" i="4"/>
  <c r="AF180" i="4" s="1" a="1"/>
  <c r="AF180" i="4" s="1"/>
  <c r="AG143" i="4"/>
  <c r="AF143" i="4" s="1" a="1"/>
  <c r="AF143" i="4" s="1"/>
  <c r="AG73" i="4"/>
  <c r="AF73" i="4" s="1" a="1"/>
  <c r="AF73" i="4" s="1"/>
  <c r="AG87" i="4"/>
  <c r="AF87" i="4" s="1" a="1"/>
  <c r="AF87" i="4" s="1"/>
  <c r="AG230" i="4"/>
  <c r="AF230" i="4" s="1" a="1"/>
  <c r="AF230" i="4" s="1"/>
  <c r="AG261" i="4"/>
  <c r="AF261" i="4" s="1" a="1"/>
  <c r="AF261" i="4" s="1"/>
  <c r="AG259" i="4"/>
  <c r="AF259" i="4" s="1" a="1"/>
  <c r="AF259" i="4" s="1"/>
  <c r="AG260" i="4"/>
  <c r="AF260" i="4" s="1" a="1"/>
  <c r="AF260" i="4" s="1"/>
  <c r="AG258" i="4"/>
  <c r="AF258" i="4" s="1" a="1"/>
  <c r="AF258" i="4" s="1"/>
  <c r="AG263" i="4"/>
  <c r="AF263" i="4" s="1" a="1"/>
  <c r="AF263" i="4" s="1"/>
  <c r="AG274" i="4"/>
  <c r="AF274" i="4" s="1" a="1"/>
  <c r="AF274" i="4" s="1"/>
  <c r="AG275" i="4"/>
  <c r="AF275" i="4" s="1" a="1"/>
  <c r="AF275" i="4" s="1"/>
  <c r="AG212" i="4"/>
  <c r="AF212" i="4" s="1" a="1"/>
  <c r="AF212" i="4" s="1"/>
  <c r="AG179" i="4"/>
  <c r="AF179" i="4" s="1" a="1"/>
  <c r="AF179" i="4" s="1"/>
  <c r="AG295" i="4"/>
  <c r="AF295" i="4" s="1" a="1"/>
  <c r="AF295" i="4" s="1"/>
  <c r="AG297" i="4"/>
  <c r="AF297" i="4" s="1" a="1"/>
  <c r="AF297" i="4" s="1"/>
  <c r="AG99" i="4"/>
  <c r="AF99" i="4" s="1" a="1"/>
  <c r="AF99" i="4" s="1"/>
  <c r="AG183" i="4"/>
  <c r="AF183" i="4" s="1" a="1"/>
  <c r="AF183" i="4" s="1"/>
  <c r="AG157" i="4"/>
  <c r="AF157" i="4" s="1" a="1"/>
  <c r="AF157" i="4" s="1"/>
  <c r="AG153" i="4"/>
  <c r="AF153" i="4" s="1" a="1"/>
  <c r="AF153" i="4" s="1"/>
  <c r="AG267" i="4"/>
  <c r="AF267" i="4" s="1" a="1"/>
  <c r="AF267" i="4" s="1"/>
  <c r="AG312" i="4"/>
  <c r="AF312" i="4" s="1" a="1"/>
  <c r="AF312" i="4" s="1"/>
  <c r="AG315" i="4"/>
  <c r="AF315" i="4" s="1" a="1"/>
  <c r="AF315" i="4" s="1"/>
  <c r="AG228" i="4"/>
  <c r="AF228" i="4" s="1" a="1"/>
  <c r="AF228" i="4" s="1"/>
  <c r="AG250" i="4"/>
  <c r="AF250" i="4" s="1" a="1"/>
  <c r="AF250" i="4" s="1"/>
  <c r="AG328" i="4"/>
  <c r="AF328" i="4" s="1" a="1"/>
  <c r="AF328" i="4" s="1"/>
  <c r="AG332" i="4"/>
  <c r="AF332" i="4" s="1" a="1"/>
  <c r="AF332" i="4" s="1"/>
  <c r="AG196" i="4"/>
  <c r="AF196" i="4" s="1" a="1"/>
  <c r="AF196" i="4" s="1"/>
  <c r="AG189" i="4"/>
  <c r="AF189" i="4" s="1" a="1"/>
  <c r="AF189" i="4" s="1"/>
  <c r="AG264" i="4"/>
  <c r="AF264" i="4" s="1" a="1"/>
  <c r="AF264" i="4" s="1"/>
  <c r="AG346" i="4"/>
  <c r="AF346" i="4" s="1" a="1"/>
  <c r="AF346" i="4" s="1"/>
  <c r="AG191" i="4"/>
  <c r="AF191" i="4" s="1" a="1"/>
  <c r="AF191" i="4" s="1"/>
  <c r="AG360" i="4"/>
  <c r="AF360" i="4" s="1" a="1"/>
  <c r="AF360" i="4" s="1"/>
  <c r="AG319" i="4"/>
  <c r="AF319" i="4" s="1" a="1"/>
  <c r="AF319" i="4" s="1"/>
  <c r="AG356" i="4"/>
  <c r="AF356" i="4" s="1" a="1"/>
  <c r="AF356" i="4" s="1"/>
  <c r="AG363" i="4"/>
  <c r="AF363" i="4" s="1" a="1"/>
  <c r="AF363" i="4" s="1"/>
  <c r="AG298" i="4"/>
  <c r="AF298" i="4" s="1" a="1"/>
  <c r="AF298" i="4" s="1"/>
  <c r="AG364" i="4"/>
  <c r="AF364" i="4" s="1" a="1"/>
  <c r="AF364" i="4" s="1"/>
  <c r="AG365" i="4"/>
  <c r="AF365" i="4" s="1" a="1"/>
  <c r="AF365" i="4" s="1"/>
  <c r="AG185" i="4"/>
  <c r="AF185" i="4" s="1" a="1"/>
  <c r="AF185" i="4" s="1"/>
  <c r="AG195" i="4"/>
  <c r="AF195" i="4" s="1" a="1"/>
  <c r="AF195" i="4" s="1"/>
  <c r="AG225" i="4"/>
  <c r="AF225" i="4" s="1" a="1"/>
  <c r="AF225" i="4" s="1"/>
  <c r="AG229" i="4"/>
  <c r="AF229" i="4" s="1" a="1"/>
  <c r="AF229" i="4" s="1"/>
  <c r="AG45" i="4"/>
  <c r="AF45" i="4" s="1" a="1"/>
  <c r="AF45" i="4" s="1"/>
  <c r="AG392" i="4"/>
  <c r="AF392" i="4" s="1" a="1"/>
  <c r="AF392" i="4" s="1"/>
  <c r="AG385" i="4"/>
  <c r="AF385" i="4" s="1" a="1"/>
  <c r="AF385" i="4" s="1"/>
  <c r="AG266" i="4"/>
  <c r="AF266" i="4" s="1" a="1"/>
  <c r="AF266" i="4" s="1"/>
  <c r="AG347" i="4"/>
  <c r="AF347" i="4" s="1" a="1"/>
  <c r="AF347" i="4" s="1"/>
  <c r="AG386" i="4"/>
  <c r="AF386" i="4" s="1" a="1"/>
  <c r="AF386" i="4" s="1"/>
  <c r="AG3" i="4"/>
  <c r="AF3" i="4" s="1" a="1"/>
  <c r="AF3" i="4" s="1"/>
  <c r="AG2" i="4"/>
  <c r="AF2" i="4" s="1" a="1"/>
  <c r="AF2" i="4" s="1"/>
  <c r="AG6" i="4"/>
  <c r="AF6" i="4" s="1" a="1"/>
  <c r="AF6" i="4" s="1"/>
  <c r="AG7" i="4"/>
  <c r="AF7" i="4" s="1" a="1"/>
  <c r="AF7" i="4" s="1"/>
  <c r="AG15" i="4"/>
  <c r="AF15" i="4" s="1" a="1"/>
  <c r="AF15" i="4" s="1"/>
  <c r="AG65" i="4"/>
  <c r="AF65" i="4" s="1" a="1"/>
  <c r="AF65" i="4" s="1"/>
  <c r="AG4" i="4"/>
  <c r="AF4" i="4" s="1" a="1"/>
  <c r="AF4" i="4" s="1"/>
  <c r="AG8" i="4"/>
  <c r="AF8" i="4" s="1" a="1"/>
  <c r="AF8" i="4" s="1"/>
  <c r="AG9" i="4"/>
  <c r="AF9" i="4" s="1" a="1"/>
  <c r="AF9" i="4" s="1"/>
  <c r="AG5" i="4"/>
  <c r="AF5" i="4" s="1" a="1"/>
  <c r="AF5" i="4" s="1"/>
  <c r="AG10" i="4"/>
  <c r="AF10" i="4" s="1" a="1"/>
  <c r="AF10" i="4" s="1"/>
  <c r="AG13" i="4"/>
  <c r="AF13" i="4" s="1" a="1"/>
  <c r="AF13" i="4" s="1"/>
  <c r="AG36" i="4"/>
  <c r="AF36" i="4" s="1" a="1"/>
  <c r="AF36" i="4" s="1"/>
  <c r="AG23" i="4"/>
  <c r="AF23" i="4" s="1" a="1"/>
  <c r="AF23" i="4" s="1"/>
  <c r="AG57" i="4"/>
  <c r="AF57" i="4" s="1" a="1"/>
  <c r="AF57" i="4" s="1"/>
  <c r="AG17" i="4"/>
  <c r="AF17" i="4" s="1" a="1"/>
  <c r="AF17" i="4" s="1"/>
  <c r="AG14" i="4"/>
  <c r="AF14" i="4" s="1" a="1"/>
  <c r="AF14" i="4" s="1"/>
  <c r="AG11" i="4"/>
  <c r="AF11" i="4" s="1" a="1"/>
  <c r="AF11" i="4" s="1"/>
  <c r="AG12" i="4"/>
  <c r="AF12" i="4" s="1" a="1"/>
  <c r="AF12" i="4" s="1"/>
  <c r="AG20" i="4"/>
  <c r="AF20" i="4" s="1" a="1"/>
  <c r="AF20" i="4" s="1"/>
  <c r="AG19" i="4"/>
  <c r="AF19" i="4" s="1" a="1"/>
  <c r="AF19" i="4" s="1"/>
  <c r="AG22" i="4"/>
  <c r="AF22" i="4" s="1" a="1"/>
  <c r="AF22" i="4" s="1"/>
  <c r="AG18" i="4"/>
  <c r="AF18" i="4" s="1" a="1"/>
  <c r="AF18" i="4" s="1"/>
  <c r="AG26" i="4"/>
  <c r="AF26" i="4" s="1" a="1"/>
  <c r="AF26" i="4" s="1"/>
  <c r="AG133" i="4"/>
  <c r="AF133" i="4" s="1" a="1"/>
  <c r="AF133" i="4" s="1"/>
  <c r="AG61" i="4"/>
  <c r="AF61" i="4" s="1" a="1"/>
  <c r="AF61" i="4" s="1"/>
  <c r="AG66" i="4"/>
  <c r="AF66" i="4" s="1" a="1"/>
  <c r="AF66" i="4" s="1"/>
  <c r="AG34" i="4"/>
  <c r="AF34" i="4" s="1" a="1"/>
  <c r="AF34" i="4" s="1"/>
  <c r="AG29" i="4"/>
  <c r="AF29" i="4" s="1" a="1"/>
  <c r="AF29" i="4" s="1"/>
  <c r="AG55" i="4"/>
  <c r="AF55" i="4" s="1" a="1"/>
  <c r="AF55" i="4" s="1"/>
  <c r="AG33" i="4"/>
  <c r="AF33" i="4" s="1" a="1"/>
  <c r="AF33" i="4" s="1"/>
  <c r="AG31" i="4"/>
  <c r="AF31" i="4" s="1" a="1"/>
  <c r="AF31" i="4" s="1"/>
  <c r="AG38" i="4"/>
  <c r="AF38" i="4" s="1" a="1"/>
  <c r="AF38" i="4" s="1"/>
  <c r="AG75" i="4"/>
  <c r="AF75" i="4" s="1" a="1"/>
  <c r="AF75" i="4" s="1"/>
  <c r="AG21" i="4"/>
  <c r="AF21" i="4" s="1" a="1"/>
  <c r="AF21" i="4" s="1"/>
  <c r="AG30" i="4"/>
  <c r="AF30" i="4" s="1" a="1"/>
  <c r="AF30" i="4" s="1"/>
  <c r="AG113" i="4"/>
  <c r="AF113" i="4" s="1" a="1"/>
  <c r="AF113" i="4" s="1"/>
  <c r="AG49" i="4"/>
  <c r="AF49" i="4" s="1" a="1"/>
  <c r="AF49" i="4" s="1"/>
  <c r="AG41" i="4"/>
  <c r="AF41" i="4" s="1" a="1"/>
  <c r="AF41" i="4" s="1"/>
  <c r="AG59" i="4"/>
  <c r="AF59" i="4" s="1" a="1"/>
  <c r="AF59" i="4" s="1"/>
  <c r="AG60" i="4"/>
  <c r="AF60" i="4" s="1" a="1"/>
  <c r="AF60" i="4" s="1"/>
  <c r="AG83" i="4"/>
  <c r="AF83" i="4" s="1" a="1"/>
  <c r="AF83" i="4" s="1"/>
  <c r="AG46" i="4"/>
  <c r="AF46" i="4" s="1" a="1"/>
  <c r="AF46" i="4" s="1"/>
  <c r="AG74" i="4"/>
  <c r="AF74" i="4" s="1" a="1"/>
  <c r="AF74" i="4" s="1"/>
  <c r="AG32" i="4"/>
  <c r="AF32" i="4" s="1" a="1"/>
  <c r="AF32" i="4" s="1"/>
  <c r="AG134" i="4"/>
  <c r="AF134" i="4" s="1" a="1"/>
  <c r="AF134" i="4" s="1"/>
  <c r="AG69" i="4"/>
  <c r="AF69" i="4" s="1" a="1"/>
  <c r="AF69" i="4" s="1"/>
  <c r="AG81" i="4"/>
  <c r="AF81" i="4" s="1" a="1"/>
  <c r="AF81" i="4" s="1"/>
  <c r="AG67" i="4"/>
  <c r="AF67" i="4" s="1" a="1"/>
  <c r="AF67" i="4" s="1"/>
  <c r="AG24" i="4"/>
  <c r="AF24" i="4" s="1" a="1"/>
  <c r="AF24" i="4" s="1"/>
  <c r="AG91" i="4"/>
  <c r="AF91" i="4" s="1" a="1"/>
  <c r="AF91" i="4" s="1"/>
  <c r="AG79" i="4"/>
  <c r="AF79" i="4" s="1" a="1"/>
  <c r="AF79" i="4" s="1"/>
  <c r="AG100" i="4"/>
  <c r="AF100" i="4" s="1" a="1"/>
  <c r="AF100" i="4" s="1"/>
  <c r="AG25" i="4"/>
  <c r="AF25" i="4" s="1" a="1"/>
  <c r="AF25" i="4" s="1"/>
  <c r="AG137" i="4"/>
  <c r="AF137" i="4" s="1" a="1"/>
  <c r="AF137" i="4" s="1"/>
  <c r="AG56" i="4"/>
  <c r="AF56" i="4" s="1" a="1"/>
  <c r="AF56" i="4" s="1"/>
  <c r="AG72" i="4"/>
  <c r="AF72" i="4" s="1" a="1"/>
  <c r="AF72" i="4" s="1"/>
  <c r="AG70" i="4"/>
  <c r="AF70" i="4" s="1" a="1"/>
  <c r="AF70" i="4" s="1"/>
  <c r="AG93" i="4"/>
  <c r="AF93" i="4" s="1" a="1"/>
  <c r="AF93" i="4" s="1"/>
  <c r="AG71" i="4"/>
  <c r="AF71" i="4" s="1" a="1"/>
  <c r="AF71" i="4" s="1"/>
  <c r="AG127" i="4"/>
  <c r="AF127" i="4" s="1" a="1"/>
  <c r="AF127" i="4" s="1"/>
  <c r="AG373" i="4"/>
  <c r="AF373" i="4" s="1" a="1"/>
  <c r="AF373" i="4" s="1"/>
  <c r="AG106" i="4"/>
  <c r="AF106" i="4" s="1" a="1"/>
  <c r="AF106" i="4" s="1"/>
  <c r="AG151" i="4"/>
  <c r="AF151" i="4" s="1" a="1"/>
  <c r="AF151" i="4" s="1"/>
  <c r="AG371" i="4"/>
  <c r="AF371" i="4" s="1" a="1"/>
  <c r="AF371" i="4" s="1"/>
  <c r="AG47" i="4"/>
  <c r="AF47" i="4" s="1" a="1"/>
  <c r="AF47" i="4" s="1"/>
  <c r="AG54" i="4"/>
  <c r="AF54" i="4" s="1" a="1"/>
  <c r="AF54" i="4" s="1"/>
  <c r="AG149" i="4"/>
  <c r="AF149" i="4" s="1" a="1"/>
  <c r="AF149" i="4" s="1"/>
  <c r="AG126" i="4"/>
  <c r="AF126" i="4" s="1" a="1"/>
  <c r="AF126" i="4" s="1"/>
  <c r="AG85" i="4"/>
  <c r="AF85" i="4" s="1" a="1"/>
  <c r="AF85" i="4" s="1"/>
  <c r="AG165" i="4"/>
  <c r="AF165" i="4" s="1" a="1"/>
  <c r="AF165" i="4" s="1"/>
  <c r="AG226" i="4"/>
  <c r="AF226" i="4" s="1" a="1"/>
  <c r="AF226" i="4" s="1"/>
  <c r="AG145" i="4"/>
  <c r="AF145" i="4" s="1" a="1"/>
  <c r="AF145" i="4" s="1"/>
  <c r="AG44" i="4"/>
  <c r="AF44" i="4" s="1" a="1"/>
  <c r="AF44" i="4" s="1"/>
  <c r="AG114" i="4"/>
  <c r="AF114" i="4" s="1" a="1"/>
  <c r="AF114" i="4" s="1"/>
  <c r="AG118" i="4"/>
  <c r="AF118" i="4" s="1" a="1"/>
  <c r="AF118" i="4" s="1"/>
  <c r="AG159" i="4"/>
  <c r="AF159" i="4" s="1" a="1"/>
  <c r="AF159" i="4" s="1"/>
  <c r="AG51" i="4"/>
  <c r="AF51" i="4" s="1" a="1"/>
  <c r="AF51" i="4" s="1"/>
  <c r="AG155" i="4"/>
  <c r="AF155" i="4" s="1" a="1"/>
  <c r="AF155" i="4" s="1"/>
  <c r="AG199" i="4"/>
  <c r="AF199" i="4" s="1" a="1"/>
  <c r="AF199" i="4" s="1"/>
  <c r="AG129" i="4"/>
  <c r="AF129" i="4" s="1" a="1"/>
  <c r="AF129" i="4" s="1"/>
  <c r="AG146" i="4"/>
  <c r="AF146" i="4" s="1" a="1"/>
  <c r="AF146" i="4" s="1"/>
  <c r="AG206" i="4"/>
  <c r="AF206" i="4" s="1" a="1"/>
  <c r="AF206" i="4" s="1"/>
  <c r="AG130" i="4"/>
  <c r="AF130" i="4" s="1" a="1"/>
  <c r="AF130" i="4" s="1"/>
  <c r="AG176" i="4"/>
  <c r="AF176" i="4" s="1" a="1"/>
  <c r="AF176" i="4" s="1"/>
  <c r="AG104" i="4"/>
  <c r="AF104" i="4" s="1" a="1"/>
  <c r="AF104" i="4" s="1"/>
  <c r="AG86" i="4"/>
  <c r="AF86" i="4" s="1" a="1"/>
  <c r="AF86" i="4" s="1"/>
  <c r="AG48" i="4"/>
  <c r="AF48" i="4" s="1" a="1"/>
  <c r="AF48" i="4" s="1"/>
  <c r="AG158" i="4"/>
  <c r="AF158" i="4" s="1" a="1"/>
  <c r="AF158" i="4" s="1"/>
  <c r="AG162" i="4"/>
  <c r="AF162" i="4" s="1" a="1"/>
  <c r="AF162" i="4" s="1"/>
  <c r="AG163" i="4"/>
  <c r="AF163" i="4" s="1" a="1"/>
  <c r="AF163" i="4" s="1"/>
  <c r="AG177" i="4"/>
  <c r="AF177" i="4" s="1" a="1"/>
  <c r="AF177" i="4" s="1"/>
  <c r="AG88" i="4"/>
  <c r="AF88" i="4" s="1" a="1"/>
  <c r="AF88" i="4" s="1"/>
  <c r="AG150" i="4"/>
  <c r="AF150" i="4" s="1" a="1"/>
  <c r="AF150" i="4" s="1"/>
  <c r="AG181" i="4"/>
  <c r="AF181" i="4" s="1" a="1"/>
  <c r="AF181" i="4" s="1"/>
  <c r="AG154" i="4"/>
  <c r="AF154" i="4" s="1" a="1"/>
  <c r="AF154" i="4" s="1"/>
  <c r="AG170" i="4"/>
  <c r="AF170" i="4" s="1" a="1"/>
  <c r="AF170" i="4" s="1"/>
  <c r="AG92" i="4"/>
  <c r="AF92" i="4" s="1" a="1"/>
  <c r="AF92" i="4" s="1"/>
  <c r="AG237" i="4"/>
  <c r="AF237" i="4" s="1" a="1"/>
  <c r="AF237" i="4" s="1"/>
  <c r="AG211" i="4"/>
  <c r="AF211" i="4" s="1" a="1"/>
  <c r="AF211" i="4" s="1"/>
  <c r="AG171" i="4"/>
  <c r="AF171" i="4" s="1" a="1"/>
  <c r="AF171" i="4" s="1"/>
  <c r="AG201" i="4"/>
  <c r="AF201" i="4" s="1" a="1"/>
  <c r="AF201" i="4" s="1"/>
  <c r="AG279" i="4"/>
  <c r="AF279" i="4" s="1" a="1"/>
  <c r="AF279" i="4" s="1"/>
  <c r="AG247" i="4"/>
  <c r="AF247" i="4" s="1" a="1"/>
  <c r="AF247" i="4" s="1"/>
  <c r="AG167" i="4"/>
  <c r="AF167" i="4" s="1" a="1"/>
  <c r="AF167" i="4" s="1"/>
  <c r="AG168" i="4"/>
  <c r="AF168" i="4" s="1" a="1"/>
  <c r="AF168" i="4" s="1"/>
  <c r="AG178" i="4"/>
  <c r="AF178" i="4" s="1" a="1"/>
  <c r="AF178" i="4" s="1"/>
  <c r="AG96" i="4"/>
  <c r="AF96" i="4" s="1" a="1"/>
  <c r="AF96" i="4" s="1"/>
  <c r="AG209" i="4"/>
  <c r="AF209" i="4" s="1" a="1"/>
  <c r="AF209" i="4" s="1"/>
  <c r="AG152" i="4"/>
  <c r="AF152" i="4" s="1" a="1"/>
  <c r="AF152" i="4" s="1"/>
  <c r="AG251" i="4"/>
  <c r="AF251" i="4" s="1" a="1"/>
  <c r="AF251" i="4" s="1"/>
  <c r="AG233" i="4"/>
  <c r="AF233" i="4" s="1" a="1"/>
  <c r="AF233" i="4" s="1"/>
  <c r="AG164" i="4"/>
  <c r="AF164" i="4" s="1" a="1"/>
  <c r="AF164" i="4" s="1"/>
  <c r="AG192" i="4"/>
  <c r="AF192" i="4" s="1" a="1"/>
  <c r="AF192" i="4" s="1"/>
  <c r="AG140" i="4"/>
  <c r="AF140" i="4" s="1" a="1"/>
  <c r="AF140" i="4" s="1"/>
  <c r="AG200" i="4"/>
  <c r="AF200" i="4" s="1" a="1"/>
  <c r="AF200" i="4" s="1"/>
  <c r="AG160" i="4"/>
  <c r="AF160" i="4" s="1" a="1"/>
  <c r="AF160" i="4" s="1"/>
  <c r="AG282" i="4"/>
  <c r="AF282" i="4" s="1" a="1"/>
  <c r="AF282" i="4" s="1"/>
  <c r="AG175" i="4"/>
  <c r="AF175" i="4" s="1" a="1"/>
  <c r="AF175" i="4" s="1"/>
  <c r="AG283" i="4"/>
  <c r="AF283" i="4" s="1" a="1"/>
  <c r="AF283" i="4" s="1"/>
  <c r="AG121" i="4"/>
  <c r="AF121" i="4" s="1" a="1"/>
  <c r="AF121" i="4" s="1"/>
  <c r="AG187" i="4"/>
  <c r="AF187" i="4" s="1" a="1"/>
  <c r="AF187" i="4" s="1"/>
  <c r="AG188" i="4"/>
  <c r="AF188" i="4" s="1" a="1"/>
  <c r="AF188" i="4" s="1"/>
  <c r="AG161" i="4"/>
  <c r="AF161" i="4" s="1" a="1"/>
  <c r="AF161" i="4" s="1"/>
  <c r="AG236" i="4"/>
  <c r="AF236" i="4" s="1" a="1"/>
  <c r="AF236" i="4" s="1"/>
  <c r="AG204" i="4"/>
  <c r="AF204" i="4" s="1" a="1"/>
  <c r="AF204" i="4" s="1"/>
  <c r="AG205" i="4"/>
  <c r="AF205" i="4" s="1" a="1"/>
  <c r="AF205" i="4" s="1"/>
  <c r="AG103" i="4"/>
  <c r="AF103" i="4" s="1" a="1"/>
  <c r="AF103" i="4" s="1"/>
  <c r="AG148" i="4"/>
  <c r="AF148" i="4" s="1" a="1"/>
  <c r="AF148" i="4" s="1"/>
  <c r="AG135" i="4"/>
  <c r="AF135" i="4" s="1" a="1"/>
  <c r="AF135" i="4" s="1"/>
  <c r="AG186" i="4"/>
  <c r="AF186" i="4" s="1" a="1"/>
  <c r="AF186" i="4" s="1"/>
  <c r="AG245" i="4"/>
  <c r="AF245" i="4" s="1" a="1"/>
  <c r="AF245" i="4" s="1"/>
  <c r="AG234" i="4"/>
  <c r="AF234" i="4" s="1" a="1"/>
  <c r="AF234" i="4" s="1"/>
  <c r="AG235" i="4"/>
  <c r="AF235" i="4" s="1" a="1"/>
  <c r="AF235" i="4" s="1"/>
  <c r="AG221" i="4"/>
  <c r="AF221" i="4" s="1" a="1"/>
  <c r="AF221" i="4" s="1"/>
  <c r="AG214" i="4"/>
  <c r="AF214" i="4" s="1" a="1"/>
  <c r="AF214" i="4" s="1"/>
  <c r="AG213" i="4"/>
  <c r="AF213" i="4" s="1" a="1"/>
  <c r="AF213" i="4" s="1"/>
  <c r="AG271" i="4"/>
  <c r="AF271" i="4" s="1" a="1"/>
  <c r="AF271" i="4" s="1"/>
  <c r="AG202" i="4"/>
  <c r="AF202" i="4" s="1" a="1"/>
  <c r="AF202" i="4" s="1"/>
  <c r="AG203" i="4"/>
  <c r="AF203" i="4" s="1" a="1"/>
  <c r="AF203" i="4" s="1"/>
  <c r="AG308" i="4"/>
  <c r="AF308" i="4" s="1" a="1"/>
  <c r="AF308" i="4" s="1"/>
  <c r="AG238" i="4"/>
  <c r="AF238" i="4" s="1" a="1"/>
  <c r="AF238" i="4" s="1"/>
  <c r="AG125" i="4"/>
  <c r="AF125" i="4" s="1" a="1"/>
  <c r="AF125" i="4" s="1"/>
  <c r="AG242" i="4"/>
  <c r="AF242" i="4" s="1" a="1"/>
  <c r="AF242" i="4" s="1"/>
  <c r="AG280" i="4"/>
  <c r="AF280" i="4" s="1" a="1"/>
  <c r="AF280" i="4" s="1"/>
  <c r="AG281" i="4"/>
  <c r="AF281" i="4" s="1" a="1"/>
  <c r="AF281" i="4" s="1"/>
  <c r="AG190" i="4"/>
  <c r="AF190" i="4" s="1" a="1"/>
  <c r="AF190" i="4" s="1"/>
  <c r="AG141" i="4"/>
  <c r="AF141" i="4" s="1" a="1"/>
  <c r="AF141" i="4" s="1"/>
  <c r="AG246" i="4"/>
  <c r="AF246" i="4" s="1" a="1"/>
  <c r="AF246" i="4" s="1"/>
  <c r="AG166" i="4"/>
  <c r="AF166" i="4" s="1" a="1"/>
  <c r="AF166" i="4" s="1"/>
  <c r="AG252" i="4"/>
  <c r="AF252" i="4" s="1" a="1"/>
  <c r="AF252" i="4" s="1"/>
  <c r="AG253" i="4"/>
  <c r="AF253" i="4" s="1" a="1"/>
  <c r="AF253" i="4" s="1"/>
  <c r="AG248" i="4"/>
  <c r="AF248" i="4" s="1" a="1"/>
  <c r="AF248" i="4" s="1"/>
  <c r="AG249" i="4"/>
  <c r="AF249" i="4" s="1" a="1"/>
  <c r="AF249" i="4" s="1"/>
  <c r="AG182" i="4"/>
  <c r="AF182" i="4" s="1" a="1"/>
  <c r="AF182" i="4" s="1"/>
  <c r="AG169" i="4"/>
  <c r="AF169" i="4" s="1" a="1"/>
  <c r="AF169" i="4" s="1"/>
  <c r="AG256" i="4"/>
  <c r="AF256" i="4" s="1" a="1"/>
  <c r="AF256" i="4" s="1"/>
  <c r="AG257" i="4"/>
  <c r="AF257" i="4" s="1" a="1"/>
  <c r="AF257" i="4" s="1"/>
  <c r="AG262" i="4"/>
  <c r="AF262" i="4" s="1" a="1"/>
  <c r="AF262" i="4" s="1"/>
  <c r="AG265" i="4"/>
  <c r="AF265" i="4" s="1" a="1"/>
  <c r="AF265" i="4" s="1"/>
  <c r="AG272" i="4"/>
  <c r="AF272" i="4" s="1" a="1"/>
  <c r="AF272" i="4" s="1"/>
  <c r="AG193" i="4"/>
  <c r="AF193" i="4" s="1" a="1"/>
  <c r="AF193" i="4" s="1"/>
  <c r="AG194" i="4"/>
  <c r="AF194" i="4" s="1" a="1"/>
  <c r="AF194" i="4" s="1"/>
  <c r="AG243" i="4"/>
  <c r="AF243" i="4" s="1" a="1"/>
  <c r="AF243" i="4" s="1"/>
  <c r="AG305" i="4"/>
  <c r="AF305" i="4" s="1" a="1"/>
  <c r="AF305" i="4" s="1"/>
  <c r="AG284" i="4"/>
  <c r="AF284" i="4" s="1" a="1"/>
  <c r="AF284" i="4" s="1"/>
  <c r="AG285" i="4"/>
  <c r="AF285" i="4" s="1" a="1"/>
  <c r="AF285" i="4" s="1"/>
  <c r="AG286" i="4"/>
  <c r="AF286" i="4" s="1" a="1"/>
  <c r="AF286" i="4" s="1"/>
  <c r="AG326" i="4"/>
  <c r="AF326" i="4" s="1" a="1"/>
  <c r="AF326" i="4" s="1"/>
  <c r="AG291" i="4"/>
  <c r="AF291" i="4" s="1" a="1"/>
  <c r="AF291" i="4" s="1"/>
  <c r="AG292" i="4"/>
  <c r="AF292" i="4" s="1" a="1"/>
  <c r="AF292" i="4" s="1"/>
  <c r="AG217" i="4"/>
  <c r="AF217" i="4" s="1" a="1"/>
  <c r="AF217" i="4" s="1"/>
  <c r="AG293" i="4"/>
  <c r="AF293" i="4" s="1" a="1"/>
  <c r="AF293" i="4" s="1"/>
  <c r="AG254" i="4"/>
  <c r="AF254" i="4" s="1" a="1"/>
  <c r="AF254" i="4" s="1"/>
  <c r="AG294" i="4"/>
  <c r="AF294" i="4" s="1" a="1"/>
  <c r="AF294" i="4" s="1"/>
  <c r="AG197" i="4"/>
  <c r="AF197" i="4" s="1" a="1"/>
  <c r="AF197" i="4" s="1"/>
  <c r="AG198" i="4"/>
  <c r="AF198" i="4" s="1" a="1"/>
  <c r="AF198" i="4" s="1"/>
  <c r="AG147" i="4"/>
  <c r="AF147" i="4" s="1" a="1"/>
  <c r="AF147" i="4" s="1"/>
  <c r="AG244" i="4"/>
  <c r="AF244" i="4" s="1" a="1"/>
  <c r="AF244" i="4" s="1"/>
  <c r="AG299" i="4"/>
  <c r="AF299" i="4" s="1" a="1"/>
  <c r="AF299" i="4" s="1"/>
  <c r="AG300" i="4"/>
  <c r="AF300" i="4" s="1" a="1"/>
  <c r="AF300" i="4" s="1"/>
  <c r="AG302" i="4"/>
  <c r="AF302" i="4" s="1" a="1"/>
  <c r="AF302" i="4" s="1"/>
  <c r="AG303" i="4"/>
  <c r="AF303" i="4" s="1" a="1"/>
  <c r="AF303" i="4" s="1"/>
  <c r="AG304" i="4"/>
  <c r="AF304" i="4" s="1" a="1"/>
  <c r="AF304" i="4" s="1"/>
  <c r="AG184" i="4"/>
  <c r="AF184" i="4" s="1" a="1"/>
  <c r="AF184" i="4" s="1"/>
  <c r="AG306" i="4"/>
  <c r="AF306" i="4" s="1" a="1"/>
  <c r="AF306" i="4" s="1"/>
  <c r="AG307" i="4"/>
  <c r="AF307" i="4" s="1" a="1"/>
  <c r="AF307" i="4" s="1"/>
  <c r="AG310" i="4"/>
  <c r="AF310" i="4" s="1" a="1"/>
  <c r="AF310" i="4" s="1"/>
  <c r="AG313" i="4"/>
  <c r="AF313" i="4" s="1" a="1"/>
  <c r="AF313" i="4" s="1"/>
  <c r="AG301" i="4"/>
  <c r="AF301" i="4" s="1" a="1"/>
  <c r="AF301" i="4" s="1"/>
  <c r="AG314" i="4"/>
  <c r="AF314" i="4" s="1" a="1"/>
  <c r="AF314" i="4" s="1"/>
  <c r="AG316" i="4"/>
  <c r="AF316" i="4" s="1" a="1"/>
  <c r="AF316" i="4" s="1"/>
  <c r="AG311" i="4"/>
  <c r="AF311" i="4" s="1" a="1"/>
  <c r="AF311" i="4" s="1"/>
  <c r="AG227" i="4"/>
  <c r="AF227" i="4" s="1" a="1"/>
  <c r="AF227" i="4" s="1"/>
  <c r="AG321" i="4"/>
  <c r="AF321" i="4" s="1" a="1"/>
  <c r="AF321" i="4" s="1"/>
  <c r="AG276" i="4"/>
  <c r="AF276" i="4" s="1" a="1"/>
  <c r="AF276" i="4" s="1"/>
  <c r="AG287" i="4"/>
  <c r="AF287" i="4" s="1" a="1"/>
  <c r="AF287" i="4" s="1"/>
  <c r="AG322" i="4"/>
  <c r="AF322" i="4" s="1" a="1"/>
  <c r="AF322" i="4" s="1"/>
  <c r="AG323" i="4"/>
  <c r="AF323" i="4" s="1" a="1"/>
  <c r="AF323" i="4" s="1"/>
  <c r="AG329" i="4"/>
  <c r="AF329" i="4" s="1" a="1"/>
  <c r="AF329" i="4" s="1"/>
  <c r="AG330" i="4"/>
  <c r="AF330" i="4" s="1" a="1"/>
  <c r="AF330" i="4" s="1"/>
  <c r="AG333" i="4"/>
  <c r="AF333" i="4" s="1" a="1"/>
  <c r="AF333" i="4" s="1"/>
  <c r="AG334" i="4"/>
  <c r="AF334" i="4" s="1" a="1"/>
  <c r="AF334" i="4" s="1"/>
  <c r="AG335" i="4"/>
  <c r="AF335" i="4" s="1" a="1"/>
  <c r="AF335" i="4" s="1"/>
  <c r="AG336" i="4"/>
  <c r="AF336" i="4" s="1" a="1"/>
  <c r="AF336" i="4" s="1"/>
  <c r="AG219" i="4"/>
  <c r="AF219" i="4" s="1" a="1"/>
  <c r="AF219" i="4" s="1"/>
  <c r="AG339" i="4"/>
  <c r="AF339" i="4" s="1" a="1"/>
  <c r="AF339" i="4" s="1"/>
  <c r="AG340" i="4"/>
  <c r="AF340" i="4" s="1" a="1"/>
  <c r="AF340" i="4" s="1"/>
  <c r="AG317" i="4"/>
  <c r="AF317" i="4" s="1" a="1"/>
  <c r="AF317" i="4" s="1"/>
  <c r="AG318" i="4"/>
  <c r="AF318" i="4" s="1" a="1"/>
  <c r="AF318" i="4" s="1"/>
  <c r="AG341" i="4"/>
  <c r="AF341" i="4" s="1" a="1"/>
  <c r="AF341" i="4" s="1"/>
  <c r="AG342" i="4"/>
  <c r="AF342" i="4" s="1" a="1"/>
  <c r="AF342" i="4" s="1"/>
  <c r="AG350" i="4"/>
  <c r="AF350" i="4" s="1" a="1"/>
  <c r="AF350" i="4" s="1"/>
  <c r="AG359" i="4"/>
  <c r="AF359" i="4" s="1" a="1"/>
  <c r="AF359" i="4" s="1"/>
  <c r="AG351" i="4"/>
  <c r="AF351" i="4" s="1" a="1"/>
  <c r="AF351" i="4" s="1"/>
  <c r="AG352" i="4"/>
  <c r="AF352" i="4" s="1" a="1"/>
  <c r="AF352" i="4" s="1"/>
  <c r="AG353" i="4"/>
  <c r="AF353" i="4" s="1" a="1"/>
  <c r="AF353" i="4" s="1"/>
  <c r="AG277" i="4"/>
  <c r="AF277" i="4" s="1" a="1"/>
  <c r="AF277" i="4" s="1"/>
  <c r="AG278" i="4"/>
  <c r="AF278" i="4" s="1" a="1"/>
  <c r="AF278" i="4" s="1"/>
  <c r="AG358" i="4"/>
  <c r="AF358" i="4" s="1" a="1"/>
  <c r="AF358" i="4" s="1"/>
  <c r="AG62" i="4"/>
  <c r="AF62" i="4" s="1" a="1"/>
  <c r="AF62" i="4" s="1"/>
  <c r="AG309" i="4"/>
  <c r="AF309" i="4" s="1" a="1"/>
  <c r="AF309" i="4" s="1"/>
  <c r="AG374" i="4"/>
  <c r="AF374" i="4" s="1" a="1"/>
  <c r="AF374" i="4" s="1"/>
  <c r="AG215" i="4"/>
  <c r="AF215" i="4" s="1" a="1"/>
  <c r="AF215" i="4" s="1"/>
  <c r="AG375" i="4"/>
  <c r="AF375" i="4" s="1" a="1"/>
  <c r="AF375" i="4" s="1"/>
  <c r="AG376" i="4"/>
  <c r="AF376" i="4" s="1" a="1"/>
  <c r="AF376" i="4" s="1"/>
  <c r="AG377" i="4"/>
  <c r="AF377" i="4" s="1" a="1"/>
  <c r="AF377" i="4" s="1"/>
  <c r="AG378" i="4"/>
  <c r="AF378" i="4" s="1" a="1"/>
  <c r="AF378" i="4" s="1"/>
  <c r="AG380" i="4"/>
  <c r="AF380" i="4" s="1" a="1"/>
  <c r="AF380" i="4" s="1"/>
  <c r="AG255" i="4"/>
  <c r="AF255" i="4" s="1" a="1"/>
  <c r="AF255" i="4" s="1"/>
  <c r="AG116" i="4"/>
  <c r="AF116" i="4" s="1" a="1"/>
  <c r="AF116" i="4" s="1"/>
  <c r="AG223" i="4"/>
  <c r="AF223" i="4" s="1" a="1"/>
  <c r="AF223" i="4" s="1"/>
  <c r="AG381" i="4"/>
  <c r="AF381" i="4" s="1" a="1"/>
  <c r="AF381" i="4" s="1"/>
  <c r="AG367" i="4"/>
  <c r="AF367" i="4" s="1" a="1"/>
  <c r="AF367" i="4" s="1"/>
  <c r="AG382" i="4"/>
  <c r="AF382" i="4" s="1" a="1"/>
  <c r="AF382" i="4" s="1"/>
  <c r="AG77" i="4"/>
  <c r="AF77" i="4" s="1" a="1"/>
  <c r="AF77" i="4" s="1"/>
  <c r="AG138" i="4"/>
  <c r="AF138" i="4" s="1" a="1"/>
  <c r="AF138" i="4" s="1"/>
  <c r="AG144" i="4"/>
  <c r="AF144" i="4" s="1" a="1"/>
  <c r="AF144" i="4" s="1"/>
  <c r="AG387" i="4"/>
  <c r="AF387" i="4" s="1" a="1"/>
  <c r="AF387" i="4" s="1"/>
  <c r="AG325" i="4"/>
  <c r="AF325" i="4" s="1" a="1"/>
  <c r="AF325" i="4" s="1"/>
  <c r="AG393" i="4"/>
  <c r="AF393" i="4" s="1" a="1"/>
  <c r="AF393" i="4" s="1"/>
  <c r="AG78" i="4"/>
  <c r="AF78" i="4" s="1" a="1"/>
  <c r="AF78" i="4" s="1"/>
  <c r="AG37" i="4"/>
  <c r="AF37" i="4" s="1" a="1"/>
  <c r="AF37" i="4" s="1"/>
  <c r="AG84" i="4"/>
  <c r="AF84" i="4" s="1" a="1"/>
  <c r="AF84" i="4" s="1"/>
  <c r="AG16" i="4"/>
  <c r="AF16" i="4" s="1" a="1"/>
  <c r="AF16" i="4" s="1"/>
  <c r="AG43" i="4"/>
  <c r="AF43" i="4" s="1" a="1"/>
  <c r="AF43" i="4" s="1"/>
  <c r="A164" i="3" l="1"/>
  <c r="A177" i="3"/>
  <c r="A187" i="3"/>
  <c r="A198" i="3"/>
  <c r="A209" i="3"/>
  <c r="A110" i="3"/>
  <c r="A123" i="3"/>
  <c r="A129" i="3"/>
  <c r="A143" i="3"/>
  <c r="A157" i="3"/>
  <c r="A61" i="3"/>
  <c r="A70" i="3"/>
  <c r="A83" i="3"/>
  <c r="A96" i="3"/>
  <c r="A30" i="3"/>
  <c r="A44" i="3"/>
  <c r="A165" i="3"/>
  <c r="A181" i="3"/>
  <c r="A195" i="3"/>
  <c r="A206" i="3"/>
  <c r="A107" i="3"/>
  <c r="A122" i="3"/>
  <c r="A138" i="3"/>
  <c r="A154" i="3"/>
  <c r="A57" i="3"/>
  <c r="A77" i="3"/>
  <c r="A92" i="3"/>
  <c r="A24" i="3"/>
  <c r="A38" i="3"/>
  <c r="A170" i="3"/>
  <c r="A183" i="3"/>
  <c r="A199" i="3"/>
  <c r="A101" i="3"/>
  <c r="A112" i="3"/>
  <c r="A125" i="3"/>
  <c r="A139" i="3"/>
  <c r="A147" i="3"/>
  <c r="A54" i="3"/>
  <c r="A74" i="3"/>
  <c r="A87" i="3"/>
  <c r="A19" i="3"/>
  <c r="A39" i="3"/>
  <c r="A15" i="3"/>
  <c r="A166" i="3"/>
  <c r="A185" i="3"/>
  <c r="A193" i="3"/>
  <c r="A203" i="3"/>
  <c r="A103" i="3"/>
  <c r="A116" i="3"/>
  <c r="A134" i="3"/>
  <c r="A150" i="3"/>
  <c r="A55" i="3"/>
  <c r="A69" i="3"/>
  <c r="A81" i="3"/>
  <c r="A94" i="3"/>
  <c r="A25" i="3"/>
  <c r="A40" i="3"/>
  <c r="A167" i="3"/>
  <c r="A182" i="3"/>
  <c r="A191" i="3"/>
  <c r="A205" i="3"/>
  <c r="A108" i="3"/>
  <c r="A121" i="3"/>
  <c r="A132" i="3"/>
  <c r="A149" i="3"/>
  <c r="A161" i="3"/>
  <c r="A66" i="3"/>
  <c r="A80" i="3"/>
  <c r="A95" i="3"/>
  <c r="A26" i="3"/>
  <c r="A37" i="3"/>
  <c r="A14" i="3"/>
  <c r="A175" i="3"/>
  <c r="A190" i="3"/>
  <c r="A201" i="3"/>
  <c r="A100" i="3"/>
  <c r="A113" i="3"/>
  <c r="A128" i="3"/>
  <c r="A144" i="3"/>
  <c r="A158" i="3"/>
  <c r="A64" i="3"/>
  <c r="A76" i="3"/>
  <c r="A91" i="3"/>
  <c r="A23" i="3"/>
  <c r="A34" i="3"/>
  <c r="A16" i="3"/>
  <c r="A168" i="3"/>
  <c r="A180" i="3"/>
  <c r="A188" i="3"/>
  <c r="A200" i="3"/>
  <c r="A211" i="3"/>
  <c r="A109" i="3"/>
  <c r="A120" i="3"/>
  <c r="A126" i="3"/>
  <c r="A142" i="3"/>
  <c r="A153" i="3"/>
  <c r="A162" i="3"/>
  <c r="A63" i="3"/>
  <c r="A73" i="3"/>
  <c r="A84" i="3"/>
  <c r="A97" i="3"/>
  <c r="A20" i="3"/>
  <c r="A33" i="3"/>
  <c r="A45" i="3"/>
  <c r="A169" i="3"/>
  <c r="A178" i="3"/>
  <c r="A192" i="3"/>
  <c r="A210" i="3"/>
  <c r="A111" i="3"/>
  <c r="A124" i="3"/>
  <c r="A137" i="3"/>
  <c r="A152" i="3"/>
  <c r="A160" i="3"/>
  <c r="A65" i="3"/>
  <c r="A79" i="3"/>
  <c r="A93" i="3"/>
  <c r="A22" i="3"/>
  <c r="A41" i="3"/>
  <c r="A50" i="3"/>
  <c r="A171" i="3"/>
  <c r="A179" i="3"/>
  <c r="A196" i="3"/>
  <c r="A204" i="3"/>
  <c r="A104" i="3"/>
  <c r="A115" i="3"/>
  <c r="A133" i="3"/>
  <c r="A145" i="3"/>
  <c r="A53" i="3"/>
  <c r="A72" i="3"/>
  <c r="A86" i="3"/>
  <c r="A31" i="3"/>
  <c r="A43" i="3"/>
  <c r="A172" i="3"/>
  <c r="A186" i="3"/>
  <c r="A197" i="3"/>
  <c r="A102" i="3"/>
  <c r="A119" i="3"/>
  <c r="A131" i="3"/>
  <c r="A148" i="3"/>
  <c r="A159" i="3"/>
  <c r="A62" i="3"/>
  <c r="A78" i="3"/>
  <c r="A88" i="3"/>
  <c r="A18" i="3"/>
  <c r="A29" i="3"/>
  <c r="A47" i="3"/>
  <c r="A174" i="3"/>
  <c r="A184" i="3"/>
  <c r="A194" i="3"/>
  <c r="A99" i="3"/>
  <c r="A117" i="3"/>
  <c r="A130" i="3"/>
  <c r="A146" i="3"/>
  <c r="A56" i="3"/>
  <c r="A75" i="3"/>
  <c r="A85" i="3"/>
  <c r="A52" i="3"/>
  <c r="A27" i="3"/>
  <c r="A42" i="3"/>
  <c r="A173" i="3"/>
  <c r="A189" i="3"/>
  <c r="A207" i="3"/>
  <c r="A106" i="3"/>
  <c r="A114" i="3"/>
  <c r="A127" i="3"/>
  <c r="A141" i="3"/>
  <c r="A155" i="3"/>
  <c r="A60" i="3"/>
  <c r="A71" i="3"/>
  <c r="A89" i="3"/>
  <c r="A21" i="3"/>
  <c r="A32" i="3"/>
  <c r="A49" i="3"/>
  <c r="A176" i="3"/>
  <c r="A202" i="3"/>
  <c r="A105" i="3"/>
  <c r="A118" i="3"/>
  <c r="A136" i="3"/>
  <c r="A151" i="3"/>
  <c r="A59" i="3"/>
  <c r="A67" i="3"/>
  <c r="A82" i="3"/>
  <c r="A17" i="3"/>
  <c r="A28" i="3"/>
  <c r="A46" i="3"/>
  <c r="A208" i="3"/>
  <c r="A35" i="3"/>
  <c r="A51" i="3"/>
  <c r="A135" i="3"/>
  <c r="A140" i="3"/>
  <c r="A156" i="3"/>
  <c r="A58" i="3"/>
  <c r="A68" i="3"/>
  <c r="A90" i="3"/>
  <c r="A36" i="3"/>
  <c r="A48" i="3"/>
  <c r="A38" i="1"/>
  <c r="A76" i="1"/>
  <c r="A80" i="1"/>
  <c r="A84" i="1"/>
  <c r="A93" i="1"/>
  <c r="A61" i="1"/>
  <c r="A75" i="1"/>
  <c r="A82" i="1"/>
  <c r="A88" i="1"/>
  <c r="A60" i="1"/>
  <c r="A68" i="1"/>
  <c r="A44" i="1"/>
  <c r="A73" i="1"/>
  <c r="A56" i="1"/>
  <c r="A66" i="1"/>
  <c r="A78" i="1"/>
  <c r="A85" i="1"/>
  <c r="A43" i="1"/>
  <c r="A57" i="1"/>
  <c r="A65" i="1"/>
  <c r="A59" i="1"/>
  <c r="A83" i="1"/>
  <c r="A74" i="1"/>
  <c r="A37" i="1"/>
  <c r="A71" i="1"/>
  <c r="A79" i="1"/>
  <c r="A86" i="1"/>
  <c r="A3" i="1"/>
  <c r="A6" i="1"/>
  <c r="A13" i="1"/>
  <c r="A27" i="1"/>
  <c r="A21" i="1"/>
  <c r="A33" i="1"/>
  <c r="A18" i="1"/>
  <c r="A16" i="1"/>
  <c r="A25" i="1"/>
  <c r="A34" i="1"/>
  <c r="A50" i="1"/>
  <c r="A49" i="1"/>
  <c r="A67" i="1"/>
  <c r="A29" i="1"/>
  <c r="A22" i="1"/>
  <c r="A20" i="1"/>
  <c r="A7" i="1"/>
  <c r="A15" i="1"/>
  <c r="A10" i="1"/>
  <c r="A39" i="1"/>
  <c r="A19" i="1"/>
  <c r="A47" i="1"/>
  <c r="A35" i="1"/>
  <c r="A45" i="1"/>
  <c r="A54" i="1"/>
  <c r="A55" i="1"/>
  <c r="A5" i="1"/>
  <c r="A9" i="1"/>
  <c r="A8" i="1"/>
  <c r="A12" i="1"/>
  <c r="A36" i="1"/>
  <c r="A64" i="1"/>
  <c r="A30" i="1"/>
  <c r="A62" i="1"/>
  <c r="A24" i="1"/>
  <c r="A23" i="1"/>
  <c r="A48" i="1"/>
  <c r="A31" i="1"/>
  <c r="A28" i="1"/>
  <c r="A42" i="1"/>
  <c r="A58" i="1"/>
  <c r="A70" i="1"/>
  <c r="A63" i="1"/>
  <c r="A81" i="1"/>
  <c r="A77" i="1"/>
  <c r="A51" i="1"/>
  <c r="A89" i="1"/>
  <c r="A90" i="1"/>
  <c r="A41" i="1"/>
  <c r="A32" i="1"/>
  <c r="A17" i="1"/>
  <c r="A92" i="1"/>
  <c r="A14" i="1"/>
  <c r="A69" i="1"/>
  <c r="A52" i="1"/>
  <c r="A46" i="1"/>
  <c r="A40" i="1"/>
  <c r="A53" i="1"/>
  <c r="A72" i="1"/>
  <c r="A4" i="1"/>
  <c r="A91" i="1"/>
  <c r="A98" i="3"/>
  <c r="A12" i="7"/>
  <c r="A74" i="7"/>
  <c r="A123" i="7"/>
  <c r="A12" i="5"/>
  <c r="A39" i="5"/>
  <c r="A87" i="1"/>
  <c r="A10" i="3"/>
  <c r="A3" i="5"/>
  <c r="A9" i="5"/>
  <c r="A5" i="5"/>
  <c r="A4" i="5"/>
  <c r="A10" i="5"/>
  <c r="A11" i="5"/>
  <c r="A8" i="5"/>
  <c r="A6" i="5"/>
  <c r="A7" i="5"/>
  <c r="A11" i="1"/>
  <c r="A26" i="1"/>
  <c r="A8" i="3"/>
  <c r="A6" i="3"/>
  <c r="A163" i="3"/>
  <c r="A9" i="3"/>
  <c r="A3" i="3"/>
  <c r="A13" i="3"/>
  <c r="A4" i="3"/>
  <c r="A12" i="3"/>
  <c r="A11" i="3"/>
  <c r="A7" i="3"/>
  <c r="A5" i="3"/>
  <c r="A2" i="1"/>
  <c r="A2" i="3"/>
  <c r="A2" i="7"/>
  <c r="A2" i="5"/>
  <c r="N6" i="8" l="1"/>
  <c r="AA8" i="8"/>
  <c r="AA10" i="8"/>
  <c r="AA12" i="8"/>
  <c r="AA14" i="8"/>
  <c r="AA16" i="8"/>
  <c r="AA18" i="8"/>
  <c r="AA35" i="8"/>
  <c r="AA34" i="8"/>
  <c r="AA32" i="8"/>
  <c r="AA30" i="8"/>
  <c r="AA28" i="8"/>
  <c r="AA26" i="8"/>
  <c r="AA24" i="8"/>
  <c r="AA22" i="8"/>
  <c r="AA20" i="8"/>
  <c r="AA7" i="8" l="1"/>
  <c r="AA6" i="8"/>
  <c r="B33" i="8"/>
  <c r="C33" i="8"/>
  <c r="E33" i="8"/>
  <c r="F33" i="8"/>
  <c r="G33" i="8"/>
  <c r="S8" i="8" l="1"/>
  <c r="S10" i="8"/>
  <c r="S12" i="8"/>
  <c r="S14" i="8"/>
  <c r="S16" i="8"/>
  <c r="S18" i="8"/>
  <c r="S20" i="8"/>
  <c r="S22" i="8"/>
  <c r="S24" i="8"/>
  <c r="S26" i="8"/>
  <c r="S28" i="8"/>
  <c r="S30" i="8"/>
  <c r="S32" i="8"/>
  <c r="S34" i="8"/>
  <c r="S35" i="8"/>
  <c r="S36" i="8"/>
  <c r="S37" i="8"/>
  <c r="S38" i="8"/>
  <c r="S39" i="8"/>
  <c r="S40" i="8"/>
  <c r="S41" i="8"/>
  <c r="S42" i="8"/>
  <c r="S43" i="8"/>
  <c r="S44" i="8"/>
  <c r="S45" i="8"/>
  <c r="S46" i="8"/>
  <c r="S47" i="8"/>
  <c r="S48" i="8"/>
  <c r="S49" i="8"/>
  <c r="S50" i="8"/>
  <c r="S51" i="8"/>
  <c r="S52" i="8"/>
  <c r="S53" i="8"/>
  <c r="P24" i="8"/>
  <c r="P26" i="8"/>
  <c r="P28" i="8"/>
  <c r="P30" i="8"/>
  <c r="P32" i="8"/>
  <c r="P34" i="8"/>
  <c r="P35" i="8"/>
  <c r="P36" i="8"/>
  <c r="P37" i="8"/>
  <c r="P38" i="8"/>
  <c r="P39" i="8"/>
  <c r="P40" i="8"/>
  <c r="P41" i="8"/>
  <c r="P42" i="8"/>
  <c r="P43" i="8"/>
  <c r="P44" i="8"/>
  <c r="P45" i="8"/>
  <c r="P46" i="8"/>
  <c r="P47" i="8"/>
  <c r="P48" i="8"/>
  <c r="P49" i="8"/>
  <c r="P50" i="8"/>
  <c r="P51" i="8"/>
  <c r="P52" i="8"/>
  <c r="P53" i="8"/>
  <c r="N28" i="8" l="1"/>
  <c r="N30" i="8"/>
  <c r="N32" i="8"/>
  <c r="N34" i="8"/>
  <c r="Z34" i="8" s="1"/>
  <c r="N35" i="8"/>
  <c r="Z35" i="8" s="1"/>
  <c r="N36" i="8"/>
  <c r="Z36" i="8" s="1"/>
  <c r="N37" i="8"/>
  <c r="Z37" i="8" s="1"/>
  <c r="N38" i="8"/>
  <c r="Z38" i="8" s="1"/>
  <c r="N39" i="8"/>
  <c r="Z39" i="8" s="1"/>
  <c r="N40" i="8"/>
  <c r="Z40" i="8" s="1"/>
  <c r="N41" i="8"/>
  <c r="Z41" i="8" s="1"/>
  <c r="N42" i="8"/>
  <c r="Z42" i="8" s="1"/>
  <c r="N43" i="8"/>
  <c r="Z43" i="8" s="1"/>
  <c r="N44" i="8"/>
  <c r="Z44" i="8" s="1"/>
  <c r="N45" i="8"/>
  <c r="Z45" i="8" s="1"/>
  <c r="N46" i="8"/>
  <c r="Z46" i="8" s="1"/>
  <c r="N47" i="8"/>
  <c r="Z47" i="8" s="1"/>
  <c r="N48" i="8"/>
  <c r="Z48" i="8" s="1"/>
  <c r="N49" i="8"/>
  <c r="Z49" i="8" s="1"/>
  <c r="N50" i="8"/>
  <c r="Z50" i="8" s="1"/>
  <c r="N51" i="8"/>
  <c r="Z51" i="8" s="1"/>
  <c r="N52" i="8"/>
  <c r="Z52" i="8" s="1"/>
  <c r="N53" i="8"/>
  <c r="Z53" i="8" s="1"/>
  <c r="N8" i="8"/>
  <c r="N10" i="8"/>
  <c r="N12" i="8"/>
  <c r="N14" i="8"/>
  <c r="N16" i="8"/>
  <c r="N18" i="8"/>
  <c r="N20" i="8"/>
  <c r="N22" i="8"/>
  <c r="N24" i="8"/>
  <c r="N26" i="8"/>
  <c r="N7" i="8"/>
  <c r="Z7" i="8" s="1"/>
  <c r="Z6" i="8"/>
  <c r="AB53" i="8"/>
  <c r="AB52" i="8"/>
  <c r="AB51" i="8"/>
  <c r="AB50" i="8"/>
  <c r="AB49" i="8"/>
  <c r="AB48" i="8"/>
  <c r="AB47" i="8"/>
  <c r="AB46" i="8"/>
  <c r="AB45" i="8"/>
  <c r="AB44" i="8"/>
  <c r="AB43" i="8"/>
  <c r="AA53" i="8"/>
  <c r="AA52" i="8"/>
  <c r="AA51" i="8"/>
  <c r="AA50" i="8"/>
  <c r="AA49" i="8"/>
  <c r="AA48" i="8"/>
  <c r="AA47" i="8"/>
  <c r="AA46" i="8"/>
  <c r="AA45" i="8"/>
  <c r="AA44" i="8"/>
  <c r="AA43" i="8"/>
  <c r="AA42" i="8"/>
  <c r="AA41" i="8"/>
  <c r="AA40" i="8"/>
  <c r="AA39" i="8"/>
  <c r="AA38" i="8"/>
  <c r="AA37" i="8"/>
  <c r="AA36" i="8"/>
  <c r="Z26" i="8" l="1"/>
  <c r="Z10" i="8"/>
  <c r="Z8" i="8"/>
  <c r="Z22" i="8"/>
  <c r="Z20" i="8"/>
  <c r="Z32" i="8"/>
  <c r="Z24" i="8"/>
  <c r="Z18" i="8"/>
  <c r="Z30" i="8"/>
  <c r="Z16" i="8"/>
  <c r="Z12" i="8"/>
  <c r="Z14" i="8"/>
  <c r="Z28" i="8"/>
  <c r="O16" i="8"/>
  <c r="AB16" i="8" s="1"/>
  <c r="O17" i="8"/>
  <c r="AB17" i="8" s="1"/>
  <c r="O21" i="8"/>
  <c r="AB21" i="8" s="1"/>
  <c r="O22" i="8"/>
  <c r="AB22" i="8" s="1"/>
  <c r="O28" i="8"/>
  <c r="AB28" i="8" s="1"/>
  <c r="O39" i="8"/>
  <c r="AB39" i="8" s="1"/>
  <c r="O42" i="8"/>
  <c r="AB42" i="8" s="1"/>
  <c r="AA25" i="8" l="1"/>
  <c r="S25" i="8"/>
  <c r="P25" i="8"/>
  <c r="N25" i="8"/>
  <c r="Z25" i="8" s="1"/>
  <c r="AA33" i="8"/>
  <c r="S33" i="8"/>
  <c r="P33" i="8"/>
  <c r="N33" i="8"/>
  <c r="Z33" i="8" s="1"/>
  <c r="AA21" i="8"/>
  <c r="S21" i="8"/>
  <c r="N21" i="8"/>
  <c r="Z21" i="8" s="1"/>
  <c r="AA23" i="8"/>
  <c r="S23" i="8"/>
  <c r="N23" i="8"/>
  <c r="Z23" i="8" s="1"/>
  <c r="AA9" i="8"/>
  <c r="S9" i="8"/>
  <c r="N9" i="8"/>
  <c r="Z9" i="8" s="1"/>
  <c r="AA29" i="8"/>
  <c r="S29" i="8"/>
  <c r="P29" i="8"/>
  <c r="N29" i="8"/>
  <c r="Z29" i="8" s="1"/>
  <c r="AA15" i="8"/>
  <c r="S15" i="8"/>
  <c r="N15" i="8"/>
  <c r="Z15" i="8" s="1"/>
  <c r="AA17" i="8"/>
  <c r="S17" i="8"/>
  <c r="N17" i="8"/>
  <c r="Z17" i="8" s="1"/>
  <c r="AA11" i="8"/>
  <c r="S11" i="8"/>
  <c r="N11" i="8"/>
  <c r="Z11" i="8" s="1"/>
  <c r="O23" i="8"/>
  <c r="AB23" i="8" s="1"/>
  <c r="AA31" i="8"/>
  <c r="S31" i="8"/>
  <c r="P31" i="8"/>
  <c r="N31" i="8"/>
  <c r="Z31" i="8" s="1"/>
  <c r="AA27" i="8"/>
  <c r="S27" i="8"/>
  <c r="P27" i="8"/>
  <c r="N27" i="8"/>
  <c r="Z27" i="8" s="1"/>
  <c r="AA19" i="8"/>
  <c r="S19" i="8"/>
  <c r="N19" i="8"/>
  <c r="Z19" i="8" s="1"/>
  <c r="O29" i="8"/>
  <c r="AB29" i="8" s="1"/>
  <c r="AA13" i="8"/>
  <c r="S13" i="8"/>
  <c r="N13" i="8"/>
  <c r="Z13" i="8" s="1"/>
  <c r="AE29" i="8"/>
  <c r="AD29" i="8"/>
  <c r="AE28" i="8"/>
  <c r="AD28" i="8"/>
  <c r="AE27" i="8"/>
  <c r="AD27" i="8"/>
  <c r="AE26" i="8"/>
  <c r="AD26" i="8"/>
  <c r="AE25" i="8"/>
  <c r="AD25" i="8"/>
  <c r="AE24" i="8"/>
  <c r="AD24" i="8"/>
  <c r="AE23" i="8"/>
  <c r="AD23" i="8"/>
  <c r="AE22" i="8"/>
  <c r="AD22" i="8"/>
  <c r="AE21" i="8"/>
  <c r="AD21" i="8"/>
  <c r="AE20" i="8"/>
  <c r="AD20" i="8"/>
  <c r="AE19" i="8"/>
  <c r="AD19" i="8"/>
  <c r="AE18" i="8"/>
  <c r="AD18" i="8"/>
  <c r="AE17" i="8"/>
  <c r="AD17" i="8"/>
  <c r="AE16" i="8"/>
  <c r="AD16" i="8"/>
  <c r="AE15" i="8"/>
  <c r="AD15" i="8"/>
  <c r="AE14" i="8"/>
  <c r="AD14" i="8"/>
  <c r="AE13" i="8"/>
  <c r="AD13" i="8"/>
  <c r="AE12" i="8"/>
  <c r="AD12" i="8"/>
  <c r="AE11" i="8"/>
  <c r="AD11" i="8"/>
  <c r="AE10" i="8"/>
  <c r="AD10" i="8"/>
  <c r="AE9" i="8"/>
  <c r="AD9" i="8"/>
  <c r="AE8" i="8"/>
  <c r="AD8" i="8"/>
  <c r="AE6" i="8"/>
  <c r="AD6" i="8"/>
  <c r="AE7" i="8"/>
  <c r="AD7" i="8"/>
  <c r="B25" i="8" l="1"/>
  <c r="C25" i="8"/>
  <c r="E25" i="8"/>
  <c r="F25" i="8"/>
  <c r="G25" i="8"/>
  <c r="B26" i="8"/>
  <c r="C26" i="8"/>
  <c r="E26" i="8"/>
  <c r="F26" i="8"/>
  <c r="G26" i="8"/>
  <c r="B27" i="8"/>
  <c r="C27" i="8"/>
  <c r="E27" i="8"/>
  <c r="F27" i="8"/>
  <c r="G27" i="8"/>
  <c r="B28" i="8"/>
  <c r="C28" i="8"/>
  <c r="E28" i="8"/>
  <c r="F28" i="8"/>
  <c r="G28" i="8"/>
  <c r="B29" i="8"/>
  <c r="C29" i="8"/>
  <c r="E29" i="8"/>
  <c r="F29" i="8"/>
  <c r="G29" i="8"/>
  <c r="B30" i="8"/>
  <c r="C30" i="8"/>
  <c r="E30" i="8"/>
  <c r="F30" i="8"/>
  <c r="G30" i="8"/>
  <c r="B31" i="8"/>
  <c r="C31" i="8"/>
  <c r="E31" i="8"/>
  <c r="F31" i="8"/>
  <c r="G31" i="8"/>
  <c r="B32" i="8"/>
  <c r="C32" i="8"/>
  <c r="E32" i="8"/>
  <c r="F32" i="8"/>
  <c r="G32" i="8"/>
  <c r="B19" i="8"/>
  <c r="C19" i="8"/>
  <c r="E19" i="8"/>
  <c r="F19" i="8"/>
  <c r="G19" i="8"/>
  <c r="B20" i="8"/>
  <c r="C20" i="8"/>
  <c r="E20" i="8"/>
  <c r="F20" i="8"/>
  <c r="G20" i="8"/>
  <c r="B21" i="8"/>
  <c r="C21" i="8"/>
  <c r="E21" i="8"/>
  <c r="F21" i="8"/>
  <c r="G21" i="8"/>
  <c r="B22" i="8"/>
  <c r="C22" i="8"/>
  <c r="E22" i="8"/>
  <c r="F22" i="8"/>
  <c r="G22" i="8"/>
  <c r="B23" i="8"/>
  <c r="C23" i="8"/>
  <c r="E23" i="8"/>
  <c r="F23" i="8"/>
  <c r="G23" i="8"/>
  <c r="B24" i="8"/>
  <c r="C24" i="8"/>
  <c r="E24" i="8"/>
  <c r="F24" i="8"/>
  <c r="G24" i="8"/>
  <c r="B3" i="8"/>
  <c r="C3" i="8"/>
  <c r="E3" i="8"/>
  <c r="F3" i="8"/>
  <c r="G3" i="8"/>
  <c r="B4" i="8"/>
  <c r="C4" i="8"/>
  <c r="E4" i="8"/>
  <c r="F4" i="8"/>
  <c r="G4" i="8"/>
  <c r="B5" i="8"/>
  <c r="C5" i="8"/>
  <c r="E5" i="8"/>
  <c r="F5" i="8"/>
  <c r="G5" i="8"/>
  <c r="B6" i="8"/>
  <c r="C6" i="8"/>
  <c r="E6" i="8"/>
  <c r="F6" i="8"/>
  <c r="G6" i="8"/>
  <c r="B7" i="8"/>
  <c r="C7" i="8"/>
  <c r="E7" i="8"/>
  <c r="F7" i="8"/>
  <c r="G7" i="8"/>
  <c r="B8" i="8"/>
  <c r="C8" i="8"/>
  <c r="E8" i="8"/>
  <c r="F8" i="8"/>
  <c r="G8" i="8"/>
  <c r="B9" i="8"/>
  <c r="C9" i="8"/>
  <c r="E9" i="8"/>
  <c r="F9" i="8"/>
  <c r="G9" i="8"/>
  <c r="B10" i="8"/>
  <c r="C10" i="8"/>
  <c r="E10" i="8"/>
  <c r="F10" i="8"/>
  <c r="G10" i="8"/>
  <c r="B11" i="8"/>
  <c r="C11" i="8"/>
  <c r="E11" i="8"/>
  <c r="F11" i="8"/>
  <c r="G11" i="8"/>
  <c r="B12" i="8"/>
  <c r="C12" i="8"/>
  <c r="E12" i="8"/>
  <c r="F12" i="8"/>
  <c r="G12" i="8"/>
  <c r="B13" i="8"/>
  <c r="C13" i="8"/>
  <c r="E13" i="8"/>
  <c r="F13" i="8"/>
  <c r="G13" i="8"/>
  <c r="B14" i="8"/>
  <c r="C14" i="8"/>
  <c r="E14" i="8"/>
  <c r="F14" i="8"/>
  <c r="G14" i="8"/>
  <c r="B15" i="8"/>
  <c r="C15" i="8"/>
  <c r="E15" i="8"/>
  <c r="F15" i="8"/>
  <c r="G15" i="8"/>
  <c r="B16" i="8"/>
  <c r="C16" i="8"/>
  <c r="E16" i="8"/>
  <c r="F16" i="8"/>
  <c r="G16" i="8"/>
  <c r="B17" i="8"/>
  <c r="C17" i="8"/>
  <c r="E17" i="8"/>
  <c r="F17" i="8"/>
  <c r="G17" i="8"/>
  <c r="B18" i="8"/>
  <c r="C18" i="8"/>
  <c r="E18" i="8"/>
  <c r="F18" i="8"/>
  <c r="G18" i="8"/>
  <c r="G2" i="8"/>
  <c r="F2" i="8"/>
  <c r="E2" i="8"/>
  <c r="C2" i="8"/>
  <c r="B2" i="8"/>
  <c r="Q46" i="8" l="1"/>
  <c r="T46" i="8"/>
  <c r="Q47" i="8"/>
  <c r="T47" i="8"/>
  <c r="Q48" i="8"/>
  <c r="T48" i="8"/>
  <c r="Q49" i="8"/>
  <c r="T49" i="8"/>
  <c r="Q50" i="8"/>
  <c r="T50" i="8"/>
  <c r="Q51" i="8"/>
  <c r="T51" i="8"/>
  <c r="Q52" i="8"/>
  <c r="T52" i="8"/>
  <c r="Q53" i="8"/>
  <c r="T53" i="8"/>
  <c r="R50" i="8" l="1"/>
  <c r="AF28" i="8" s="1"/>
  <c r="U50" i="8"/>
  <c r="AG28" i="8" s="1"/>
  <c r="U48" i="8"/>
  <c r="AG27" i="8" s="1"/>
  <c r="R48" i="8"/>
  <c r="AF27" i="8" s="1"/>
  <c r="U52" i="8"/>
  <c r="AG29" i="8" s="1"/>
  <c r="U46" i="8"/>
  <c r="AG26" i="8" s="1"/>
  <c r="R52" i="8"/>
  <c r="AF29" i="8" s="1"/>
  <c r="R46" i="8"/>
  <c r="AF26" i="8" s="1"/>
  <c r="T22" i="8"/>
  <c r="T27" i="8"/>
  <c r="T31" i="8"/>
  <c r="T32" i="8"/>
  <c r="T33" i="8"/>
  <c r="T37" i="8"/>
  <c r="T40" i="8"/>
  <c r="T41" i="8"/>
  <c r="T42" i="8"/>
  <c r="T43" i="8"/>
  <c r="T44" i="8"/>
  <c r="T45" i="8"/>
  <c r="Q32" i="8"/>
  <c r="Q33" i="8"/>
  <c r="Q37" i="8"/>
  <c r="Q40" i="8"/>
  <c r="Q43" i="8"/>
  <c r="Q44" i="8"/>
  <c r="Q45" i="8"/>
  <c r="O13" i="8"/>
  <c r="AB13" i="8" s="1"/>
  <c r="O20" i="8"/>
  <c r="AB20" i="8" s="1"/>
  <c r="O27" i="8"/>
  <c r="AB27" i="8" s="1"/>
  <c r="O41" i="8"/>
  <c r="AB41" i="8" s="1"/>
  <c r="O37" i="8"/>
  <c r="AB37" i="8" s="1"/>
  <c r="O25" i="8"/>
  <c r="AB25" i="8" s="1"/>
  <c r="O32" i="8"/>
  <c r="AB32" i="8" s="1"/>
  <c r="O24" i="8"/>
  <c r="AB24" i="8" s="1"/>
  <c r="O40" i="8"/>
  <c r="AB40" i="8" s="1"/>
  <c r="O38" i="8"/>
  <c r="AB38" i="8" s="1"/>
  <c r="Q29" i="8"/>
  <c r="Q28" i="8"/>
  <c r="Q27" i="8"/>
  <c r="T11" i="8" l="1"/>
  <c r="T13" i="8"/>
  <c r="S7" i="8"/>
  <c r="T17" i="8"/>
  <c r="T28" i="8"/>
  <c r="S6" i="8"/>
  <c r="T29" i="8"/>
  <c r="T12" i="8"/>
  <c r="T16" i="8"/>
  <c r="T10" i="8"/>
  <c r="O10" i="8"/>
  <c r="AB10" i="8" s="1"/>
  <c r="T8" i="8"/>
  <c r="O11" i="8"/>
  <c r="AB11" i="8" s="1"/>
  <c r="O30" i="8"/>
  <c r="AB30" i="8" s="1"/>
  <c r="T7" i="8"/>
  <c r="O7" i="8"/>
  <c r="AB7" i="8" s="1"/>
  <c r="O36" i="8"/>
  <c r="AB36" i="8" s="1"/>
  <c r="O26" i="8"/>
  <c r="AB26" i="8" s="1"/>
  <c r="O31" i="8"/>
  <c r="AB31" i="8" s="1"/>
  <c r="O15" i="8"/>
  <c r="AB15" i="8" s="1"/>
  <c r="O14" i="8"/>
  <c r="AB14" i="8" s="1"/>
  <c r="O35" i="8"/>
  <c r="AB35" i="8" s="1"/>
  <c r="T15" i="8"/>
  <c r="T14" i="8"/>
  <c r="T36" i="8"/>
  <c r="U36" i="8" s="1"/>
  <c r="AG21" i="8" s="1"/>
  <c r="T26" i="8"/>
  <c r="U26" i="8" s="1"/>
  <c r="AG16" i="8" s="1"/>
  <c r="T35" i="8"/>
  <c r="T30" i="8"/>
  <c r="U30" i="8" s="1"/>
  <c r="AG18" i="8" s="1"/>
  <c r="T25" i="8"/>
  <c r="T23" i="8"/>
  <c r="U22" i="8" s="1"/>
  <c r="AG14" i="8" s="1"/>
  <c r="T24" i="8"/>
  <c r="T34" i="8"/>
  <c r="T18" i="8"/>
  <c r="T38" i="8"/>
  <c r="Q31" i="8"/>
  <c r="Q25" i="8"/>
  <c r="Q42" i="8"/>
  <c r="R42" i="8" s="1"/>
  <c r="AF24" i="8" s="1"/>
  <c r="Q41" i="8"/>
  <c r="R40" i="8" s="1"/>
  <c r="AF23" i="8" s="1"/>
  <c r="Q30" i="8"/>
  <c r="Q26" i="8"/>
  <c r="R26" i="8" s="1"/>
  <c r="AF16" i="8" s="1"/>
  <c r="Q36" i="8"/>
  <c r="R36" i="8" s="1"/>
  <c r="AF21" i="8" s="1"/>
  <c r="Q34" i="8"/>
  <c r="Q38" i="8"/>
  <c r="T39" i="8"/>
  <c r="T20" i="8"/>
  <c r="T19" i="8"/>
  <c r="T21" i="8"/>
  <c r="Q39" i="8"/>
  <c r="Q24" i="8"/>
  <c r="Q35" i="8"/>
  <c r="T6" i="8"/>
  <c r="O8" i="8"/>
  <c r="AB8" i="8" s="1"/>
  <c r="O19" i="8"/>
  <c r="AB19" i="8" s="1"/>
  <c r="O18" i="8"/>
  <c r="AB18" i="8" s="1"/>
  <c r="O6" i="8"/>
  <c r="AB6" i="8" s="1"/>
  <c r="O33" i="8"/>
  <c r="AB33" i="8" s="1"/>
  <c r="O34" i="8"/>
  <c r="AB34" i="8" s="1"/>
  <c r="O12" i="8"/>
  <c r="AB12" i="8" s="1"/>
  <c r="O9" i="8"/>
  <c r="AB9" i="8" s="1"/>
  <c r="T9" i="8"/>
  <c r="U32" i="8"/>
  <c r="AG19" i="8" s="1"/>
  <c r="R28" i="8"/>
  <c r="AF17" i="8" s="1"/>
  <c r="U44" i="8"/>
  <c r="AG25" i="8" s="1"/>
  <c r="U42" i="8"/>
  <c r="AG24" i="8" s="1"/>
  <c r="U40" i="8"/>
  <c r="AG23" i="8" s="1"/>
  <c r="R44" i="8"/>
  <c r="AF25" i="8" s="1"/>
  <c r="R32" i="8"/>
  <c r="AF19" i="8" s="1"/>
  <c r="U10" i="8" l="1"/>
  <c r="AG8" i="8" s="1"/>
  <c r="U28" i="8"/>
  <c r="AG17" i="8" s="1"/>
  <c r="U16" i="8"/>
  <c r="AG11" i="8" s="1"/>
  <c r="U12" i="8"/>
  <c r="AG9" i="8" s="1"/>
  <c r="U8" i="8"/>
  <c r="AG6" i="8" s="1"/>
  <c r="U6" i="8"/>
  <c r="AG7" i="8" s="1"/>
  <c r="U24" i="8"/>
  <c r="AG15" i="8" s="1"/>
  <c r="U38" i="8"/>
  <c r="AG22" i="8" s="1"/>
  <c r="U18" i="8"/>
  <c r="AG12" i="8" s="1"/>
  <c r="U34" i="8"/>
  <c r="AG20" i="8" s="1"/>
  <c r="U14" i="8"/>
  <c r="AG10" i="8" s="1"/>
  <c r="R30" i="8"/>
  <c r="AF18" i="8" s="1"/>
  <c r="R24" i="8"/>
  <c r="AF15" i="8" s="1"/>
  <c r="R34" i="8"/>
  <c r="AF20" i="8" s="1"/>
  <c r="R38" i="8"/>
  <c r="AF22" i="8" s="1"/>
  <c r="U20" i="8"/>
  <c r="AG13" i="8" s="1"/>
  <c r="AH179" i="9" a="1"/>
  <c r="AH179" i="9" s="1"/>
  <c r="A11" i="9" l="1"/>
  <c r="A6" i="9"/>
  <c r="A13" i="9"/>
  <c r="A9" i="9"/>
  <c r="A12" i="9"/>
  <c r="A7" i="9"/>
  <c r="A5" i="9"/>
  <c r="A8" i="9"/>
  <c r="A15" i="9"/>
  <c r="A3" i="9"/>
  <c r="A4" i="9"/>
  <c r="A10" i="9"/>
  <c r="A14" i="9"/>
  <c r="A151" i="9"/>
  <c r="A35" i="9"/>
  <c r="A82" i="9"/>
  <c r="P7" i="8"/>
  <c r="A2" i="9"/>
  <c r="AG28" i="4"/>
  <c r="AF28" i="4" s="1" a="1"/>
  <c r="AF28" i="4" s="1"/>
  <c r="D21" i="8"/>
  <c r="H21" i="8" s="1"/>
  <c r="D26" i="8"/>
  <c r="H26" i="8" s="1"/>
  <c r="D5" i="8"/>
  <c r="H5" i="8" s="1"/>
  <c r="D25" i="8"/>
  <c r="H25" i="8" s="1"/>
  <c r="D15" i="8"/>
  <c r="H15" i="8" s="1"/>
  <c r="D2" i="8"/>
  <c r="H2" i="8" s="1"/>
  <c r="Q22" i="8"/>
  <c r="D33" i="8"/>
  <c r="H33" i="8" s="1"/>
  <c r="D29" i="8"/>
  <c r="H29" i="8" s="1"/>
  <c r="D30" i="8"/>
  <c r="H30" i="8" s="1"/>
  <c r="D31" i="8"/>
  <c r="H31" i="8" s="1"/>
  <c r="Q14" i="8"/>
  <c r="D28" i="8"/>
  <c r="H28" i="8" s="1"/>
  <c r="D23" i="8"/>
  <c r="H23" i="8" s="1"/>
  <c r="Q12" i="8"/>
  <c r="D24" i="8"/>
  <c r="H24" i="8" s="1"/>
  <c r="D14" i="8"/>
  <c r="H14" i="8" s="1"/>
  <c r="D10" i="8"/>
  <c r="H10" i="8" s="1"/>
  <c r="Q8" i="8"/>
  <c r="D17" i="8"/>
  <c r="H17" i="8" s="1"/>
  <c r="D11" i="8"/>
  <c r="H11" i="8" s="1"/>
  <c r="D8" i="8"/>
  <c r="H8" i="8" s="1"/>
  <c r="D9" i="8"/>
  <c r="H9" i="8" s="1"/>
  <c r="D7" i="8"/>
  <c r="H7" i="8" s="1"/>
  <c r="Q10" i="8"/>
  <c r="Q20" i="8"/>
  <c r="Q18" i="8"/>
  <c r="D12" i="8"/>
  <c r="H12" i="8" s="1"/>
  <c r="D16" i="8"/>
  <c r="H16" i="8" s="1"/>
  <c r="D32" i="8"/>
  <c r="H32" i="8" s="1"/>
  <c r="D19" i="8"/>
  <c r="H19" i="8" s="1"/>
  <c r="D13" i="8"/>
  <c r="H13" i="8" s="1"/>
  <c r="D18" i="8"/>
  <c r="H18" i="8" s="1"/>
  <c r="D6" i="8"/>
  <c r="H6" i="8" s="1"/>
  <c r="D20" i="8"/>
  <c r="H20" i="8" s="1"/>
  <c r="D27" i="8"/>
  <c r="H27" i="8" s="1"/>
  <c r="D3" i="8"/>
  <c r="H3" i="8" s="1"/>
  <c r="D22" i="8"/>
  <c r="H22" i="8" s="1"/>
  <c r="P22" i="8"/>
  <c r="P12" i="8"/>
  <c r="Q9" i="8"/>
  <c r="Q7" i="8"/>
  <c r="P8" i="8"/>
  <c r="P9" i="8"/>
  <c r="Q11" i="8"/>
  <c r="P14" i="8"/>
  <c r="Q13" i="8"/>
  <c r="P10" i="8"/>
  <c r="Q19" i="8"/>
  <c r="Q23" i="8"/>
  <c r="P15" i="8"/>
  <c r="P18" i="8"/>
  <c r="Q21" i="8"/>
  <c r="Q17" i="8"/>
  <c r="P13" i="8"/>
  <c r="Q15" i="8"/>
  <c r="P19" i="8"/>
  <c r="P21" i="8"/>
  <c r="P23" i="8"/>
  <c r="P16" i="8"/>
  <c r="P11" i="8"/>
  <c r="P20" i="8"/>
  <c r="P17" i="8"/>
  <c r="D4" i="8"/>
  <c r="H4" i="8" s="1"/>
  <c r="Q16" i="8"/>
  <c r="Q6" i="8"/>
  <c r="V6" i="8" s="1"/>
  <c r="P6" i="8" l="1"/>
  <c r="A121" i="4"/>
  <c r="A24" i="4"/>
  <c r="A67" i="4"/>
  <c r="A2" i="4"/>
  <c r="R16" i="8"/>
  <c r="AF11" i="8" s="1"/>
  <c r="R8" i="8"/>
  <c r="AF6" i="8" s="1"/>
  <c r="R18" i="8"/>
  <c r="AF12" i="8" s="1"/>
  <c r="R12" i="8"/>
  <c r="AF9" i="8" s="1"/>
  <c r="R20" i="8"/>
  <c r="AF13" i="8" s="1"/>
  <c r="R14" i="8"/>
  <c r="AF10" i="8" s="1"/>
  <c r="R10" i="8"/>
  <c r="AF8" i="8" s="1"/>
  <c r="R22" i="8"/>
  <c r="AF14" i="8" s="1"/>
  <c r="R6" i="8"/>
  <c r="AF7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<sst xmlns="http://schemas.openxmlformats.org/spreadsheetml/2006/main" count="4808" uniqueCount="1092">
  <si>
    <t>Nimi</t>
  </si>
  <si>
    <t>Raul Must</t>
  </si>
  <si>
    <t>Raul Käsner</t>
  </si>
  <si>
    <t>Kristjan Kaljurand</t>
  </si>
  <si>
    <t>Aare Luigas</t>
  </si>
  <si>
    <t>Alar Voitka</t>
  </si>
  <si>
    <t>Mikk Järveoja</t>
  </si>
  <si>
    <t>Mihkel Talts</t>
  </si>
  <si>
    <t>Koht</t>
  </si>
  <si>
    <t>Helina Rüütel</t>
  </si>
  <si>
    <t>Karl-Rasmus Pungas</t>
  </si>
  <si>
    <t>Kristin Kuuba</t>
  </si>
  <si>
    <t>Andrei Kägo</t>
  </si>
  <si>
    <t>Tarmo Tubro</t>
  </si>
  <si>
    <t>Mikk Õunmaa</t>
  </si>
  <si>
    <t>Rimantas Jurkuvenas</t>
  </si>
  <si>
    <t>Karl Kert</t>
  </si>
  <si>
    <t>Helis Pajuste</t>
  </si>
  <si>
    <t>Andreas Leimann</t>
  </si>
  <si>
    <t>Vahur Lukin</t>
  </si>
  <si>
    <t>Kaire Karindi</t>
  </si>
  <si>
    <t>Ants Mängel</t>
  </si>
  <si>
    <t>Karl Kivinurm</t>
  </si>
  <si>
    <t>Martti Eerma</t>
  </si>
  <si>
    <t>Jekaterina Burlakova</t>
  </si>
  <si>
    <t>osales madalamas tasemeklassis</t>
  </si>
  <si>
    <t>osales kõrgemas tasemeklassis, kuid ei võitnud ühtegi mängu</t>
  </si>
  <si>
    <t>Tauri Kilk</t>
  </si>
  <si>
    <t>Võistluste arv</t>
  </si>
  <si>
    <t>Catlyn Kruus</t>
  </si>
  <si>
    <t>Ramona Üprus</t>
  </si>
  <si>
    <t>Toomas Vallikivi</t>
  </si>
  <si>
    <t>Arthur Kivi</t>
  </si>
  <si>
    <t>Ragnar Sepp</t>
  </si>
  <si>
    <t>Tarmo Toover</t>
  </si>
  <si>
    <t>Teele Arjasepp</t>
  </si>
  <si>
    <t>Emili Pärsim</t>
  </si>
  <si>
    <t>Kadi Ilves</t>
  </si>
  <si>
    <t>Marta Emili Teller</t>
  </si>
  <si>
    <t>Meistriliiga</t>
  </si>
  <si>
    <t>Esiliiga</t>
  </si>
  <si>
    <t>2. liiga</t>
  </si>
  <si>
    <t>3. liiga</t>
  </si>
  <si>
    <t>4. liiga</t>
  </si>
  <si>
    <t>Maanus Hurt</t>
  </si>
  <si>
    <t>Klubi</t>
  </si>
  <si>
    <t>Rahvus</t>
  </si>
  <si>
    <t>EST</t>
  </si>
  <si>
    <t>Tondiraba SK</t>
  </si>
  <si>
    <t>Triiton</t>
  </si>
  <si>
    <t>FIN</t>
  </si>
  <si>
    <t>Nõo SK</t>
  </si>
  <si>
    <t>TÜASK</t>
  </si>
  <si>
    <t>TSKeskus</t>
  </si>
  <si>
    <t>Tallinna Kalev</t>
  </si>
  <si>
    <t>Pärnu SK</t>
  </si>
  <si>
    <t>Tallinna SK</t>
  </si>
  <si>
    <t>LAT</t>
  </si>
  <si>
    <t>Marelle Salu</t>
  </si>
  <si>
    <t>Heili Merisalu</t>
  </si>
  <si>
    <t>Mario Kirisma</t>
  </si>
  <si>
    <t>Ervin Lumberg</t>
  </si>
  <si>
    <t>Indrek Kesküla</t>
  </si>
  <si>
    <t>Ain Alev</t>
  </si>
  <si>
    <t>Kashif Mahmood</t>
  </si>
  <si>
    <t>Rakvere SK</t>
  </si>
  <si>
    <t>PAK</t>
  </si>
  <si>
    <t>Sandra Eiduks</t>
  </si>
  <si>
    <t>Uku-Urmas Tross</t>
  </si>
  <si>
    <t>Deniss-Eduard Juganson</t>
  </si>
  <si>
    <t>Ilya Cherkasov</t>
  </si>
  <si>
    <t>IND</t>
  </si>
  <si>
    <t>Erkki Kattel</t>
  </si>
  <si>
    <t>Villu Kukk</t>
  </si>
  <si>
    <t>Aleksei Kreivald</t>
  </si>
  <si>
    <t>Juri Kartakov</t>
  </si>
  <si>
    <t>Martin Kajandi</t>
  </si>
  <si>
    <t>Andra Mai Hoop</t>
  </si>
  <si>
    <t>Rene Leeman</t>
  </si>
  <si>
    <t>Kathy-Karmen Kale</t>
  </si>
  <si>
    <t>Helen Pärn</t>
  </si>
  <si>
    <t>Emilia Šapovalova</t>
  </si>
  <si>
    <t>Ilmar Toomsalu</t>
  </si>
  <si>
    <t>Johanna Violet Meier</t>
  </si>
  <si>
    <t>Ain Tiidrus</t>
  </si>
  <si>
    <t>Dennis Kumar</t>
  </si>
  <si>
    <t>Alan Heinluht</t>
  </si>
  <si>
    <t>Kalle Aarma</t>
  </si>
  <si>
    <t>Robin Schmalz</t>
  </si>
  <si>
    <t>Siim Saarse</t>
  </si>
  <si>
    <t>SK Fookus</t>
  </si>
  <si>
    <t>Maili Reinberg-Voitka</t>
  </si>
  <si>
    <t>Silva Lips</t>
  </si>
  <si>
    <t>Vahur Parve</t>
  </si>
  <si>
    <t>Grete Talviste</t>
  </si>
  <si>
    <t>Teimur Israfilov</t>
  </si>
  <si>
    <t>Jarek Elmi</t>
  </si>
  <si>
    <t>Mati Soo</t>
  </si>
  <si>
    <t>Andrei Schmidt</t>
  </si>
  <si>
    <t>Hugo Themas</t>
  </si>
  <si>
    <t>Annabel Rohtla</t>
  </si>
  <si>
    <t>Meribel Rohtla</t>
  </si>
  <si>
    <t>Liivo Raudver</t>
  </si>
  <si>
    <t>Katrin Rahe</t>
  </si>
  <si>
    <t>Petter Kroneld</t>
  </si>
  <si>
    <t>Mia Sakarias</t>
  </si>
  <si>
    <t>Soohwan Kim</t>
  </si>
  <si>
    <t>KOR</t>
  </si>
  <si>
    <t>Mairi Uiboaed</t>
  </si>
  <si>
    <t>Eliise Siimann</t>
  </si>
  <si>
    <t>Laura-Liis Kale</t>
  </si>
  <si>
    <t>Veeriku Badminton</t>
  </si>
  <si>
    <t>Chris-Robin Talts</t>
  </si>
  <si>
    <t>Rasmus Talts</t>
  </si>
  <si>
    <t>Riina Täht</t>
  </si>
  <si>
    <t>Kai-Riin Saluste</t>
  </si>
  <si>
    <t>Paula Petäys</t>
  </si>
  <si>
    <t>Tiina Lell</t>
  </si>
  <si>
    <t>Anti Randalu</t>
  </si>
  <si>
    <t>Natalja Ledvanova</t>
  </si>
  <si>
    <t>Irina Dogatko</t>
  </si>
  <si>
    <t>Galina Ušakova</t>
  </si>
  <si>
    <t>Konstantin Artjušin</t>
  </si>
  <si>
    <t>Marti Arak</t>
  </si>
  <si>
    <t>Aet Põldma</t>
  </si>
  <si>
    <t>Janno Põldma</t>
  </si>
  <si>
    <t>Valge Hani</t>
  </si>
  <si>
    <t>Erik Marksoo</t>
  </si>
  <si>
    <t>Virge Kala</t>
  </si>
  <si>
    <t>Mikk Aru</t>
  </si>
  <si>
    <t>Merlin Kolk</t>
  </si>
  <si>
    <t>Indrek Trei</t>
  </si>
  <si>
    <t>Erti Möller</t>
  </si>
  <si>
    <t>Olga Voišnis</t>
  </si>
  <si>
    <t>Ram Krishan</t>
  </si>
  <si>
    <t>Ülari Pärnoja</t>
  </si>
  <si>
    <t>Kardo Sarapuu</t>
  </si>
  <si>
    <t>Ainar Leppik</t>
  </si>
  <si>
    <t>Veiko Vahtra</t>
  </si>
  <si>
    <t>Marko Šimanis</t>
  </si>
  <si>
    <t>Katrin Kukk</t>
  </si>
  <si>
    <t>Anti Kalda</t>
  </si>
  <si>
    <t>Jevgeni Mitjakov</t>
  </si>
  <si>
    <t>Jaak Hurt</t>
  </si>
  <si>
    <t>Jaanus Saar</t>
  </si>
  <si>
    <t>Emil Penner</t>
  </si>
  <si>
    <t>Lauri Reilson</t>
  </si>
  <si>
    <t>Katre Sepp</t>
  </si>
  <si>
    <t>Gunnar Obolenski</t>
  </si>
  <si>
    <t>Triin Kärner</t>
  </si>
  <si>
    <t>Asimuut</t>
  </si>
  <si>
    <t>TalTech</t>
  </si>
  <si>
    <t>Marti Joost</t>
  </si>
  <si>
    <t>Elisaveta Berik</t>
  </si>
  <si>
    <t>Külle-Marianne Laidmäe</t>
  </si>
  <si>
    <t>Marten Põder</t>
  </si>
  <si>
    <t>Kaspar Sorge</t>
  </si>
  <si>
    <t>Kaisa Liis Lepp</t>
  </si>
  <si>
    <t>Romili Vakk</t>
  </si>
  <si>
    <t>Stanislav Kaleis</t>
  </si>
  <si>
    <t>Karolina Pintšuk</t>
  </si>
  <si>
    <t>Kadri Kuller</t>
  </si>
  <si>
    <t>Kadri Sepp</t>
  </si>
  <si>
    <t>Milana Voišnis</t>
  </si>
  <si>
    <t>Arnis Rips</t>
  </si>
  <si>
    <t>Dmitri Potapov</t>
  </si>
  <si>
    <t>Kuuse</t>
  </si>
  <si>
    <t>Ulsans</t>
  </si>
  <si>
    <t>Rasmus Roogsoo</t>
  </si>
  <si>
    <t>Kaur Nurmsoo</t>
  </si>
  <si>
    <t>Gretel Saadoja</t>
  </si>
  <si>
    <t>arvesse läheb 6 paremat võistlust</t>
  </si>
  <si>
    <t>Karmen Timusk</t>
  </si>
  <si>
    <t>Alesja Grishel</t>
  </si>
  <si>
    <t>Angela Kivisik</t>
  </si>
  <si>
    <t>Igor Tsõgankov</t>
  </si>
  <si>
    <t>Janar Ojalaid</t>
  </si>
  <si>
    <t>Priit Põder</t>
  </si>
  <si>
    <t>Artur Aun</t>
  </si>
  <si>
    <t>Andre Looskari</t>
  </si>
  <si>
    <t>Karl Mattias Pedai</t>
  </si>
  <si>
    <t>Peeter Tubli</t>
  </si>
  <si>
    <t>Juliana Kadlecova</t>
  </si>
  <si>
    <t>Aleksander Bazanov</t>
  </si>
  <si>
    <t>Arturi Asperk</t>
  </si>
  <si>
    <t>Nikita Bezsonov</t>
  </si>
  <si>
    <t>Maria Medvedeva</t>
  </si>
  <si>
    <t>Kaspar Kaasik</t>
  </si>
  <si>
    <t>Rando Penner</t>
  </si>
  <si>
    <t>Kelly Ojamaa</t>
  </si>
  <si>
    <t>Grettel Luts</t>
  </si>
  <si>
    <t>Kelli Muinast</t>
  </si>
  <si>
    <t>Taavi Noot</t>
  </si>
  <si>
    <t>Katrin Rahu</t>
  </si>
  <si>
    <t>Eero Unt</t>
  </si>
  <si>
    <t>SVK</t>
  </si>
  <si>
    <t>Tatjana Kopareva</t>
  </si>
  <si>
    <t>Neeme-Andreas Eller</t>
  </si>
  <si>
    <t>Mihhail Šapovalov</t>
  </si>
  <si>
    <t>Alar Tiideberg</t>
  </si>
  <si>
    <t>Oskar Laanes</t>
  </si>
  <si>
    <t>Viljandi Sulelised</t>
  </si>
  <si>
    <t>Oliver Puhtla</t>
  </si>
  <si>
    <t>Timo-Alen Prokopenko</t>
  </si>
  <si>
    <t>NIMI</t>
  </si>
  <si>
    <t>PAARI PUNKTID</t>
  </si>
  <si>
    <t>kokku</t>
  </si>
  <si>
    <t>SEGA PUNKTID</t>
  </si>
  <si>
    <t>KOKKU</t>
  </si>
  <si>
    <t>paar nr</t>
  </si>
  <si>
    <t>Kirjuta nime lahtrisse paariliste nimed ükshaaval. Kui tuleb "EI OLE", pole mängija selles liigis osalenud või nime kirjapilt ei klapi edetabeli omaga</t>
  </si>
  <si>
    <t>Alar Tetting</t>
  </si>
  <si>
    <t>Kaja Telvik</t>
  </si>
  <si>
    <t>Janika Virkus</t>
  </si>
  <si>
    <t>Andrus Sepp</t>
  </si>
  <si>
    <t>Smash</t>
  </si>
  <si>
    <t>Piret Van De Runstraat-Kärt</t>
  </si>
  <si>
    <t>Hanna Bender</t>
  </si>
  <si>
    <t>Tanel Künnapas</t>
  </si>
  <si>
    <t>Mari Sõrra</t>
  </si>
  <si>
    <t>Katre Tubro</t>
  </si>
  <si>
    <t>Maidu Laht</t>
  </si>
  <si>
    <t>Merike Viira</t>
  </si>
  <si>
    <t>Aruküla SK</t>
  </si>
  <si>
    <t>Priit Raudkivi</t>
  </si>
  <si>
    <t>Mark Kuusk</t>
  </si>
  <si>
    <t>Katrin Kiisk</t>
  </si>
  <si>
    <t>USTA</t>
  </si>
  <si>
    <t>Evaliisa Poola</t>
  </si>
  <si>
    <t>Henri Märten Huik</t>
  </si>
  <si>
    <t>Arslan Amjad Gondal</t>
  </si>
  <si>
    <t>Rene-Rainer Pruuden</t>
  </si>
  <si>
    <t>Katarina Pärli</t>
  </si>
  <si>
    <t>Rosann Massur</t>
  </si>
  <si>
    <t>Georg Nikolajevski</t>
  </si>
  <si>
    <t>Andrei Uibukant</t>
  </si>
  <si>
    <t>Petri Asperk</t>
  </si>
  <si>
    <t>Jana Asperk</t>
  </si>
  <si>
    <t>Sirli Siimon</t>
  </si>
  <si>
    <t>Eliise-Kristiina Altmäe</t>
  </si>
  <si>
    <t>Sandra Kamilova</t>
  </si>
  <si>
    <t>Aleksandr Ledvanov</t>
  </si>
  <si>
    <t>Martin-Juhani Saarenkunnas</t>
  </si>
  <si>
    <t>Kiili</t>
  </si>
  <si>
    <t>Marleen Lips</t>
  </si>
  <si>
    <t>Teele Deklau</t>
  </si>
  <si>
    <t>Marje Ehastu</t>
  </si>
  <si>
    <t>Kairo Kadarpik</t>
  </si>
  <si>
    <t>Martti Meen</t>
  </si>
  <si>
    <t>Sergei Jerofejev</t>
  </si>
  <si>
    <t>Heleri Pajuste</t>
  </si>
  <si>
    <t>Sven Oja</t>
  </si>
  <si>
    <t>Koit Kesamaa</t>
  </si>
  <si>
    <t>Tarmo Kiil</t>
  </si>
  <si>
    <t>Margus Lepmets</t>
  </si>
  <si>
    <t>Nazmul Hasan Apu</t>
  </si>
  <si>
    <t>BAN</t>
  </si>
  <si>
    <t>Gregor Kivisaar</t>
  </si>
  <si>
    <t>Ilmari Asperk</t>
  </si>
  <si>
    <t>Ellen Mai Lassi</t>
  </si>
  <si>
    <t>Margaret Lips</t>
  </si>
  <si>
    <t>Kirsika Vaidla</t>
  </si>
  <si>
    <t>Keidi Kaasma</t>
  </si>
  <si>
    <t>Mattias Thomas Luhaväli</t>
  </si>
  <si>
    <t>Janete Tiits</t>
  </si>
  <si>
    <t>Ly Tommingas</t>
  </si>
  <si>
    <t>Iko Viik</t>
  </si>
  <si>
    <t>Taaniel Mehine</t>
  </si>
  <si>
    <t>Dmitri Lvov</t>
  </si>
  <si>
    <t>Kristin Siirak</t>
  </si>
  <si>
    <t>Mirtel Mileen Möller</t>
  </si>
  <si>
    <t>Sarv</t>
  </si>
  <si>
    <t>Kristiina Maidvee</t>
  </si>
  <si>
    <t/>
  </si>
  <si>
    <t>Puhja</t>
  </si>
  <si>
    <t>Harko</t>
  </si>
  <si>
    <t>Dmitri Semjonov</t>
  </si>
  <si>
    <t>Margit Maruse</t>
  </si>
  <si>
    <t>Kristel Niidas</t>
  </si>
  <si>
    <t>Mirethe Möller</t>
  </si>
  <si>
    <t>Kadri-Lii Tehu</t>
  </si>
  <si>
    <t>Elsa Themas</t>
  </si>
  <si>
    <t>Allan Kartau</t>
  </si>
  <si>
    <t>Riho Tammis</t>
  </si>
  <si>
    <t>Fööniks</t>
  </si>
  <si>
    <t>Kristiina Saar</t>
  </si>
  <si>
    <t>Ave Kivisik</t>
  </si>
  <si>
    <t>Riina Ansu</t>
  </si>
  <si>
    <t>Enelin Kannu</t>
  </si>
  <si>
    <t>Vladimir Šarõi</t>
  </si>
  <si>
    <t>Laura Anette Tomingas</t>
  </si>
  <si>
    <t>Anita Kudenko</t>
  </si>
  <si>
    <t>Sijo Arakkal Peious</t>
  </si>
  <si>
    <t>Rainer Põhjala</t>
  </si>
  <si>
    <t>Kristel Põhjala</t>
  </si>
  <si>
    <t>Kaisa Pärnoja</t>
  </si>
  <si>
    <t>Lisbeth Leuska</t>
  </si>
  <si>
    <t>Mait Allas</t>
  </si>
  <si>
    <t>Karina Kruusimäe</t>
  </si>
  <si>
    <t>Hugo Järvelt</t>
  </si>
  <si>
    <t>Ivan Sergeev</t>
  </si>
  <si>
    <t>Mihkel Tiik</t>
  </si>
  <si>
    <t>Tatjana Zubenok</t>
  </si>
  <si>
    <t>Mariliis Vaarmets</t>
  </si>
  <si>
    <t>Piret Sepp</t>
  </si>
  <si>
    <t>Oliver Hani</t>
  </si>
  <si>
    <t>Maksim Krikuhhin</t>
  </si>
  <si>
    <t>Henri Tanila</t>
  </si>
  <si>
    <t>Rando Ring</t>
  </si>
  <si>
    <t>Alexander Linnamägi</t>
  </si>
  <si>
    <t>Heiki Hanson</t>
  </si>
  <si>
    <t>Indrek Päivalill</t>
  </si>
  <si>
    <t>Julia Vostrikova</t>
  </si>
  <si>
    <t>Andreanne Allas</t>
  </si>
  <si>
    <t>Sven Erik Manglus</t>
  </si>
  <si>
    <t>Mattias Vahemaa</t>
  </si>
  <si>
    <t>Eveli Mäepalu</t>
  </si>
  <si>
    <t>Olga Kolomenski</t>
  </si>
  <si>
    <t>Argo Tõnuri</t>
  </si>
  <si>
    <t>Niks Podosinoviks</t>
  </si>
  <si>
    <t>Abdelrahman Abdelhakim</t>
  </si>
  <si>
    <t>EGY</t>
  </si>
  <si>
    <t>Heleri Kruusimaa</t>
  </si>
  <si>
    <t>Anija Sulgpalliklubi</t>
  </si>
  <si>
    <t>Superseeniorid</t>
  </si>
  <si>
    <t>Urmo Pihel</t>
  </si>
  <si>
    <t>Ivan Sidorov</t>
  </si>
  <si>
    <t>Gerli Tammeleht</t>
  </si>
  <si>
    <t>Margus Ševtšuk</t>
  </si>
  <si>
    <t>Eugene Francis</t>
  </si>
  <si>
    <t>ENG</t>
  </si>
  <si>
    <t>Aire Johanson</t>
  </si>
  <si>
    <t>Aleksandr Voronkov</t>
  </si>
  <si>
    <t>Kaarel Kalev</t>
  </si>
  <si>
    <t>Helene Pähkel</t>
  </si>
  <si>
    <t>Martin Tõkke</t>
  </si>
  <si>
    <t>Hendrik Jekimov</t>
  </si>
  <si>
    <t>Sten Talviste</t>
  </si>
  <si>
    <t>Keiti Palm</t>
  </si>
  <si>
    <t>Ando Hermsalu</t>
  </si>
  <si>
    <t>Aleksandr Kovalenko</t>
  </si>
  <si>
    <t>Karel Põldma</t>
  </si>
  <si>
    <t>Sten Muinast</t>
  </si>
  <si>
    <t>Peeter Teedla</t>
  </si>
  <si>
    <t>Jaanus Jekimov</t>
  </si>
  <si>
    <t>Aliisa Sõber</t>
  </si>
  <si>
    <t>Ellikar Eensalu</t>
  </si>
  <si>
    <t>Evor Eensalu</t>
  </si>
  <si>
    <t xml:space="preserve"> nimi</t>
  </si>
  <si>
    <t>MS</t>
  </si>
  <si>
    <t>WS</t>
  </si>
  <si>
    <t>MD</t>
  </si>
  <si>
    <t>WD</t>
  </si>
  <si>
    <t>XDM</t>
  </si>
  <si>
    <t>XDW</t>
  </si>
  <si>
    <t>Sandra Kask</t>
  </si>
  <si>
    <t>Maria Somova</t>
  </si>
  <si>
    <t>Rando Roosla</t>
  </si>
  <si>
    <t>Kaidi Ambos</t>
  </si>
  <si>
    <t>Elari Elbing</t>
  </si>
  <si>
    <t>Natalja Sleptsuk</t>
  </si>
  <si>
    <t>Ivo Vallas</t>
  </si>
  <si>
    <t>Oliver Elevant</t>
  </si>
  <si>
    <t>Peter Haab</t>
  </si>
  <si>
    <t>Mihkel Laanes</t>
  </si>
  <si>
    <t>Kaspar Roletsky</t>
  </si>
  <si>
    <t>Mia-Liis Migur</t>
  </si>
  <si>
    <t>Eileen Pärsim</t>
  </si>
  <si>
    <t>Carol Viiding</t>
  </si>
  <si>
    <t>Andres Gustavson</t>
  </si>
  <si>
    <t>Sirje Saula</t>
  </si>
  <si>
    <t>Madis-Siim Saula</t>
  </si>
  <si>
    <t>Ando Roos</t>
  </si>
  <si>
    <t>Marko Mooser</t>
  </si>
  <si>
    <t>Margus Koval</t>
  </si>
  <si>
    <t>Kris Käär</t>
  </si>
  <si>
    <t>Kalev Jõgi</t>
  </si>
  <si>
    <t>Katrin Ruus</t>
  </si>
  <si>
    <t>Maria Mänd</t>
  </si>
  <si>
    <t>Helen Kundla</t>
  </si>
  <si>
    <t>Atko Hansumäe</t>
  </si>
  <si>
    <t>Janek Balõnski</t>
  </si>
  <si>
    <t>Kätlin Balõnski</t>
  </si>
  <si>
    <t>Kaja Kallasmäe</t>
  </si>
  <si>
    <t>Ave Kruus</t>
  </si>
  <si>
    <t>Rannar Kiviste</t>
  </si>
  <si>
    <t>Jekaterina Arhipova</t>
  </si>
  <si>
    <t>Maria Kalinina</t>
  </si>
  <si>
    <t>Allar Raja</t>
  </si>
  <si>
    <t>Stin Stranberg</t>
  </si>
  <si>
    <t>Silver Paur</t>
  </si>
  <si>
    <t>Marianne Küüsvek</t>
  </si>
  <si>
    <t>Liise Landing</t>
  </si>
  <si>
    <t>Triin Tammistu</t>
  </si>
  <si>
    <t>Märt Tikan</t>
  </si>
  <si>
    <t>Joosep Koov</t>
  </si>
  <si>
    <t>Marili Hannilo</t>
  </si>
  <si>
    <t>Kati Kask</t>
  </si>
  <si>
    <t>Katrin Sild</t>
  </si>
  <si>
    <t>Kelly-Kristel Ottis</t>
  </si>
  <si>
    <t>Inga Dobrus</t>
  </si>
  <si>
    <t>Elli Jaal</t>
  </si>
  <si>
    <t>Emma Kaldoja</t>
  </si>
  <si>
    <t>Mihkel Mart Liim</t>
  </si>
  <si>
    <t>Ulla Helm</t>
  </si>
  <si>
    <t>nimi</t>
  </si>
  <si>
    <t>paar</t>
  </si>
  <si>
    <t>sega</t>
  </si>
  <si>
    <t>Karin Jagant</t>
  </si>
  <si>
    <t>Luisa Lotta Lumikki Liias</t>
  </si>
  <si>
    <t>Romeo Savinski</t>
  </si>
  <si>
    <t>Tanel Polski</t>
  </si>
  <si>
    <t>Kätlyn Samra</t>
  </si>
  <si>
    <t>Eveli Vaade</t>
  </si>
  <si>
    <t>Kerstin Vissor</t>
  </si>
  <si>
    <t>Silver Vaade</t>
  </si>
  <si>
    <t>Enrik Elenurm</t>
  </si>
  <si>
    <t>Kristo Lehiste</t>
  </si>
  <si>
    <t>Ehtesham Sheikh</t>
  </si>
  <si>
    <t>Johanna Lepp</t>
  </si>
  <si>
    <t>Maarja Härsing-Värk</t>
  </si>
  <si>
    <t>Indrek Pappel</t>
  </si>
  <si>
    <t>Laura Näär</t>
  </si>
  <si>
    <t>Karin Rand</t>
  </si>
  <si>
    <t>Khan Aues Monowar</t>
  </si>
  <si>
    <t>Ivar Nigul</t>
  </si>
  <si>
    <t>Loore-Lisete Kadai</t>
  </si>
  <si>
    <t>Piia Maasel</t>
  </si>
  <si>
    <t>Angelina Laur</t>
  </si>
  <si>
    <t>Hannele Pärn</t>
  </si>
  <si>
    <t>Merelle Palloson</t>
  </si>
  <si>
    <t>ASETUSED</t>
  </si>
  <si>
    <t>Liiga</t>
  </si>
  <si>
    <t>liiga</t>
  </si>
  <si>
    <t>üksik</t>
  </si>
  <si>
    <t>nr</t>
  </si>
  <si>
    <t>XD M</t>
  </si>
  <si>
    <t>XD W</t>
  </si>
  <si>
    <t>ÜKSIKMÄNG</t>
  </si>
  <si>
    <t>Kateryna Novikova</t>
  </si>
  <si>
    <t>Peeter Randväli</t>
  </si>
  <si>
    <t>Jaanus-Arno Sarapuu</t>
  </si>
  <si>
    <t>Margus Maidla</t>
  </si>
  <si>
    <t>Külli Kotter</t>
  </si>
  <si>
    <t>Andra Tikan</t>
  </si>
  <si>
    <t>Ilja Ivlev</t>
  </si>
  <si>
    <t>Alicia Laško</t>
  </si>
  <si>
    <t>Sten Üprus</t>
  </si>
  <si>
    <t>Joonatan Jung</t>
  </si>
  <si>
    <t>Martin Pipar</t>
  </si>
  <si>
    <t>Kristel Neier</t>
  </si>
  <si>
    <t>Esta Uudeküll</t>
  </si>
  <si>
    <t>Ingrid Kumar</t>
  </si>
  <si>
    <t>Tauri Tilk</t>
  </si>
  <si>
    <t>Maigi Raukas</t>
  </si>
  <si>
    <t>Jelena Mõttus</t>
  </si>
  <si>
    <t>Marija Paskotši</t>
  </si>
  <si>
    <t>Marco Helm</t>
  </si>
  <si>
    <t>Simo Trei</t>
  </si>
  <si>
    <t>Raimond Vaidla</t>
  </si>
  <si>
    <t>Sirli Helm</t>
  </si>
  <si>
    <t>Marjete Järvesalu</t>
  </si>
  <si>
    <t>Brigita Prits</t>
  </si>
  <si>
    <t>Tiina Kotke</t>
  </si>
  <si>
    <t>Elina Kumm</t>
  </si>
  <si>
    <t>Helerin Eiche</t>
  </si>
  <si>
    <t>Anton Robaltsenko</t>
  </si>
  <si>
    <t>Mikk Rajaver</t>
  </si>
  <si>
    <t>Urvo Klopets</t>
  </si>
  <si>
    <t>Dmitri Khegai</t>
  </si>
  <si>
    <t>Andres Tsengov</t>
  </si>
  <si>
    <t>Karmo Kuurberg</t>
  </si>
  <si>
    <t>Tanel Šmalko</t>
  </si>
  <si>
    <t>Joonas Vapper</t>
  </si>
  <si>
    <t>Jasmine Äniline</t>
  </si>
  <si>
    <t>Eliise Varres</t>
  </si>
  <si>
    <t>Mikk Jaaniste</t>
  </si>
  <si>
    <t>Lennart Luud</t>
  </si>
  <si>
    <t>Keith Lysandra Luigas</t>
  </si>
  <si>
    <t>Gregory Malkin</t>
  </si>
  <si>
    <t>Nora Viirmaa</t>
  </si>
  <si>
    <t>Jaanek Põldma</t>
  </si>
  <si>
    <t>Emili Paulus</t>
  </si>
  <si>
    <t>Marju Vanker</t>
  </si>
  <si>
    <t>Saaremaa</t>
  </si>
  <si>
    <t>Jõhvi SK</t>
  </si>
  <si>
    <t>Võru SK</t>
  </si>
  <si>
    <t>Viimsi SK</t>
  </si>
  <si>
    <t>Riho Sepp</t>
  </si>
  <si>
    <t>Joonas Rasva</t>
  </si>
  <si>
    <t>Marten Kurvits</t>
  </si>
  <si>
    <t>Herman Jakob Anderson</t>
  </si>
  <si>
    <t>Raili Jätsa</t>
  </si>
  <si>
    <t>Ivika Kotselainen</t>
  </si>
  <si>
    <t>Greete Kiisk</t>
  </si>
  <si>
    <t>Eha Mari Maasik</t>
  </si>
  <si>
    <t>Mairika Haab</t>
  </si>
  <si>
    <t>Teele Peerna</t>
  </si>
  <si>
    <t>Marek Vapper</t>
  </si>
  <si>
    <t>Aleksandra Otsman</t>
  </si>
  <si>
    <t>Kati-Kreet Käsner</t>
  </si>
  <si>
    <t>Albert Leis</t>
  </si>
  <si>
    <t>Melvin Rui</t>
  </si>
  <si>
    <t>Emili Murumaa</t>
  </si>
  <si>
    <t>Aleksandr Samoylenko</t>
  </si>
  <si>
    <t>Raul Must SK</t>
  </si>
  <si>
    <t>Juri Reimann</t>
  </si>
  <si>
    <t>Oliver Leppik</t>
  </si>
  <si>
    <t>Tauri Ivask</t>
  </si>
  <si>
    <t>Maris Roos</t>
  </si>
  <si>
    <t>Svetlana Evtykh</t>
  </si>
  <si>
    <t>Rein Rebane</t>
  </si>
  <si>
    <t>Alari Uusna</t>
  </si>
  <si>
    <t>Rebeka Dronia</t>
  </si>
  <si>
    <t>Karolin Kõrnas</t>
  </si>
  <si>
    <t>Margit Kõrnas</t>
  </si>
  <si>
    <t>Jacklyn Jaanimäe</t>
  </si>
  <si>
    <t>Kadri Kollamaa</t>
  </si>
  <si>
    <t>Gerlika Ree</t>
  </si>
  <si>
    <t>Maris Filippov</t>
  </si>
  <si>
    <t>Aljona Vaarmari</t>
  </si>
  <si>
    <t>Veiko Keersalu</t>
  </si>
  <si>
    <t>Marek Aunver</t>
  </si>
  <si>
    <t>Martin Pent</t>
  </si>
  <si>
    <t>Raine Remmelg</t>
  </si>
  <si>
    <t>Mathias Vapper</t>
  </si>
  <si>
    <t>Kaur Mööl</t>
  </si>
  <si>
    <t>Mehis Kallas</t>
  </si>
  <si>
    <t>Lennart Maidla</t>
  </si>
  <si>
    <t>Kaisa Mälberg</t>
  </si>
  <si>
    <t>Gerlin Unga</t>
  </si>
  <si>
    <t>Gerly Nõmm</t>
  </si>
  <si>
    <t>Karl Erik Kompus</t>
  </si>
  <si>
    <t>Indrek Tupp</t>
  </si>
  <si>
    <t>Emil Tarbe</t>
  </si>
  <si>
    <t>Raul Gross</t>
  </si>
  <si>
    <t>Jevgeni Kolessov</t>
  </si>
  <si>
    <t>Priit Uus</t>
  </si>
  <si>
    <t>Kalle Kesamaa</t>
  </si>
  <si>
    <t>Karmo Aros</t>
  </si>
  <si>
    <t>Indrek Ülesoo</t>
  </si>
  <si>
    <t>Janar Kihu</t>
  </si>
  <si>
    <t>Raido Kõiv</t>
  </si>
  <si>
    <t>Nelli Sepp</t>
  </si>
  <si>
    <t>Kadi Riig</t>
  </si>
  <si>
    <t>Maarja Rips</t>
  </si>
  <si>
    <t>Enno Vändra</t>
  </si>
  <si>
    <t>Reio Vaard</t>
  </si>
  <si>
    <t>Mart Kallaste</t>
  </si>
  <si>
    <t>Iiris Aus</t>
  </si>
  <si>
    <t>Arvi Savimägi</t>
  </si>
  <si>
    <t>Jaan Banatovski</t>
  </si>
  <si>
    <t>Hannele Männik</t>
  </si>
  <si>
    <t>Lenna Mette Kadarpik</t>
  </si>
  <si>
    <t>Magnar Mikkelsaar</t>
  </si>
  <si>
    <t>Matis Kaart</t>
  </si>
  <si>
    <t>Ruben Kivinurm</t>
  </si>
  <si>
    <t>Travis Trei</t>
  </si>
  <si>
    <t>Trevor Trei</t>
  </si>
  <si>
    <t>Kaili Simson</t>
  </si>
  <si>
    <t>Tiina Vellet</t>
  </si>
  <si>
    <t>Sofja Vostrikova</t>
  </si>
  <si>
    <t>Getri Roosla</t>
  </si>
  <si>
    <t>Juri Nerušimov</t>
  </si>
  <si>
    <t>Deivis Vaan</t>
  </si>
  <si>
    <t>Mathelyn Jaanimäe</t>
  </si>
  <si>
    <t>Hiie Heringson</t>
  </si>
  <si>
    <t>Siiri Laev</t>
  </si>
  <si>
    <t>Kersti Ojamets</t>
  </si>
  <si>
    <t>Shakti Singh</t>
  </si>
  <si>
    <t>Mia Lisette Tamme</t>
  </si>
  <si>
    <t>Kaidi Ilves</t>
  </si>
  <si>
    <t>Brita Marrandi</t>
  </si>
  <si>
    <t>Jaan Tammeraid</t>
  </si>
  <si>
    <t>Kaspar Kaido Saveljev</t>
  </si>
  <si>
    <t>Ranno Põldma</t>
  </si>
  <si>
    <t>Rene Tiik</t>
  </si>
  <si>
    <t>Katariina Amelia Mättik</t>
  </si>
  <si>
    <t>Liis Tamberg</t>
  </si>
  <si>
    <t>Markus Hansson</t>
  </si>
  <si>
    <t>POL</t>
  </si>
  <si>
    <t>Sebastian Kulpa</t>
  </si>
  <si>
    <t>Aleksander Rosenblat</t>
  </si>
  <si>
    <t>Andrei Tjutnev</t>
  </si>
  <si>
    <t>Emma Lisette Kadarpik</t>
  </si>
  <si>
    <t>Eleonora Reimann</t>
  </si>
  <si>
    <t>Pille Vestung</t>
  </si>
  <si>
    <t>BadMint</t>
  </si>
  <si>
    <t>Steffen Hohenberg</t>
  </si>
  <si>
    <t>GER</t>
  </si>
  <si>
    <t>Mark Lepnjov</t>
  </si>
  <si>
    <t>Aron Ehrlich</t>
  </si>
  <si>
    <t>Oleh Kulieshov</t>
  </si>
  <si>
    <t>Theodor Sinimäe</t>
  </si>
  <si>
    <t>Jelizaveta Sazonova</t>
  </si>
  <si>
    <t>Mia Rianna Ruul</t>
  </si>
  <si>
    <t>Rudolf Meus</t>
  </si>
  <si>
    <t>Morten Rozental</t>
  </si>
  <si>
    <t>Mia Kask</t>
  </si>
  <si>
    <t>Aleksei Podlesnov</t>
  </si>
  <si>
    <t>Moonika Birk</t>
  </si>
  <si>
    <t>Kärolin Kerem</t>
  </si>
  <si>
    <t>Jüri Lattik</t>
  </si>
  <si>
    <t>Rünno Pusa</t>
  </si>
  <si>
    <t>Risto Kaljund</t>
  </si>
  <si>
    <t>Tuuli Vasikkaniemi</t>
  </si>
  <si>
    <t>Kailyn Koidumaa</t>
  </si>
  <si>
    <t>Kristjan Tamm</t>
  </si>
  <si>
    <t>Kristo Orman</t>
  </si>
  <si>
    <t>Helena Anga</t>
  </si>
  <si>
    <t>Pirgit Aru</t>
  </si>
  <si>
    <t>Martina Võrklaev</t>
  </si>
  <si>
    <t>Hugo Neo Tobias Parts</t>
  </si>
  <si>
    <t>Gregor Rämmal</t>
  </si>
  <si>
    <t>Anupam Krishna Agarwal</t>
  </si>
  <si>
    <t>Juko-Mart Kõlar</t>
  </si>
  <si>
    <t>Erki Maisa</t>
  </si>
  <si>
    <t>Noriyuki Kurata</t>
  </si>
  <si>
    <t>JPN</t>
  </si>
  <si>
    <t>Silver Neemelo</t>
  </si>
  <si>
    <t>Marge Habakukk</t>
  </si>
  <si>
    <t>Polina Volohhonski</t>
  </si>
  <si>
    <t>Kuldar Lääne</t>
  </si>
  <si>
    <t>Ulvi Jaanimägi-Šarõi</t>
  </si>
  <si>
    <t>Tanel Merigan</t>
  </si>
  <si>
    <t>Pranob Nath</t>
  </si>
  <si>
    <t>Margit Lassi</t>
  </si>
  <si>
    <t>Julia Piel</t>
  </si>
  <si>
    <t>Yuliya Kurbachova</t>
  </si>
  <si>
    <t>Lisete Sallaste</t>
  </si>
  <si>
    <t>Paula Gloria Uusküla</t>
  </si>
  <si>
    <t>Birgit Okmees</t>
  </si>
  <si>
    <t>Anna Marii Sillandi</t>
  </si>
  <si>
    <t>Mirjam Puuste</t>
  </si>
  <si>
    <t>Marta Asuja</t>
  </si>
  <si>
    <t>Stanislav Aleksejev</t>
  </si>
  <si>
    <t>Narine Osipyan</t>
  </si>
  <si>
    <t>Alexander Vikman</t>
  </si>
  <si>
    <t>Ericha Dolgin</t>
  </si>
  <si>
    <t>Rumissa-Maria Kabulov</t>
  </si>
  <si>
    <t>Merily Rinaldi</t>
  </si>
  <si>
    <t>FRA</t>
  </si>
  <si>
    <t>Andrei Kokurin</t>
  </si>
  <si>
    <t>Lili-Marleen Lehtla</t>
  </si>
  <si>
    <t>Margus Käsper</t>
  </si>
  <si>
    <t>Gätliin Zaivoronok</t>
  </si>
  <si>
    <t>Merit Illak</t>
  </si>
  <si>
    <t>Tiit Haldma</t>
  </si>
  <si>
    <t>Taavi Sallaste</t>
  </si>
  <si>
    <t>Marek Jürgenson</t>
  </si>
  <si>
    <t>Janar Vapper</t>
  </si>
  <si>
    <t>SRI</t>
  </si>
  <si>
    <t>Mihkel Kukk</t>
  </si>
  <si>
    <t>Janek Tuttar</t>
  </si>
  <si>
    <t>Heli Maarja Varvas</t>
  </si>
  <si>
    <t>Evelin Kikas</t>
  </si>
  <si>
    <t>Nikolai Solujazikov</t>
  </si>
  <si>
    <t>Victor Cup V 17.05.25</t>
  </si>
  <si>
    <t>Martin Teedla</t>
  </si>
  <si>
    <t>Danil Naumov</t>
  </si>
  <si>
    <t>Eva Matilda Utsal</t>
  </si>
  <si>
    <t>Viktor Šleimovitš</t>
  </si>
  <si>
    <t>Ele Köbas</t>
  </si>
  <si>
    <t>Kristjan van de Runstraat</t>
  </si>
  <si>
    <t>Egert Ader</t>
  </si>
  <si>
    <t>Art Vallikivi</t>
  </si>
  <si>
    <t>Maiu Uusmaa</t>
  </si>
  <si>
    <t>Triin Nuiamäe</t>
  </si>
  <si>
    <t>Keidi Kala</t>
  </si>
  <si>
    <t>Taavi Reiljan</t>
  </si>
  <si>
    <t>Latvia Int. 11.-15.06.25</t>
  </si>
  <si>
    <t>Rakvere Rabak 30.08.25</t>
  </si>
  <si>
    <t>Arno Grünfeldt</t>
  </si>
  <si>
    <t>Sander Zapletnjuk</t>
  </si>
  <si>
    <t>Janno Sau</t>
  </si>
  <si>
    <t>Mihhail Krjukov</t>
  </si>
  <si>
    <t>Indrek Laks</t>
  </si>
  <si>
    <t>Silver Laks</t>
  </si>
  <si>
    <t>Konstantin Lepik</t>
  </si>
  <si>
    <t>Kaido Mikotin</t>
  </si>
  <si>
    <t>Kaur Parve</t>
  </si>
  <si>
    <t>Alo Unt</t>
  </si>
  <si>
    <t>Meelis Jahhu</t>
  </si>
  <si>
    <t>Margo Jakobson</t>
  </si>
  <si>
    <t>Heli Milber</t>
  </si>
  <si>
    <t>Anni Grete Kõrge</t>
  </si>
  <si>
    <t>Küllike Allmäe</t>
  </si>
  <si>
    <t>Maria Andrejeva</t>
  </si>
  <si>
    <t>Kadri Treffner</t>
  </si>
  <si>
    <t>Triinu Vares</t>
  </si>
  <si>
    <t>Marge Kesamaa</t>
  </si>
  <si>
    <t>Jane Suvvi</t>
  </si>
  <si>
    <t>Terje Linntamm</t>
  </si>
  <si>
    <t>Liisa Jõgiste</t>
  </si>
  <si>
    <t>Oliver Kontram</t>
  </si>
  <si>
    <t>Žan Vjazemski</t>
  </si>
  <si>
    <t>Irina Poljakova</t>
  </si>
  <si>
    <t>Rando Tikkerber</t>
  </si>
  <si>
    <t>Meelika Tamberg</t>
  </si>
  <si>
    <t>Viktoria Mulina</t>
  </si>
  <si>
    <t>Sigrit Hang</t>
  </si>
  <si>
    <t>Riinika Kübar-Kolivosko</t>
  </si>
  <si>
    <t>Eduard Kolivoshko</t>
  </si>
  <si>
    <t>Alex Lutt</t>
  </si>
  <si>
    <t>Julia Kovalevski</t>
  </si>
  <si>
    <t>Jelena Matõkin</t>
  </si>
  <si>
    <t>Taivi Toommägi</t>
  </si>
  <si>
    <t>Markus Kasenurm</t>
  </si>
  <si>
    <t>Maarja Ambos</t>
  </si>
  <si>
    <t>BWF World Championships 25.-31.08.25</t>
  </si>
  <si>
    <t>Strike Team</t>
  </si>
  <si>
    <t>Boris Jourdain</t>
  </si>
  <si>
    <t>Artur Lasimer</t>
  </si>
  <si>
    <t>Kenno Kallikorm</t>
  </si>
  <si>
    <t>Venkateswara Varma Gudimetla</t>
  </si>
  <si>
    <t>Polish Int. 17.-21.09.25</t>
  </si>
  <si>
    <t>Lithuanian Int. 10.-13.09.25</t>
  </si>
  <si>
    <t>Li Ning ESS I 13.09.25</t>
  </si>
  <si>
    <t>Belgian Int. 10.-13.09.25</t>
  </si>
  <si>
    <t>Viktorija Lorents</t>
  </si>
  <si>
    <t>Lithuanian Int.  10.-13.09.25</t>
  </si>
  <si>
    <t>Pärnu Paarismängu-turniir  20.09.25</t>
  </si>
  <si>
    <t>Susanna Elisabeth Laidna</t>
  </si>
  <si>
    <t>Marie Pärn</t>
  </si>
  <si>
    <t>Roman Bronzov</t>
  </si>
  <si>
    <t>Kaisa Mähar</t>
  </si>
  <si>
    <t>Gerli Vaik</t>
  </si>
  <si>
    <t>Kristo Soovik</t>
  </si>
  <si>
    <t>Janno Kangur</t>
  </si>
  <si>
    <t>Janis Juhkov</t>
  </si>
  <si>
    <t>Kalev Lillemets</t>
  </si>
  <si>
    <t>Marek Aus</t>
  </si>
  <si>
    <t>Raiko Allikivi</t>
  </si>
  <si>
    <t>Tarmo Sidron</t>
  </si>
  <si>
    <t>Ago Tiitsaar</t>
  </si>
  <si>
    <t>Mihkel Mölder</t>
  </si>
  <si>
    <t>Einar Tilk</t>
  </si>
  <si>
    <t>Mirko Metsaoru</t>
  </si>
  <si>
    <t>Andre Liin</t>
  </si>
  <si>
    <t>Hanna Marii Mängel</t>
  </si>
  <si>
    <t>Rica Tsirk</t>
  </si>
  <si>
    <t>Ene Ostrov</t>
  </si>
  <si>
    <t>Jelena Tilk</t>
  </si>
  <si>
    <t>Helena Vaikre</t>
  </si>
  <si>
    <t>Kreete Kalvik</t>
  </si>
  <si>
    <t>Chanel Sarapuu</t>
  </si>
  <si>
    <t>Elisabet Filippov</t>
  </si>
  <si>
    <t>Kärt Linder</t>
  </si>
  <si>
    <t>Viivica Leibur</t>
  </si>
  <si>
    <t>Martha Rehe</t>
  </si>
  <si>
    <t>Meliise Tambet</t>
  </si>
  <si>
    <t>Eleonora Palm</t>
  </si>
  <si>
    <t>Anne-Ly Viikmaa</t>
  </si>
  <si>
    <t>Ave Teearu</t>
  </si>
  <si>
    <t>Kerttu Saaremets</t>
  </si>
  <si>
    <t>Matt Redfearn</t>
  </si>
  <si>
    <t>Ken Talpas-Taltsepp</t>
  </si>
  <si>
    <t>Külli Muug</t>
  </si>
  <si>
    <t>Angela Toht</t>
  </si>
  <si>
    <t>Aare Orlovski</t>
  </si>
  <si>
    <t>Raivo Rohtoja</t>
  </si>
  <si>
    <t xml:space="preserve">Valge Hani </t>
  </si>
  <si>
    <t>Dutch Open 01.-05.10.25</t>
  </si>
  <si>
    <t>Bulgarian Int. 02.-05.10.25</t>
  </si>
  <si>
    <t>Arctic Open 07.-12.10.25</t>
  </si>
  <si>
    <t>Bendigo Int. 15.-19.10.25</t>
  </si>
  <si>
    <t>Czech Open 16.-19.10.25</t>
  </si>
  <si>
    <t>Victor Cup I 25.10.25</t>
  </si>
  <si>
    <t>Bonn Int.    28.-31.05.25</t>
  </si>
  <si>
    <t>GP-1          11.-12.10.25</t>
  </si>
  <si>
    <t>Rasmus Isand</t>
  </si>
  <si>
    <t>Risto Laidla</t>
  </si>
  <si>
    <t>Elijah Kelfmann</t>
  </si>
  <si>
    <t>Endel Jänes</t>
  </si>
  <si>
    <t>Young Eliit Seeria I 04.10.25</t>
  </si>
  <si>
    <t>Bonn Int.     28.-31.05.25</t>
  </si>
  <si>
    <t>Lithuanian Int.   10.-13.09.25</t>
  </si>
  <si>
    <t>Li-Ning ESS I 13.09.25</t>
  </si>
  <si>
    <t>Maria Tulit</t>
  </si>
  <si>
    <t>Oksana Migunova</t>
  </si>
  <si>
    <t>Mihhail Kirejev</t>
  </si>
  <si>
    <t>Aleksei Trunin</t>
  </si>
  <si>
    <t>Gustav Saar</t>
  </si>
  <si>
    <t>Oskar Tiisma</t>
  </si>
  <si>
    <t>Rasmus Tullus</t>
  </si>
  <si>
    <t>Morten Foht</t>
  </si>
  <si>
    <t>Armand Muoni</t>
  </si>
  <si>
    <t>Liisa Limbo</t>
  </si>
  <si>
    <t>Elis Männik</t>
  </si>
  <si>
    <t>Anetta Valverde</t>
  </si>
  <si>
    <t>Artur Ajupov</t>
  </si>
  <si>
    <t>Roman Pankin</t>
  </si>
  <si>
    <t>Indrek Piibur</t>
  </si>
  <si>
    <t>Carmella Krislin Kruus</t>
  </si>
  <si>
    <t>Marta-Helena Pallon</t>
  </si>
  <si>
    <t>Kadi Kaljumäe</t>
  </si>
  <si>
    <t>Rainer Kaljumäe</t>
  </si>
  <si>
    <t>Raili Sepp</t>
  </si>
  <si>
    <t>Karl Tiiman</t>
  </si>
  <si>
    <t>Hugo Toomingas</t>
  </si>
  <si>
    <t>Gerd Laub</t>
  </si>
  <si>
    <t>Marika Mägi</t>
  </si>
  <si>
    <t>Inga Ohno</t>
  </si>
  <si>
    <t>Natalia Kaptyug</t>
  </si>
  <si>
    <t>Maribel-Marii Leemets</t>
  </si>
  <si>
    <t>Emili Teedla</t>
  </si>
  <si>
    <t>Anna Liisa Hanni</t>
  </si>
  <si>
    <t>Eduard Zguro</t>
  </si>
  <si>
    <t>Ardi Kruusimäe</t>
  </si>
  <si>
    <t>Andrei Davydenko</t>
  </si>
  <si>
    <t>HYLO Open                 28.10-02.11.25</t>
  </si>
  <si>
    <t>GP-2               08.-09.11.25</t>
  </si>
  <si>
    <t>Young Eliit Seeria II 01.11.25</t>
  </si>
  <si>
    <t>Norwegian Int. 06.-09.11.25</t>
  </si>
  <si>
    <t>Samuel Tarbe</t>
  </si>
  <si>
    <t>Olari Pärn</t>
  </si>
  <si>
    <t>Johannes Tammelaan</t>
  </si>
  <si>
    <t>Ronald Üprus</t>
  </si>
  <si>
    <t>Martin Kangur</t>
  </si>
  <si>
    <t>Tanel Viirmann</t>
  </si>
  <si>
    <t>Sven Muinast</t>
  </si>
  <si>
    <t>Elika Muinast</t>
  </si>
  <si>
    <t>Viimsi</t>
  </si>
  <si>
    <t>Gregor-Andreas Pikkamäe</t>
  </si>
  <si>
    <t>Joonas Isand</t>
  </si>
  <si>
    <t>Uku Skiller</t>
  </si>
  <si>
    <t>Indrek Kalda</t>
  </si>
  <si>
    <t>Gregor-Brian Barbo</t>
  </si>
  <si>
    <t>Kristofer Rammul</t>
  </si>
  <si>
    <t>Markus Laan</t>
  </si>
  <si>
    <t>Liselle Rüütli</t>
  </si>
  <si>
    <t>Heleri Veeleid</t>
  </si>
  <si>
    <t>Erika Adams</t>
  </si>
  <si>
    <t>Inga Ehala</t>
  </si>
  <si>
    <t>Latvia Int.          11.-15.06.25</t>
  </si>
  <si>
    <t>Denmark Challenge    08.-11.05.25</t>
  </si>
  <si>
    <t>Nouvelle-Aquitaine   06.-09.07.25</t>
  </si>
  <si>
    <t>Hooaja avavõistlus 06.09.25</t>
  </si>
  <si>
    <t>Lithuanian Int.                 10.-13.09.25</t>
  </si>
  <si>
    <t>Norwegian Int.               06.-09.11.25</t>
  </si>
  <si>
    <t>Li-Ning ESS II 22.11.25</t>
  </si>
  <si>
    <t>Young Eliit Seeria III 13.12.25</t>
  </si>
  <si>
    <t>Latvia Int.             11.-15.06.25</t>
  </si>
  <si>
    <t>GP-1              11.-12.10.25</t>
  </si>
  <si>
    <t>Kelly Urbala</t>
  </si>
  <si>
    <t>Jarko-Revo Reinson</t>
  </si>
  <si>
    <t>Jana Aasmaa-Viitkin</t>
  </si>
  <si>
    <t>Andrei Epler</t>
  </si>
  <si>
    <t>Rafael Korjus</t>
  </si>
  <si>
    <t>Jakob Kreegi</t>
  </si>
  <si>
    <t>Konstantin Massorin</t>
  </si>
  <si>
    <t>Georgi Son</t>
  </si>
  <si>
    <t>Gert Christofer Luigas</t>
  </si>
  <si>
    <t>Ralf Kurmiste</t>
  </si>
  <si>
    <t>Kristjan Täherand</t>
  </si>
  <si>
    <t>Olga Blinova</t>
  </si>
  <si>
    <t>Renna Tõniste</t>
  </si>
  <si>
    <t>Olavi Loo</t>
  </si>
  <si>
    <t>Marge Mõtte</t>
  </si>
  <si>
    <t>Tristan Lilles</t>
  </si>
  <si>
    <t>Allan Lauri</t>
  </si>
  <si>
    <t>Aleksei Zastup </t>
  </si>
  <si>
    <t>Victor Cup II 20.12.25</t>
  </si>
  <si>
    <t>Ulsans Christmas 27.12.25</t>
  </si>
  <si>
    <t>Hlib Romanov</t>
  </si>
  <si>
    <t>Toomas Hõbemägi</t>
  </si>
  <si>
    <t>Dmitri Ivanov</t>
  </si>
  <si>
    <t>Roland Kore</t>
  </si>
  <si>
    <t>Madis Paukson</t>
  </si>
  <si>
    <t>Remi Suurkivi</t>
  </si>
  <si>
    <t>Otto Jakob Arusoo</t>
  </si>
  <si>
    <t>Greteli Mittal</t>
  </si>
  <si>
    <t>Sander Riigor</t>
  </si>
  <si>
    <t>Valdo Nõlvak</t>
  </si>
  <si>
    <t>Keiu Maalinn</t>
  </si>
  <si>
    <t>Anneli Linna</t>
  </si>
  <si>
    <t>Aljona Buel</t>
  </si>
  <si>
    <t>Egela Eensalu</t>
  </si>
  <si>
    <t>Siiri Peetris</t>
  </si>
  <si>
    <t>Vaiko Truuver</t>
  </si>
  <si>
    <t>Ats Vanker</t>
  </si>
  <si>
    <t>Sergei Baikov</t>
  </si>
  <si>
    <t>Martin Mõttus</t>
  </si>
  <si>
    <t>Tanel Valgre</t>
  </si>
  <si>
    <t>Eliise Kristiina Altmäe</t>
  </si>
  <si>
    <t>Emma Mari Tehu</t>
  </si>
  <si>
    <t>Dmitri Fjodorov</t>
  </si>
  <si>
    <t>Indrek Raig</t>
  </si>
  <si>
    <t>Jagadeesan Siva</t>
  </si>
  <si>
    <t>Aleksei Ivanov</t>
  </si>
  <si>
    <t>Sergei Voišnis</t>
  </si>
  <si>
    <t>Jonathan Winter</t>
  </si>
  <si>
    <t>Raj Bhati</t>
  </si>
  <si>
    <t>Mihhail Malkin</t>
  </si>
  <si>
    <t>Andrei Jermakov</t>
  </si>
  <si>
    <t>Nishant Poddar </t>
  </si>
  <si>
    <t>Mikhail Kurs</t>
  </si>
  <si>
    <t>Andrei Mihhailov</t>
  </si>
  <si>
    <t>Kristo Õunapuu</t>
  </si>
  <si>
    <t>Saku Sulg</t>
  </si>
  <si>
    <t>Andre Sääsk</t>
  </si>
  <si>
    <t>Alejandro Govorkov</t>
  </si>
  <si>
    <t>Andres Äkke</t>
  </si>
  <si>
    <t>Mark Buga</t>
  </si>
  <si>
    <t>Mila Beregova</t>
  </si>
  <si>
    <t>Brita Arnover</t>
  </si>
  <si>
    <t>Kreete Mõisnik</t>
  </si>
  <si>
    <t>Marite Hansar</t>
  </si>
  <si>
    <t>Tatjana Ivanova</t>
  </si>
  <si>
    <t>Kaisa Reen Sepalaan</t>
  </si>
  <si>
    <t>Anna Bass</t>
  </si>
  <si>
    <t>Maria Mekhed</t>
  </si>
  <si>
    <t>Liis Mallas</t>
  </si>
  <si>
    <t>Natalia Gaag</t>
  </si>
  <si>
    <t>Maria Potapov</t>
  </si>
  <si>
    <t>Oksana Jegorova</t>
  </si>
  <si>
    <t>Jekaterina Rekand</t>
  </si>
  <si>
    <t>Iris Meister</t>
  </si>
  <si>
    <t>Danel Kondrov</t>
  </si>
  <si>
    <t>Tuan Anh Nguyen</t>
  </si>
  <si>
    <t>VIE</t>
  </si>
  <si>
    <t>Stella Reino</t>
  </si>
  <si>
    <t>Jekaterina Vaiser</t>
  </si>
  <si>
    <t>Irina Loberg</t>
  </si>
  <si>
    <t>Aleksei Kazakov</t>
  </si>
  <si>
    <t>Gleb Semenjuk</t>
  </si>
  <si>
    <t>Natalia-Liisa Kesler</t>
  </si>
  <si>
    <t>Tanel Namm</t>
  </si>
  <si>
    <t>Alfred Perv</t>
  </si>
  <si>
    <t>Kevin Sulkovski</t>
  </si>
  <si>
    <t>Ruben-Naatan Kubri</t>
  </si>
  <si>
    <t>Taavet Kure-Pohhomov</t>
  </si>
  <si>
    <t>Taimar Talts</t>
  </si>
  <si>
    <t>Tanel Talts</t>
  </si>
  <si>
    <t>Rain Raabel</t>
  </si>
  <si>
    <t>Loora Kask</t>
  </si>
  <si>
    <t>Alexander Raudsepp</t>
  </si>
  <si>
    <t>Marta Kaart</t>
  </si>
  <si>
    <t>Marina Roosimäe</t>
  </si>
  <si>
    <t>YEI                     08.-11.01.26</t>
  </si>
  <si>
    <t>Young Eliit Seeria IV 24.01.26</t>
  </si>
  <si>
    <t>Eesti MV 29.01-31.01.26</t>
  </si>
  <si>
    <t>Swedish Open           15.-18.01.2</t>
  </si>
  <si>
    <t>Victor Cup III 17.01.26</t>
  </si>
  <si>
    <t>RSL GP-3             03.-04.01.26</t>
  </si>
  <si>
    <t>Joel Mislav Kunst</t>
  </si>
  <si>
    <t>Marko Välinurm</t>
  </si>
  <si>
    <t>Karl Mattias Sannik</t>
  </si>
  <si>
    <t>Ville Haiba</t>
  </si>
  <si>
    <t>Janika Õismaa</t>
  </si>
  <si>
    <t>Aivo Ehala</t>
  </si>
  <si>
    <t>Lennart Reintam</t>
  </si>
  <si>
    <t>Matvei Iljin</t>
  </si>
  <si>
    <t>Matti Vainio</t>
  </si>
  <si>
    <t>Karel Kriisa</t>
  </si>
  <si>
    <t>Ella Eleonora Tubro</t>
  </si>
  <si>
    <t>Marii Maide</t>
  </si>
  <si>
    <t>Tarvo Räni</t>
  </si>
  <si>
    <t>Jaak Luik</t>
  </si>
  <si>
    <t>Karin Laanoja</t>
  </si>
  <si>
    <t>Liis Leigri</t>
  </si>
  <si>
    <t>EMWTCQ          03.-05.12.25</t>
  </si>
  <si>
    <t>Young Eliit Seeria V 28.02.26</t>
  </si>
  <si>
    <t>EMWTC          11.-15.02.26</t>
  </si>
  <si>
    <t>Portugal Int.             04.-08.03.26</t>
  </si>
  <si>
    <t>Li-Ning ESS III  07.02.26</t>
  </si>
  <si>
    <t>Li-Ning ESS IV 07.03.26</t>
  </si>
  <si>
    <t>Paarissuled 07.03.26</t>
  </si>
  <si>
    <t>RSL GP-4                  21.-22.02.26</t>
  </si>
  <si>
    <t>Meelis Seppam</t>
  </si>
  <si>
    <t>Jan Tolokonnikov</t>
  </si>
  <si>
    <t>Vassili Ossipov</t>
  </si>
  <si>
    <t>Rain Noormann</t>
  </si>
  <si>
    <t>Rebeka Paal</t>
  </si>
  <si>
    <t>Maris Mehine</t>
  </si>
  <si>
    <t>Norden Pihl</t>
  </si>
  <si>
    <t>Konstantin Kozmin</t>
  </si>
  <si>
    <t>Henry Lucas Himberg</t>
  </si>
  <si>
    <t>Kevin Paulman</t>
  </si>
  <si>
    <t>Annabel Marie Tamm</t>
  </si>
  <si>
    <t>Laureen Laurisoo</t>
  </si>
  <si>
    <t>Andres Aru</t>
  </si>
  <si>
    <t>Henrik Puija</t>
  </si>
  <si>
    <t>Sten-Arne Otsmaa</t>
  </si>
  <si>
    <t>Gennadi Gavrilov</t>
  </si>
  <si>
    <t>Anni Krüüner</t>
  </si>
  <si>
    <t>Kerli-Helen Oissar</t>
  </si>
  <si>
    <t>Anna Aleksandra Uluhanjants</t>
  </si>
  <si>
    <t>Tatjana Bogdanova</t>
  </si>
  <si>
    <t>Mario Olivares Kaiva</t>
  </si>
  <si>
    <t>Robin Saar</t>
  </si>
  <si>
    <t>Lauri Mäemees</t>
  </si>
  <si>
    <t>Nathali Vilumets</t>
  </si>
  <si>
    <t>Oleksandra Dudko</t>
  </si>
  <si>
    <t>Madis Kaarli</t>
  </si>
  <si>
    <t>Otto Kaur Pappel</t>
  </si>
  <si>
    <t>Merilyn Saarkoppel</t>
  </si>
  <si>
    <t>Ali Gurbanli</t>
  </si>
  <si>
    <t>Vikram Singh</t>
  </si>
  <si>
    <t>Sajith Jeewantha Suriya Arachchilage</t>
  </si>
  <si>
    <t>Janno Rebane</t>
  </si>
  <si>
    <t>Aravinda Siriwardena</t>
  </si>
  <si>
    <t>AZE</t>
  </si>
  <si>
    <t>Kärt Reitel</t>
  </si>
  <si>
    <t>Wanyi Huang</t>
  </si>
  <si>
    <t>Meili Kapp</t>
  </si>
  <si>
    <t>CHN</t>
  </si>
  <si>
    <t>Kuldeep Teekas</t>
  </si>
  <si>
    <t>Bennet Korjus</t>
  </si>
  <si>
    <t>Ankita Gupta</t>
  </si>
  <si>
    <t>Heiki Sorge</t>
  </si>
  <si>
    <t>Rannar Zirk</t>
  </si>
  <si>
    <t>Tiit Lillemaa</t>
  </si>
  <si>
    <t>Argo Ingver</t>
  </si>
  <si>
    <t>Viiralt Salumaa</t>
  </si>
  <si>
    <t>Sven-Erich Tamm</t>
  </si>
  <si>
    <t>Janar Jõesaar</t>
  </si>
  <si>
    <t>Kadi Hein</t>
  </si>
  <si>
    <t>Jandra Jagomägi</t>
  </si>
  <si>
    <t>Amalia Leškina</t>
  </si>
  <si>
    <t>Roosi Teino</t>
  </si>
  <si>
    <t>Elis Tomann</t>
  </si>
  <si>
    <t>Ingebor-Megy Allingu</t>
  </si>
  <si>
    <t>Helena Jaanimäe</t>
  </si>
  <si>
    <t>Miia Langemets</t>
  </si>
  <si>
    <t>Iida-Ellisa Kallavus</t>
  </si>
  <si>
    <t>Maria Kornejeva</t>
  </si>
  <si>
    <t>Kaiti Ojamaa</t>
  </si>
  <si>
    <t>Kristina Kärkkänen</t>
  </si>
  <si>
    <t>Mirtel Knude</t>
  </si>
  <si>
    <t>Eva Liisa Van Den Ouweelen</t>
  </si>
  <si>
    <t>Eliise Luts</t>
  </si>
  <si>
    <t>Olev Laur</t>
  </si>
  <si>
    <t>Kaimar Korits</t>
  </si>
  <si>
    <t>Jaan Oskar Narva</t>
  </si>
  <si>
    <t>Simona Saaliste</t>
  </si>
  <si>
    <t>Inga Kurgjärv</t>
  </si>
  <si>
    <t>Olha Aleksandrova</t>
  </si>
  <si>
    <t>Victor Cup IV 21.03.26</t>
  </si>
  <si>
    <t>Polish Open 18.-22.03.26</t>
  </si>
  <si>
    <t>Hungarian Future Series 01.-04.04.26</t>
  </si>
  <si>
    <t>Li-Ning ESS IV 11.04.26</t>
  </si>
  <si>
    <t>European Championships 06.-12.04.26</t>
  </si>
  <si>
    <t>TTÜ</t>
  </si>
  <si>
    <t>Fjodor Tšebakov</t>
  </si>
  <si>
    <t>Mikk Martin Karma</t>
  </si>
  <si>
    <t>Leila Väester</t>
  </si>
  <si>
    <t>Deniss Võsar</t>
  </si>
  <si>
    <t>Jaanus Sarapuu</t>
  </si>
  <si>
    <t>Katarina Meltser</t>
  </si>
  <si>
    <t>Hanna Rattasepp</t>
  </si>
  <si>
    <t>Patrick Muhl</t>
  </si>
  <si>
    <t>Eedi Kirves</t>
  </si>
  <si>
    <t>Ingemar Almre</t>
  </si>
  <si>
    <t>Evgeny Skorinskiy</t>
  </si>
  <si>
    <t>Kärt Kangur</t>
  </si>
  <si>
    <t>Aleksandra Dolgopolova</t>
  </si>
  <si>
    <t>Finnish Int. 23.-26.04.26</t>
  </si>
  <si>
    <t>RSL GP-5                  25.-26.04.26</t>
  </si>
  <si>
    <t>Luxembourg Open                30.04.-03.05.26</t>
  </si>
  <si>
    <t>Punkte 05.05.26</t>
  </si>
  <si>
    <t>Malta Int.        16.-19.04.26</t>
  </si>
  <si>
    <t>Finnish Int.   23.-26.04.26</t>
  </si>
  <si>
    <t>Young Eliit Seeria VI 02.05.26</t>
  </si>
  <si>
    <t>Egle Hecht</t>
  </si>
  <si>
    <t>Roland Braschinsky</t>
  </si>
  <si>
    <t>Iakov Chechelnitskiy</t>
  </si>
  <si>
    <t>Kait Contra Tähe</t>
  </si>
  <si>
    <t>Avishek Tarun</t>
  </si>
  <si>
    <t>ESP</t>
  </si>
  <si>
    <t>Helmiine Juhanson</t>
  </si>
  <si>
    <t>Tuule-Mari Raav</t>
  </si>
  <si>
    <t>Sampsa Lepistö</t>
  </si>
  <si>
    <t>Roni Nurminen</t>
  </si>
  <si>
    <t>Janne Niemi</t>
  </si>
  <si>
    <t>Chathura Yapa</t>
  </si>
  <si>
    <t>Oona Hyttinen</t>
  </si>
  <si>
    <t>Piia Holstikko</t>
  </si>
  <si>
    <t>Emmi Satuvuori</t>
  </si>
  <si>
    <t>Suvi Niemi-Kapee</t>
  </si>
  <si>
    <t>Marika Tuominen</t>
  </si>
  <si>
    <t>Ott Aaloe</t>
  </si>
  <si>
    <t>Mattias Preisfreund</t>
  </si>
  <si>
    <t>Marti Randväli</t>
  </si>
  <si>
    <t>Kiur Kristjan Pero</t>
  </si>
  <si>
    <t>Margus Soidla</t>
  </si>
  <si>
    <t>Roven Voldek</t>
  </si>
  <si>
    <t>Art Derek Lainet</t>
  </si>
  <si>
    <t>Rasmus Sallaste</t>
  </si>
  <si>
    <t>Maret Metsaäär</t>
  </si>
  <si>
    <t>Gretlyn Kangro</t>
  </si>
  <si>
    <t>Risto Siitan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</si>
</sst>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6" x14ac:knownFonts="1">
    <font>
      <sz val="10"/>
      <name val="Arial"/>
    </font>
    <font>
      <sz val="8"/>
      <name val="Arial"/>
      <family val="2"/>
      <charset val="186"/>
    </font>
    <font>
      <b/>
      <sz val="10"/>
      <name val="Arial"/>
      <family val="2"/>
      <charset val="186"/>
    </font>
    <font>
      <sz val="10"/>
      <name val="Arial"/>
      <family val="2"/>
      <charset val="186"/>
    </font>
    <font>
      <sz val="10"/>
      <name val="Arial"/>
      <family val="2"/>
    </font>
    <font>
      <b/>
      <sz val="10"/>
      <name val="Arial"/>
      <family val="2"/>
    </font>
    <font>
      <sz val="14"/>
      <name val="Arial"/>
      <family val="2"/>
    </font>
    <font>
      <b/>
      <sz val="11"/>
      <color theme="1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sz val="10"/>
      <color indexed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charset val="186"/>
      <scheme val="minor"/>
    </font>
    <font>
      <b/>
      <sz val="10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</font>
    <font>
      <sz val="10"/>
      <name val="Calibri"/>
      <family val="2"/>
    </font>
    <font>
      <sz val="10"/>
      <color rgb="FFFF0000"/>
      <name val="Calibri"/>
      <family val="2"/>
    </font>
    <font>
      <sz val="11"/>
      <name val="Calibri"/>
      <family val="2"/>
      <scheme val="minor"/>
    </font>
    <font>
      <sz val="10"/>
      <color theme="1"/>
      <name val="Calibri"/>
      <family val="2"/>
    </font>
    <font>
      <b/>
      <sz val="10"/>
      <name val="Calibri"/>
      <family val="2"/>
    </font>
    <font>
      <sz val="11"/>
      <color rgb="FFFF0000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959C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59">
    <xf numFmtId="0" fontId="0" fillId="0" borderId="0" xfId="0"/>
    <xf numFmtId="164" fontId="9" fillId="0" borderId="1" xfId="0" applyNumberFormat="1" applyFont="1" applyBorder="1"/>
    <xf numFmtId="164" fontId="10" fillId="0" borderId="1" xfId="0" applyNumberFormat="1" applyFont="1" applyBorder="1" applyAlignment="1">
      <alignment horizontal="right"/>
    </xf>
    <xf numFmtId="0" fontId="9" fillId="0" borderId="0" xfId="0" applyFont="1"/>
    <xf numFmtId="49" fontId="11" fillId="0" borderId="0" xfId="0" applyNumberFormat="1" applyFont="1"/>
    <xf numFmtId="0" fontId="9" fillId="0" borderId="0" xfId="0" applyFont="1" applyAlignment="1">
      <alignment horizontal="right"/>
    </xf>
    <xf numFmtId="0" fontId="9" fillId="0" borderId="1" xfId="0" applyFont="1" applyBorder="1"/>
    <xf numFmtId="49" fontId="9" fillId="0" borderId="0" xfId="0" applyNumberFormat="1" applyFont="1"/>
    <xf numFmtId="164" fontId="9" fillId="0" borderId="1" xfId="0" applyNumberFormat="1" applyFont="1" applyBorder="1" applyAlignment="1">
      <alignment horizontal="right"/>
    </xf>
    <xf numFmtId="164" fontId="9" fillId="0" borderId="0" xfId="0" applyNumberFormat="1" applyFont="1" applyAlignment="1">
      <alignment horizontal="right"/>
    </xf>
    <xf numFmtId="164" fontId="9" fillId="0" borderId="0" xfId="0" applyNumberFormat="1" applyFont="1"/>
    <xf numFmtId="164" fontId="12" fillId="0" borderId="0" xfId="0" applyNumberFormat="1" applyFont="1" applyAlignment="1">
      <alignment horizontal="right"/>
    </xf>
    <xf numFmtId="0" fontId="10" fillId="0" borderId="0" xfId="0" applyFont="1"/>
    <xf numFmtId="164" fontId="13" fillId="0" borderId="1" xfId="0" applyNumberFormat="1" applyFont="1" applyBorder="1"/>
    <xf numFmtId="164" fontId="10" fillId="0" borderId="1" xfId="0" applyNumberFormat="1" applyFont="1" applyBorder="1"/>
    <xf numFmtId="0" fontId="10" fillId="2" borderId="1" xfId="0" applyFont="1" applyFill="1" applyBorder="1" applyAlignment="1">
      <alignment horizontal="center"/>
    </xf>
    <xf numFmtId="0" fontId="15" fillId="0" borderId="0" xfId="0" applyFont="1"/>
    <xf numFmtId="0" fontId="15" fillId="0" borderId="1" xfId="0" applyFont="1" applyBorder="1" applyAlignment="1">
      <alignment wrapText="1"/>
    </xf>
    <xf numFmtId="0" fontId="0" fillId="0" borderId="0" xfId="0" applyAlignment="1">
      <alignment horizontal="left"/>
    </xf>
    <xf numFmtId="0" fontId="0" fillId="3" borderId="0" xfId="0" applyFill="1"/>
    <xf numFmtId="0" fontId="8" fillId="0" borderId="0" xfId="0" applyFont="1" applyAlignment="1">
      <alignment horizontal="center"/>
    </xf>
    <xf numFmtId="0" fontId="0" fillId="4" borderId="0" xfId="0" applyFill="1"/>
    <xf numFmtId="0" fontId="0" fillId="5" borderId="0" xfId="0" applyFill="1"/>
    <xf numFmtId="0" fontId="0" fillId="6" borderId="0" xfId="0" applyFill="1"/>
    <xf numFmtId="0" fontId="8" fillId="7" borderId="0" xfId="0" applyFont="1" applyFill="1"/>
    <xf numFmtId="0" fontId="10" fillId="0" borderId="1" xfId="0" applyFont="1" applyBorder="1"/>
    <xf numFmtId="1" fontId="9" fillId="0" borderId="1" xfId="0" applyNumberFormat="1" applyFont="1" applyBorder="1"/>
    <xf numFmtId="1" fontId="9" fillId="0" borderId="0" xfId="0" applyNumberFormat="1" applyFont="1"/>
    <xf numFmtId="0" fontId="10" fillId="6" borderId="1" xfId="0" applyFont="1" applyFill="1" applyBorder="1" applyAlignment="1">
      <alignment horizontal="center"/>
    </xf>
    <xf numFmtId="0" fontId="10" fillId="5" borderId="1" xfId="0" applyFont="1" applyFill="1" applyBorder="1" applyAlignment="1">
      <alignment horizontal="center"/>
    </xf>
    <xf numFmtId="0" fontId="10" fillId="4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10" fillId="8" borderId="1" xfId="0" applyFont="1" applyFill="1" applyBorder="1" applyAlignment="1">
      <alignment horizontal="center"/>
    </xf>
    <xf numFmtId="0" fontId="0" fillId="8" borderId="0" xfId="0" applyFill="1"/>
    <xf numFmtId="2" fontId="9" fillId="0" borderId="0" xfId="0" applyNumberFormat="1" applyFont="1"/>
    <xf numFmtId="0" fontId="3" fillId="0" borderId="0" xfId="0" applyFont="1" applyAlignment="1">
      <alignment horizontal="left"/>
    </xf>
    <xf numFmtId="0" fontId="15" fillId="0" borderId="0" xfId="0" applyFont="1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9" borderId="0" xfId="0" applyFont="1" applyFill="1"/>
    <xf numFmtId="0" fontId="5" fillId="10" borderId="0" xfId="0" applyFont="1" applyFill="1"/>
    <xf numFmtId="0" fontId="5" fillId="11" borderId="0" xfId="0" applyFont="1" applyFill="1"/>
    <xf numFmtId="0" fontId="5" fillId="7" borderId="0" xfId="0" applyFont="1" applyFill="1"/>
    <xf numFmtId="0" fontId="5" fillId="12" borderId="0" xfId="0" applyFont="1" applyFill="1"/>
    <xf numFmtId="0" fontId="5" fillId="0" borderId="4" xfId="0" applyFont="1" applyBorder="1"/>
    <xf numFmtId="0" fontId="5" fillId="0" borderId="5" xfId="0" applyFont="1" applyBorder="1"/>
    <xf numFmtId="0" fontId="5" fillId="0" borderId="5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0" fillId="13" borderId="6" xfId="0" applyFill="1" applyBorder="1"/>
    <xf numFmtId="0" fontId="0" fillId="13" borderId="1" xfId="0" applyFill="1" applyBorder="1"/>
    <xf numFmtId="0" fontId="0" fillId="14" borderId="1" xfId="0" applyFill="1" applyBorder="1" applyAlignment="1">
      <alignment horizontal="center"/>
    </xf>
    <xf numFmtId="0" fontId="0" fillId="15" borderId="1" xfId="0" applyFill="1" applyBorder="1" applyAlignment="1">
      <alignment horizontal="center"/>
    </xf>
    <xf numFmtId="0" fontId="0" fillId="13" borderId="7" xfId="0" applyFill="1" applyBorder="1"/>
    <xf numFmtId="0" fontId="0" fillId="13" borderId="8" xfId="0" applyFill="1" applyBorder="1"/>
    <xf numFmtId="0" fontId="0" fillId="14" borderId="9" xfId="0" applyFill="1" applyBorder="1" applyAlignment="1">
      <alignment horizontal="center"/>
    </xf>
    <xf numFmtId="0" fontId="0" fillId="14" borderId="0" xfId="0" applyFill="1" applyAlignment="1">
      <alignment horizontal="center"/>
    </xf>
    <xf numFmtId="0" fontId="0" fillId="14" borderId="3" xfId="0" applyFill="1" applyBorder="1" applyAlignment="1">
      <alignment horizontal="center"/>
    </xf>
    <xf numFmtId="0" fontId="4" fillId="0" borderId="0" xfId="0" applyFont="1"/>
    <xf numFmtId="0" fontId="0" fillId="16" borderId="9" xfId="0" applyFill="1" applyBorder="1" applyAlignment="1">
      <alignment horizontal="center"/>
    </xf>
    <xf numFmtId="0" fontId="0" fillId="16" borderId="0" xfId="0" applyFill="1" applyAlignment="1">
      <alignment horizontal="center"/>
    </xf>
    <xf numFmtId="0" fontId="0" fillId="16" borderId="3" xfId="0" applyFill="1" applyBorder="1" applyAlignment="1">
      <alignment horizontal="center"/>
    </xf>
    <xf numFmtId="0" fontId="16" fillId="7" borderId="0" xfId="0" applyFont="1" applyFill="1"/>
    <xf numFmtId="0" fontId="0" fillId="17" borderId="6" xfId="0" applyFill="1" applyBorder="1"/>
    <xf numFmtId="0" fontId="0" fillId="17" borderId="10" xfId="0" applyFill="1" applyBorder="1"/>
    <xf numFmtId="0" fontId="0" fillId="17" borderId="7" xfId="0" applyFill="1" applyBorder="1"/>
    <xf numFmtId="0" fontId="0" fillId="17" borderId="11" xfId="0" applyFill="1" applyBorder="1"/>
    <xf numFmtId="0" fontId="0" fillId="17" borderId="8" xfId="0" applyFill="1" applyBorder="1"/>
    <xf numFmtId="0" fontId="0" fillId="17" borderId="12" xfId="0" applyFill="1" applyBorder="1"/>
    <xf numFmtId="0" fontId="0" fillId="17" borderId="6" xfId="0" applyFill="1" applyBorder="1" applyAlignment="1">
      <alignment vertical="center"/>
    </xf>
    <xf numFmtId="0" fontId="4" fillId="17" borderId="6" xfId="0" applyFont="1" applyFill="1" applyBorder="1" applyAlignment="1">
      <alignment horizontal="center"/>
    </xf>
    <xf numFmtId="0" fontId="4" fillId="17" borderId="7" xfId="0" applyFont="1" applyFill="1" applyBorder="1" applyAlignment="1">
      <alignment horizontal="center"/>
    </xf>
    <xf numFmtId="0" fontId="4" fillId="17" borderId="8" xfId="0" applyFont="1" applyFill="1" applyBorder="1" applyAlignment="1">
      <alignment horizontal="center"/>
    </xf>
    <xf numFmtId="0" fontId="4" fillId="17" borderId="10" xfId="0" applyFont="1" applyFill="1" applyBorder="1" applyAlignment="1">
      <alignment horizontal="center"/>
    </xf>
    <xf numFmtId="0" fontId="4" fillId="17" borderId="11" xfId="0" applyFont="1" applyFill="1" applyBorder="1" applyAlignment="1">
      <alignment horizontal="center"/>
    </xf>
    <xf numFmtId="0" fontId="0" fillId="17" borderId="11" xfId="0" applyFill="1" applyBorder="1" applyAlignment="1">
      <alignment horizontal="center"/>
    </xf>
    <xf numFmtId="0" fontId="0" fillId="17" borderId="12" xfId="0" applyFill="1" applyBorder="1" applyAlignment="1">
      <alignment horizontal="center"/>
    </xf>
    <xf numFmtId="0" fontId="0" fillId="16" borderId="6" xfId="0" applyFill="1" applyBorder="1" applyAlignment="1">
      <alignment horizontal="center" vertical="center"/>
    </xf>
    <xf numFmtId="0" fontId="0" fillId="16" borderId="7" xfId="0" applyFill="1" applyBorder="1" applyAlignment="1">
      <alignment horizontal="center" vertical="center"/>
    </xf>
    <xf numFmtId="0" fontId="0" fillId="16" borderId="8" xfId="0" applyFill="1" applyBorder="1" applyAlignment="1">
      <alignment horizontal="center" vertical="center"/>
    </xf>
    <xf numFmtId="0" fontId="5" fillId="17" borderId="5" xfId="0" applyFont="1" applyFill="1" applyBorder="1" applyAlignment="1">
      <alignment horizontal="center"/>
    </xf>
    <xf numFmtId="0" fontId="5" fillId="14" borderId="5" xfId="0" applyFont="1" applyFill="1" applyBorder="1" applyAlignment="1">
      <alignment horizontal="center"/>
    </xf>
    <xf numFmtId="0" fontId="5" fillId="16" borderId="5" xfId="0" applyFont="1" applyFill="1" applyBorder="1" applyAlignment="1">
      <alignment horizontal="center"/>
    </xf>
    <xf numFmtId="0" fontId="5" fillId="16" borderId="2" xfId="0" applyFont="1" applyFill="1" applyBorder="1"/>
    <xf numFmtId="0" fontId="5" fillId="14" borderId="2" xfId="0" applyFont="1" applyFill="1" applyBorder="1"/>
    <xf numFmtId="0" fontId="0" fillId="17" borderId="1" xfId="0" applyFill="1" applyBorder="1"/>
    <xf numFmtId="0" fontId="4" fillId="17" borderId="0" xfId="0" applyFont="1" applyFill="1" applyAlignment="1">
      <alignment horizontal="center"/>
    </xf>
    <xf numFmtId="0" fontId="5" fillId="14" borderId="4" xfId="0" applyFont="1" applyFill="1" applyBorder="1" applyAlignment="1">
      <alignment horizontal="center"/>
    </xf>
    <xf numFmtId="0" fontId="4" fillId="14" borderId="9" xfId="0" applyFont="1" applyFill="1" applyBorder="1" applyAlignment="1">
      <alignment horizontal="center"/>
    </xf>
    <xf numFmtId="0" fontId="4" fillId="14" borderId="7" xfId="0" applyFont="1" applyFill="1" applyBorder="1" applyAlignment="1">
      <alignment horizontal="center"/>
    </xf>
    <xf numFmtId="0" fontId="4" fillId="14" borderId="0" xfId="0" applyFont="1" applyFill="1" applyAlignment="1">
      <alignment horizontal="center"/>
    </xf>
    <xf numFmtId="0" fontId="5" fillId="0" borderId="2" xfId="0" applyFont="1" applyBorder="1"/>
    <xf numFmtId="0" fontId="5" fillId="17" borderId="4" xfId="0" applyFont="1" applyFill="1" applyBorder="1"/>
    <xf numFmtId="0" fontId="5" fillId="17" borderId="5" xfId="0" applyFont="1" applyFill="1" applyBorder="1"/>
    <xf numFmtId="0" fontId="5" fillId="17" borderId="2" xfId="0" applyFont="1" applyFill="1" applyBorder="1"/>
    <xf numFmtId="0" fontId="4" fillId="14" borderId="8" xfId="0" applyFont="1" applyFill="1" applyBorder="1" applyAlignment="1">
      <alignment horizontal="center"/>
    </xf>
    <xf numFmtId="164" fontId="13" fillId="3" borderId="1" xfId="0" applyNumberFormat="1" applyFont="1" applyFill="1" applyBorder="1"/>
    <xf numFmtId="0" fontId="10" fillId="0" borderId="1" xfId="0" applyFont="1" applyBorder="1" applyAlignment="1">
      <alignment wrapText="1"/>
    </xf>
    <xf numFmtId="0" fontId="13" fillId="0" borderId="1" xfId="0" applyFont="1" applyBorder="1"/>
    <xf numFmtId="1" fontId="10" fillId="0" borderId="1" xfId="0" applyNumberFormat="1" applyFont="1" applyBorder="1" applyAlignment="1">
      <alignment wrapText="1"/>
    </xf>
    <xf numFmtId="49" fontId="10" fillId="0" borderId="0" xfId="0" applyNumberFormat="1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wrapText="1"/>
    </xf>
    <xf numFmtId="0" fontId="10" fillId="0" borderId="0" xfId="0" applyFont="1" applyAlignment="1">
      <alignment textRotation="90" wrapText="1"/>
    </xf>
    <xf numFmtId="164" fontId="18" fillId="0" borderId="1" xfId="0" applyNumberFormat="1" applyFont="1" applyBorder="1"/>
    <xf numFmtId="164" fontId="13" fillId="0" borderId="1" xfId="0" applyNumberFormat="1" applyFont="1" applyBorder="1" applyAlignment="1">
      <alignment horizontal="right"/>
    </xf>
    <xf numFmtId="49" fontId="10" fillId="0" borderId="1" xfId="0" applyNumberFormat="1" applyFont="1" applyBorder="1" applyAlignment="1">
      <alignment wrapText="1"/>
    </xf>
    <xf numFmtId="49" fontId="15" fillId="0" borderId="1" xfId="0" applyNumberFormat="1" applyFont="1" applyBorder="1" applyAlignment="1">
      <alignment wrapText="1"/>
    </xf>
    <xf numFmtId="164" fontId="20" fillId="0" borderId="1" xfId="0" applyNumberFormat="1" applyFont="1" applyBorder="1"/>
    <xf numFmtId="2" fontId="9" fillId="0" borderId="1" xfId="0" applyNumberFormat="1" applyFont="1" applyBorder="1"/>
    <xf numFmtId="164" fontId="21" fillId="0" borderId="1" xfId="0" applyNumberFormat="1" applyFont="1" applyBorder="1"/>
    <xf numFmtId="0" fontId="19" fillId="0" borderId="1" xfId="0" applyFont="1" applyBorder="1" applyAlignment="1">
      <alignment wrapText="1"/>
    </xf>
    <xf numFmtId="0" fontId="22" fillId="0" borderId="1" xfId="0" applyFont="1" applyBorder="1"/>
    <xf numFmtId="0" fontId="10" fillId="0" borderId="1" xfId="0" applyFont="1" applyBorder="1" applyAlignment="1">
      <alignment horizontal="left" wrapText="1"/>
    </xf>
    <xf numFmtId="2" fontId="9" fillId="0" borderId="0" xfId="0" applyNumberFormat="1" applyFont="1" applyAlignment="1">
      <alignment horizontal="right"/>
    </xf>
    <xf numFmtId="0" fontId="17" fillId="0" borderId="1" xfId="0" applyFont="1" applyBorder="1" applyAlignment="1">
      <alignment wrapText="1"/>
    </xf>
    <xf numFmtId="164" fontId="23" fillId="0" borderId="1" xfId="0" applyNumberFormat="1" applyFont="1" applyBorder="1"/>
    <xf numFmtId="0" fontId="0" fillId="0" borderId="1" xfId="0" applyBorder="1"/>
    <xf numFmtId="2" fontId="9" fillId="0" borderId="1" xfId="0" applyNumberFormat="1" applyFont="1" applyBorder="1" applyAlignment="1">
      <alignment horizontal="right"/>
    </xf>
    <xf numFmtId="0" fontId="24" fillId="0" borderId="1" xfId="0" applyFont="1" applyBorder="1" applyAlignment="1">
      <alignment wrapText="1"/>
    </xf>
    <xf numFmtId="0" fontId="20" fillId="0" borderId="1" xfId="0" applyFont="1" applyBorder="1"/>
    <xf numFmtId="0" fontId="20" fillId="0" borderId="1" xfId="0" applyFont="1" applyBorder="1" applyProtection="1">
      <protection locked="0"/>
    </xf>
    <xf numFmtId="0" fontId="20" fillId="0" borderId="0" xfId="0" applyFont="1"/>
    <xf numFmtId="0" fontId="9" fillId="0" borderId="1" xfId="0" applyFont="1" applyBorder="1" applyProtection="1">
      <protection locked="0"/>
    </xf>
    <xf numFmtId="164" fontId="20" fillId="0" borderId="1" xfId="0" applyNumberFormat="1" applyFont="1" applyBorder="1" applyAlignment="1">
      <alignment horizontal="right"/>
    </xf>
    <xf numFmtId="0" fontId="9" fillId="0" borderId="1" xfId="0" applyFont="1" applyBorder="1" applyAlignment="1">
      <alignment horizontal="right"/>
    </xf>
    <xf numFmtId="0" fontId="9" fillId="0" borderId="1" xfId="0" applyFont="1" applyBorder="1" applyAlignment="1">
      <alignment horizontal="center"/>
    </xf>
    <xf numFmtId="164" fontId="9" fillId="0" borderId="1" xfId="0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14" fillId="0" borderId="1" xfId="0" applyFont="1" applyBorder="1" applyAlignment="1">
      <alignment horizontal="center"/>
    </xf>
    <xf numFmtId="0" fontId="7" fillId="0" borderId="1" xfId="0" applyFont="1" applyBorder="1" applyAlignment="1">
      <alignment horizontal="left"/>
    </xf>
    <xf numFmtId="0" fontId="17" fillId="0" borderId="1" xfId="0" applyFont="1" applyBorder="1" applyAlignment="1">
      <alignment horizontal="left"/>
    </xf>
    <xf numFmtId="164" fontId="23" fillId="0" borderId="1" xfId="0" applyNumberFormat="1" applyFont="1" applyBorder="1" applyAlignment="1">
      <alignment horizontal="right"/>
    </xf>
    <xf numFmtId="164" fontId="25" fillId="0" borderId="1" xfId="0" applyNumberFormat="1" applyFont="1" applyBorder="1"/>
    <xf numFmtId="0" fontId="9" fillId="0" borderId="4" xfId="0" applyFont="1" applyBorder="1"/>
    <xf numFmtId="164" fontId="25" fillId="0" borderId="1" xfId="0" applyNumberFormat="1" applyFont="1" applyBorder="1" applyAlignment="1">
      <alignment horizontal="right"/>
    </xf>
    <xf numFmtId="0" fontId="15" fillId="0" borderId="1" xfId="0" applyFont="1" applyBorder="1" applyAlignment="1">
      <alignment horizontal="left" wrapText="1"/>
    </xf>
    <xf numFmtId="164" fontId="21" fillId="0" borderId="1" xfId="0" applyNumberFormat="1" applyFont="1" applyBorder="1" applyAlignment="1">
      <alignment horizontal="right"/>
    </xf>
    <xf numFmtId="0" fontId="9" fillId="0" borderId="13" xfId="0" applyFont="1" applyBorder="1"/>
    <xf numFmtId="164" fontId="10" fillId="0" borderId="13" xfId="0" applyNumberFormat="1" applyFont="1" applyBorder="1" applyAlignment="1">
      <alignment horizontal="right"/>
    </xf>
    <xf numFmtId="0" fontId="14" fillId="0" borderId="0" xfId="0" applyFont="1" applyAlignment="1">
      <alignment horizontal="center"/>
    </xf>
    <xf numFmtId="0" fontId="20" fillId="0" borderId="13" xfId="0" applyFont="1" applyBorder="1"/>
    <xf numFmtId="164" fontId="10" fillId="0" borderId="0" xfId="0" applyNumberFormat="1" applyFont="1"/>
    <xf numFmtId="164" fontId="21" fillId="0" borderId="0" xfId="0" applyNumberFormat="1" applyFont="1"/>
    <xf numFmtId="164" fontId="20" fillId="0" borderId="0" xfId="0" applyNumberFormat="1" applyFont="1" applyAlignment="1">
      <alignment horizontal="right"/>
    </xf>
    <xf numFmtId="164" fontId="20" fillId="0" borderId="0" xfId="0" applyNumberFormat="1" applyFont="1"/>
    <xf numFmtId="0" fontId="0" fillId="18" borderId="7" xfId="0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0" fillId="14" borderId="0" xfId="0" applyFill="1" applyAlignment="1">
      <alignment horizontal="center" vertical="center"/>
    </xf>
    <xf numFmtId="0" fontId="0" fillId="14" borderId="3" xfId="0" applyFill="1" applyBorder="1" applyAlignment="1">
      <alignment horizontal="center" vertical="center"/>
    </xf>
    <xf numFmtId="0" fontId="0" fillId="16" borderId="11" xfId="0" applyFill="1" applyBorder="1" applyAlignment="1">
      <alignment horizontal="center" vertical="center"/>
    </xf>
    <xf numFmtId="0" fontId="0" fillId="16" borderId="12" xfId="0" applyFill="1" applyBorder="1" applyAlignment="1">
      <alignment horizontal="center" vertical="center"/>
    </xf>
    <xf numFmtId="0" fontId="0" fillId="14" borderId="9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16" borderId="10" xfId="0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</cellXfs>
  <cellStyles count="1">
    <cellStyle name="Normal" xfId="0" builtinId="0"/>
  </cellStyles>
  <dxfs count="47"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33CC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33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33CC"/>
      <color rgb="FFF959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t-EE" sz="1800" b="1"/>
              <a:t>võistlejate osakaal</a:t>
            </a:r>
          </a:p>
        </c:rich>
      </c:tx>
      <c:layout>
        <c:manualLayout>
          <c:xMode val="edge"/>
          <c:yMode val="edge"/>
          <c:x val="3.7867283465541829E-2"/>
          <c:y val="0.890364375749327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Info!$H$1</c:f>
              <c:strCache>
                <c:ptCount val="1"/>
                <c:pt idx="0">
                  <c:v>kokku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566-41C8-8A70-D26E81E01DD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D64-435F-9FED-E8BC229FDA9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566-41C8-8A70-D26E81E01DD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566-41C8-8A70-D26E81E01DD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566-41C8-8A70-D26E81E01DD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0566-41C8-8A70-D26E81E01DDD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0566-41C8-8A70-D26E81E01DDD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0566-41C8-8A70-D26E81E01DDD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0566-41C8-8A70-D26E81E01DDD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0566-41C8-8A70-D26E81E01DDD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0566-41C8-8A70-D26E81E01DDD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0566-41C8-8A70-D26E81E01DDD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0566-41C8-8A70-D26E81E01DDD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0566-41C8-8A70-D26E81E01DDD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0566-41C8-8A70-D26E81E01DDD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0566-41C8-8A70-D26E81E01DDD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0566-41C8-8A70-D26E81E01DDD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0566-41C8-8A70-D26E81E01DDD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0566-41C8-8A70-D26E81E01DDD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0566-41C8-8A70-D26E81E01DDD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9-0566-41C8-8A70-D26E81E01DDD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B-0566-41C8-8A70-D26E81E01DDD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D-0566-41C8-8A70-D26E81E01DDD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F-0566-41C8-8A70-D26E81E01DDD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1-0566-41C8-8A70-D26E81E01DDD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3-0566-41C8-8A70-D26E81E01DDD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5-0566-41C8-8A70-D26E81E01DDD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7-0566-41C8-8A70-D26E81E01DDD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9-0566-41C8-8A70-D26E81E01DDD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B-0566-41C8-8A70-D26E81E01DDD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D-0566-41C8-8A70-D26E81E01DDD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F-0566-41C8-8A70-D26E81E01DDD}"/>
              </c:ext>
            </c:extLst>
          </c:dPt>
          <c:dLbls>
            <c:spPr>
              <a:solidFill>
                <a:schemeClr val="accent5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0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Info!$A$2:$A$33</c:f>
              <c:strCache>
                <c:ptCount val="32"/>
                <c:pt idx="0">
                  <c:v>Tondiraba SK</c:v>
                </c:pt>
                <c:pt idx="1">
                  <c:v>Triiton</c:v>
                </c:pt>
                <c:pt idx="2">
                  <c:v>TSKeskus</c:v>
                </c:pt>
                <c:pt idx="3">
                  <c:v>SK Fookus</c:v>
                </c:pt>
                <c:pt idx="4">
                  <c:v>Ulsans</c:v>
                </c:pt>
                <c:pt idx="5">
                  <c:v>Pärnu SK</c:v>
                </c:pt>
                <c:pt idx="6">
                  <c:v>TÜASK</c:v>
                </c:pt>
                <c:pt idx="7">
                  <c:v>Raul Must SK</c:v>
                </c:pt>
                <c:pt idx="8">
                  <c:v>Valge Hani</c:v>
                </c:pt>
                <c:pt idx="9">
                  <c:v>Kuuse</c:v>
                </c:pt>
                <c:pt idx="10">
                  <c:v>Veeriku Badminton</c:v>
                </c:pt>
                <c:pt idx="11">
                  <c:v>Tallinna SK</c:v>
                </c:pt>
                <c:pt idx="12">
                  <c:v>Smash</c:v>
                </c:pt>
                <c:pt idx="13">
                  <c:v>Rakvere SK</c:v>
                </c:pt>
                <c:pt idx="14">
                  <c:v>Asimuut</c:v>
                </c:pt>
                <c:pt idx="15">
                  <c:v>Nõo SK</c:v>
                </c:pt>
                <c:pt idx="16">
                  <c:v>Kiili</c:v>
                </c:pt>
                <c:pt idx="17">
                  <c:v>Aruküla SK</c:v>
                </c:pt>
                <c:pt idx="18">
                  <c:v>TalTech</c:v>
                </c:pt>
                <c:pt idx="19">
                  <c:v>Võru SK</c:v>
                </c:pt>
                <c:pt idx="20">
                  <c:v>Tallinna Kalev</c:v>
                </c:pt>
                <c:pt idx="21">
                  <c:v>Anija Sulgpalliklubi</c:v>
                </c:pt>
                <c:pt idx="22">
                  <c:v>Jõhvi SK</c:v>
                </c:pt>
                <c:pt idx="23">
                  <c:v>Viljandi Sulelised</c:v>
                </c:pt>
                <c:pt idx="24">
                  <c:v>USTA</c:v>
                </c:pt>
                <c:pt idx="25">
                  <c:v>Harko</c:v>
                </c:pt>
                <c:pt idx="26">
                  <c:v>Saaremaa</c:v>
                </c:pt>
                <c:pt idx="27">
                  <c:v>Viimsi SK</c:v>
                </c:pt>
                <c:pt idx="28">
                  <c:v>Puhja</c:v>
                </c:pt>
                <c:pt idx="29">
                  <c:v>Fööniks</c:v>
                </c:pt>
                <c:pt idx="30">
                  <c:v>Sarv</c:v>
                </c:pt>
                <c:pt idx="31">
                  <c:v>Superseeniorid</c:v>
                </c:pt>
              </c:strCache>
            </c:strRef>
          </c:cat>
          <c:val>
            <c:numRef>
              <c:f>Info!$H$2:$H$33</c:f>
              <c:numCache>
                <c:formatCode>General</c:formatCode>
                <c:ptCount val="32"/>
                <c:pt idx="0">
                  <c:v>243</c:v>
                </c:pt>
                <c:pt idx="1">
                  <c:v>163</c:v>
                </c:pt>
                <c:pt idx="2">
                  <c:v>104</c:v>
                </c:pt>
                <c:pt idx="3">
                  <c:v>113</c:v>
                </c:pt>
                <c:pt idx="4">
                  <c:v>90</c:v>
                </c:pt>
                <c:pt idx="5">
                  <c:v>54</c:v>
                </c:pt>
                <c:pt idx="6">
                  <c:v>48</c:v>
                </c:pt>
                <c:pt idx="7">
                  <c:v>93</c:v>
                </c:pt>
                <c:pt idx="8">
                  <c:v>36</c:v>
                </c:pt>
                <c:pt idx="9">
                  <c:v>22</c:v>
                </c:pt>
                <c:pt idx="10">
                  <c:v>46</c:v>
                </c:pt>
                <c:pt idx="11">
                  <c:v>23</c:v>
                </c:pt>
                <c:pt idx="12">
                  <c:v>29</c:v>
                </c:pt>
                <c:pt idx="13">
                  <c:v>26</c:v>
                </c:pt>
                <c:pt idx="14">
                  <c:v>0</c:v>
                </c:pt>
                <c:pt idx="15">
                  <c:v>18</c:v>
                </c:pt>
                <c:pt idx="16">
                  <c:v>19</c:v>
                </c:pt>
                <c:pt idx="17">
                  <c:v>5</c:v>
                </c:pt>
                <c:pt idx="18">
                  <c:v>0</c:v>
                </c:pt>
                <c:pt idx="19">
                  <c:v>5</c:v>
                </c:pt>
                <c:pt idx="20">
                  <c:v>10</c:v>
                </c:pt>
                <c:pt idx="21">
                  <c:v>3</c:v>
                </c:pt>
                <c:pt idx="22">
                  <c:v>5</c:v>
                </c:pt>
                <c:pt idx="23">
                  <c:v>0</c:v>
                </c:pt>
                <c:pt idx="24">
                  <c:v>14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64-435F-9FED-E8BC229FDA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38099</xdr:colOff>
      <xdr:row>33</xdr:row>
      <xdr:rowOff>123265</xdr:rowOff>
    </xdr:from>
    <xdr:to>
      <xdr:col>9</xdr:col>
      <xdr:colOff>1952625</xdr:colOff>
      <xdr:row>71</xdr:row>
      <xdr:rowOff>142316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intsu\Downloads\Final%20Positions%20of%20Paarissuled%202026%20m&#228;rts(1).XLSX" TargetMode="External"/><Relationship Id="rId1" Type="http://schemas.openxmlformats.org/officeDocument/2006/relationships/externalLinkPath" Target="file:///C:\Users\intsu\Downloads\Final%20Positions%20of%20Paarissuled%202026%20m&#228;rts(1)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Tournaments/Final%20Positions%20of%20Li-Ning%20Eesti%20Super%20Seeria%20IV%20etapp%202026.XLSX" TargetMode="External"/><Relationship Id="rId2" Type="http://schemas.openxmlformats.org/officeDocument/2006/relationships/externalLinkPath" Target="https://d.docs.live.net/0dd9ef7bb1423116/Dokumendid/Tournaments/Final%20Positions%20of%20Li-Ning%20Eesti%20Super%20Seeria%20IV%20etapp%202026.XLSX" TargetMode="External"/><Relationship Id="rId1" Type="http://schemas.openxmlformats.org/officeDocument/2006/relationships/externalLinkPath" Target="/0dd9ef7bb1423116/Dokumendid/Tournaments/Final%20Positions%20of%20Li-Ning%20Eesti%20Super%20Seeria%20IV%20etapp%202026.XLSX" TargetMode="External"/></Relationships>
</file>

<file path=xl/externalLinks/_rels/externalLink3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Desktop/Final%20%20Hooaja%20avav&#245;istlus%202025.XLSX" TargetMode="External"/><Relationship Id="rId2" Type="http://schemas.openxmlformats.org/officeDocument/2006/relationships/externalLinkPath" Target="https://d.docs.live.net/0dd9ef7bb1423116/Desktop/Final%20%20Hooaja%20avav&#245;istlus%202025.XLSX" TargetMode="External"/><Relationship Id="rId1" Type="http://schemas.openxmlformats.org/officeDocument/2006/relationships/externalLinkPath" Target="/0dd9ef7bb1423116/Desktop/Final%20%20Hooaja%20avav&#245;istlus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L Meespaarismäng - ML Meespaar"/>
      <sheetName val="ML Naispaarismäng - ML Naispaar"/>
      <sheetName val="ML Segapaarismäng - ML Segapaar"/>
      <sheetName val="Esiliiga Segapaarismäng - Esili"/>
    </sheetNames>
    <sheetDataSet>
      <sheetData sheetId="0"/>
      <sheetData sheetId="1">
        <row r="1">
          <cell r="C1" t="str">
            <v>Player1</v>
          </cell>
          <cell r="D1" t="str">
            <v>Player2</v>
          </cell>
        </row>
        <row r="2">
          <cell r="C2" t="str">
            <v>Kaisa Liis Lepp</v>
          </cell>
          <cell r="D2">
            <v>300</v>
          </cell>
        </row>
        <row r="3">
          <cell r="C3" t="str">
            <v>Heili Merisalu</v>
          </cell>
          <cell r="D3">
            <v>250</v>
          </cell>
        </row>
        <row r="4">
          <cell r="C4" t="str">
            <v>Carmella Krislin Kruus</v>
          </cell>
          <cell r="D4">
            <v>0</v>
          </cell>
        </row>
        <row r="5">
          <cell r="C5" t="str">
            <v>Romili Vakk</v>
          </cell>
          <cell r="D5">
            <v>300</v>
          </cell>
        </row>
        <row r="6">
          <cell r="C6" t="str">
            <v>Marelle Salu</v>
          </cell>
          <cell r="D6">
            <v>250</v>
          </cell>
        </row>
        <row r="7">
          <cell r="C7" t="str">
            <v>Luisa Lotta Lumikki Liias</v>
          </cell>
          <cell r="D7">
            <v>215</v>
          </cell>
        </row>
        <row r="8">
          <cell r="C8" t="str">
            <v>Rosann Massur</v>
          </cell>
          <cell r="D8">
            <v>130</v>
          </cell>
        </row>
        <row r="9">
          <cell r="C9" t="str">
            <v>Angela Kivisik</v>
          </cell>
          <cell r="D9">
            <v>100</v>
          </cell>
        </row>
        <row r="10">
          <cell r="C10" t="str">
            <v>Mia-Liis Migur</v>
          </cell>
          <cell r="D10">
            <v>80</v>
          </cell>
        </row>
        <row r="11">
          <cell r="C11" t="str">
            <v>Greete Kiisk</v>
          </cell>
          <cell r="D11">
            <v>0</v>
          </cell>
        </row>
        <row r="12">
          <cell r="C12" t="str">
            <v>Elsa Themas</v>
          </cell>
          <cell r="D12">
            <v>130</v>
          </cell>
        </row>
        <row r="13">
          <cell r="C13" t="str">
            <v>Marta Emili Teller</v>
          </cell>
          <cell r="D13">
            <v>100</v>
          </cell>
        </row>
        <row r="14">
          <cell r="C14" t="str">
            <v>Kirsika Vaidla</v>
          </cell>
          <cell r="D14">
            <v>80</v>
          </cell>
        </row>
        <row r="15">
          <cell r="C15" t="str">
            <v>Kelly Ojamaa</v>
          </cell>
          <cell r="D15">
            <v>0</v>
          </cell>
        </row>
        <row r="16">
          <cell r="C16" t="str">
            <v>Katarina Pärli</v>
          </cell>
          <cell r="D16">
            <v>35</v>
          </cell>
        </row>
        <row r="17">
          <cell r="C17" t="str">
            <v>Kadi Hein</v>
          </cell>
          <cell r="D17">
            <v>30</v>
          </cell>
        </row>
        <row r="18">
          <cell r="C18" t="str">
            <v>Eha Mari Maasik</v>
          </cell>
          <cell r="D18">
            <v>25</v>
          </cell>
        </row>
        <row r="19">
          <cell r="C19" t="str">
            <v>Jandra Jagomägi</v>
          </cell>
          <cell r="D19">
            <v>25</v>
          </cell>
        </row>
        <row r="20">
          <cell r="C20" t="str">
            <v>Inga Dobrus</v>
          </cell>
          <cell r="D20">
            <v>20</v>
          </cell>
        </row>
        <row r="21">
          <cell r="C21" t="str">
            <v>Amalia Leškina</v>
          </cell>
          <cell r="D21">
            <v>0</v>
          </cell>
        </row>
        <row r="22">
          <cell r="C22" t="str">
            <v>Elli Jaal</v>
          </cell>
          <cell r="D22">
            <v>0</v>
          </cell>
        </row>
        <row r="23">
          <cell r="C23" t="str">
            <v>Hannele Pärn</v>
          </cell>
          <cell r="D23">
            <v>35</v>
          </cell>
        </row>
        <row r="24">
          <cell r="C24" t="str">
            <v>Roosi Teino</v>
          </cell>
          <cell r="D24">
            <v>30</v>
          </cell>
        </row>
        <row r="25">
          <cell r="C25" t="str">
            <v>Merily Rinaldi</v>
          </cell>
          <cell r="D25">
            <v>25</v>
          </cell>
        </row>
        <row r="26">
          <cell r="C26" t="str">
            <v>Alicia Laško</v>
          </cell>
          <cell r="D26">
            <v>25</v>
          </cell>
        </row>
        <row r="27">
          <cell r="C27" t="str">
            <v>Elina Kumm</v>
          </cell>
          <cell r="D27">
            <v>20</v>
          </cell>
        </row>
        <row r="28">
          <cell r="C28" t="str">
            <v>Elis Tomann</v>
          </cell>
          <cell r="D28">
            <v>0</v>
          </cell>
        </row>
        <row r="29">
          <cell r="C29" t="str">
            <v>Emma Kaldoja</v>
          </cell>
          <cell r="D29">
            <v>20</v>
          </cell>
        </row>
        <row r="30">
          <cell r="C30" t="str">
            <v>Rumissa-Maria Kabulov</v>
          </cell>
          <cell r="D30">
            <v>8</v>
          </cell>
        </row>
        <row r="31">
          <cell r="C31" t="str">
            <v>Ingebor-Megy Allingu</v>
          </cell>
          <cell r="D31">
            <v>7</v>
          </cell>
        </row>
        <row r="32">
          <cell r="C32" t="str">
            <v>Ericha Dolgin</v>
          </cell>
          <cell r="D32">
            <v>6</v>
          </cell>
        </row>
        <row r="33">
          <cell r="C33" t="str">
            <v>Helena Jaanimäe</v>
          </cell>
          <cell r="D33">
            <v>5</v>
          </cell>
        </row>
        <row r="34">
          <cell r="C34" t="str">
            <v>Miia Langemets</v>
          </cell>
          <cell r="D34">
            <v>4</v>
          </cell>
        </row>
        <row r="35">
          <cell r="C35" t="str">
            <v>Iida-Ellisa Kallavus</v>
          </cell>
          <cell r="D35">
            <v>4</v>
          </cell>
        </row>
        <row r="36">
          <cell r="C36" t="str">
            <v>Maria Kornejeva</v>
          </cell>
          <cell r="D36">
            <v>8</v>
          </cell>
        </row>
        <row r="37">
          <cell r="C37" t="str">
            <v>Kaiti Ojamaa</v>
          </cell>
          <cell r="D37">
            <v>7</v>
          </cell>
        </row>
        <row r="38">
          <cell r="C38" t="str">
            <v>Kristina Kärkkänen</v>
          </cell>
          <cell r="D38">
            <v>6</v>
          </cell>
        </row>
        <row r="39">
          <cell r="C39" t="str">
            <v>Mirtel Knude</v>
          </cell>
          <cell r="D39">
            <v>5</v>
          </cell>
        </row>
        <row r="40">
          <cell r="C40" t="str">
            <v>Eva Liisa Van Den Ouweelen</v>
          </cell>
          <cell r="D40">
            <v>4</v>
          </cell>
        </row>
        <row r="41">
          <cell r="C41" t="str">
            <v>Eliise Luts</v>
          </cell>
          <cell r="D41">
            <v>4</v>
          </cell>
        </row>
      </sheetData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MP Esiliiga - MP Esiliiga"/>
      <sheetName val="NP 3. liiga - NP 3. liiga"/>
      <sheetName val="SP 2. liiga - SP 2. liiga"/>
      <sheetName val="SP 3. liiga - SP 3. liiga"/>
    </sheetNames>
    <sheetDataSet>
      <sheetData sheetId="0"/>
      <sheetData sheetId="1"/>
      <sheetData sheetId="2">
        <row r="2">
          <cell r="C2" t="str">
            <v>Ilmari Asperk</v>
          </cell>
          <cell r="D2">
            <v>35</v>
          </cell>
        </row>
        <row r="3">
          <cell r="C3" t="str">
            <v>Tanel Merigan</v>
          </cell>
          <cell r="D3">
            <v>30</v>
          </cell>
        </row>
        <row r="4">
          <cell r="C4" t="str">
            <v>Rando Roosla</v>
          </cell>
          <cell r="D4">
            <v>25</v>
          </cell>
        </row>
        <row r="5">
          <cell r="C5" t="str">
            <v>Maanus Hurt</v>
          </cell>
          <cell r="D5">
            <v>25</v>
          </cell>
        </row>
        <row r="6">
          <cell r="C6" t="str">
            <v>Andres Gustavson</v>
          </cell>
          <cell r="D6">
            <v>20</v>
          </cell>
        </row>
        <row r="7">
          <cell r="C7" t="str">
            <v>Rannar Kiviste</v>
          </cell>
          <cell r="D7">
            <v>20</v>
          </cell>
        </row>
        <row r="8">
          <cell r="C8" t="str">
            <v>Indrek Päivalill</v>
          </cell>
          <cell r="D8">
            <v>0</v>
          </cell>
        </row>
        <row r="9">
          <cell r="C9" t="str">
            <v>Janek Balõnski</v>
          </cell>
          <cell r="D9">
            <v>20</v>
          </cell>
        </row>
        <row r="10">
          <cell r="C10" t="str">
            <v>Allan Kartau</v>
          </cell>
          <cell r="D10">
            <v>20</v>
          </cell>
        </row>
        <row r="11">
          <cell r="C11" t="str">
            <v>Marko Mooser</v>
          </cell>
          <cell r="D11">
            <v>17</v>
          </cell>
        </row>
        <row r="12">
          <cell r="C12" t="str">
            <v>Soohwan Kim</v>
          </cell>
          <cell r="D12">
            <v>14</v>
          </cell>
        </row>
        <row r="13">
          <cell r="C13" t="str">
            <v>Margus Käsper</v>
          </cell>
          <cell r="D13">
            <v>12</v>
          </cell>
        </row>
        <row r="14">
          <cell r="C14" t="str">
            <v>Kuldeep Teekas</v>
          </cell>
          <cell r="D14">
            <v>10</v>
          </cell>
        </row>
        <row r="15">
          <cell r="C15" t="str">
            <v>Bennet Korjus</v>
          </cell>
          <cell r="D15">
            <v>0</v>
          </cell>
        </row>
        <row r="16">
          <cell r="C16" t="str">
            <v>Mario Olivares Kaiva</v>
          </cell>
          <cell r="D16">
            <v>8</v>
          </cell>
        </row>
        <row r="17">
          <cell r="C17" t="str">
            <v>Janno Rebane</v>
          </cell>
          <cell r="D17">
            <v>7</v>
          </cell>
        </row>
        <row r="18">
          <cell r="C18" t="str">
            <v>Andre Liin</v>
          </cell>
          <cell r="D18">
            <v>6</v>
          </cell>
        </row>
        <row r="19">
          <cell r="C19" t="str">
            <v>Urvo Klopets</v>
          </cell>
          <cell r="D19">
            <v>5</v>
          </cell>
        </row>
        <row r="20">
          <cell r="C20" t="str">
            <v>Aleksei Kazakov</v>
          </cell>
          <cell r="D20">
            <v>4</v>
          </cell>
        </row>
        <row r="21">
          <cell r="C21" t="str">
            <v>Aleksei Trunin</v>
          </cell>
          <cell r="D21">
            <v>4</v>
          </cell>
        </row>
        <row r="22">
          <cell r="C22" t="str">
            <v>Georgi Son</v>
          </cell>
          <cell r="D22">
            <v>4</v>
          </cell>
        </row>
        <row r="23">
          <cell r="C23" t="str">
            <v>Lennart Luud</v>
          </cell>
          <cell r="D23">
            <v>4</v>
          </cell>
        </row>
      </sheetData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SP  "/>
    </sheetNames>
    <sheetDataSet>
      <sheetData sheetId="0">
        <row r="2">
          <cell r="A2" t="str">
            <v>Gert Christofer Luigas</v>
          </cell>
          <cell r="B2" t="str">
            <v>Keith Lysandra Luigas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F211"/>
  <sheetViews>
    <sheetView tabSelected="1"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1" width="5.109375" style="31" bestFit="1" customWidth="1"/>
    <col min="2" max="2" width="6.6640625" style="129" customWidth="1"/>
    <col min="3" max="3" width="16.6640625" style="3" customWidth="1"/>
    <col min="4" max="4" width="26.88671875" style="123" customWidth="1"/>
    <col min="5" max="5" width="10.5546875" style="34" hidden="1" customWidth="1" outlineLevel="1"/>
    <col min="6" max="6" width="11.44140625" style="34" hidden="1" customWidth="1" outlineLevel="1"/>
    <col min="7" max="7" width="11.21875" style="34" hidden="1" customWidth="1" outlineLevel="1"/>
    <col min="8" max="8" width="11.44140625" style="34" hidden="1" customWidth="1" outlineLevel="1"/>
    <col min="9" max="9" width="9.77734375" style="34" hidden="1" customWidth="1" outlineLevel="1"/>
    <col min="10" max="10" width="11.88671875" style="34" hidden="1" customWidth="1" outlineLevel="1"/>
    <col min="11" max="11" width="9.44140625" style="3" hidden="1" customWidth="1" outlineLevel="1" collapsed="1"/>
    <col min="12" max="12" width="11" style="3" hidden="1" customWidth="1" outlineLevel="1"/>
    <col min="13" max="13" width="9.44140625" style="3" hidden="1" customWidth="1" outlineLevel="1" collapsed="1"/>
    <col min="14" max="14" width="13.109375" style="3" hidden="1" customWidth="1" outlineLevel="1"/>
    <col min="15" max="15" width="10.88671875" style="3" hidden="1" customWidth="1" outlineLevel="1" collapsed="1"/>
    <col min="16" max="16" width="10.44140625" style="3" hidden="1" customWidth="1" outlineLevel="1" collapsed="1"/>
    <col min="17" max="17" width="10.109375" style="3" hidden="1" customWidth="1" outlineLevel="1" collapsed="1"/>
    <col min="18" max="18" width="10.77734375" style="3" hidden="1" customWidth="1" outlineLevel="1" collapsed="1"/>
    <col min="19" max="20" width="11" style="3" hidden="1" customWidth="1" outlineLevel="1" collapsed="1"/>
    <col min="21" max="22" width="10.109375" style="3" hidden="1" customWidth="1" outlineLevel="1" collapsed="1"/>
    <col min="23" max="26" width="11" style="3" hidden="1" customWidth="1" outlineLevel="1" collapsed="1"/>
    <col min="27" max="27" width="11.77734375" style="3" hidden="1" customWidth="1" outlineLevel="1" collapsed="1"/>
    <col min="28" max="28" width="11" style="5" hidden="1" customWidth="1" outlineLevel="1" collapsed="1"/>
    <col min="29" max="29" width="11" style="3" hidden="1" customWidth="1" outlineLevel="1" collapsed="1"/>
    <col min="30" max="30" width="14.21875" style="3" hidden="1" customWidth="1" outlineLevel="1" collapsed="1"/>
    <col min="31" max="31" width="8" style="12" customWidth="1" collapsed="1"/>
    <col min="32" max="32" width="9.21875" style="3" customWidth="1"/>
    <col min="33" max="47" width="9.109375" style="3" customWidth="1"/>
    <col min="48" max="48" width="7.88671875" style="3" customWidth="1"/>
    <col min="49" max="49" width="8" style="3" customWidth="1"/>
    <col min="50" max="56" width="9.109375" style="3" customWidth="1"/>
    <col min="57" max="58" width="6.5546875" style="3" customWidth="1"/>
    <col min="59" max="79" width="9.109375" style="3" customWidth="1"/>
    <col min="80" max="80" width="6.5546875" style="3" customWidth="1"/>
    <col min="81" max="16384" width="9.109375" style="3"/>
  </cols>
  <sheetData>
    <row r="1" spans="1:58" s="16" customFormat="1" ht="44.4" customHeight="1" x14ac:dyDescent="0.3">
      <c r="A1" s="131" t="s">
        <v>8</v>
      </c>
      <c r="B1" s="17" t="s">
        <v>46</v>
      </c>
      <c r="C1" s="17" t="s">
        <v>45</v>
      </c>
      <c r="D1" s="120" t="s">
        <v>0</v>
      </c>
      <c r="E1" s="17" t="s">
        <v>657</v>
      </c>
      <c r="F1" s="17" t="s">
        <v>768</v>
      </c>
      <c r="G1" s="17" t="s">
        <v>834</v>
      </c>
      <c r="H1" s="98" t="s">
        <v>836</v>
      </c>
      <c r="I1" s="98" t="s">
        <v>837</v>
      </c>
      <c r="J1" s="108" t="s">
        <v>838</v>
      </c>
      <c r="K1" s="98" t="s">
        <v>774</v>
      </c>
      <c r="L1" s="98" t="s">
        <v>769</v>
      </c>
      <c r="M1" s="98" t="s">
        <v>812</v>
      </c>
      <c r="N1" s="17" t="s">
        <v>813</v>
      </c>
      <c r="O1" s="98" t="s">
        <v>811</v>
      </c>
      <c r="P1" s="17" t="s">
        <v>961</v>
      </c>
      <c r="Q1" s="17" t="s">
        <v>862</v>
      </c>
      <c r="R1" s="17" t="s">
        <v>944</v>
      </c>
      <c r="S1" s="17" t="s">
        <v>939</v>
      </c>
      <c r="T1" s="98" t="s">
        <v>942</v>
      </c>
      <c r="U1" s="17" t="s">
        <v>940</v>
      </c>
      <c r="V1" s="17" t="s">
        <v>941</v>
      </c>
      <c r="W1" s="17" t="s">
        <v>968</v>
      </c>
      <c r="X1" s="17" t="s">
        <v>962</v>
      </c>
      <c r="Y1" s="17" t="s">
        <v>1038</v>
      </c>
      <c r="Z1" s="98" t="s">
        <v>1039</v>
      </c>
      <c r="AA1" s="17" t="s">
        <v>1040</v>
      </c>
      <c r="AB1" s="114" t="s">
        <v>1057</v>
      </c>
      <c r="AC1" s="137" t="s">
        <v>1058</v>
      </c>
      <c r="AD1" s="114" t="s">
        <v>1059</v>
      </c>
      <c r="AE1" s="98" t="s">
        <v>1060</v>
      </c>
      <c r="AF1" s="17" t="s">
        <v>28</v>
      </c>
      <c r="AV1" s="36"/>
      <c r="BE1" s="36"/>
      <c r="BF1" s="36"/>
    </row>
    <row r="2" spans="1:58" x14ac:dyDescent="0.3">
      <c r="A2" s="15">
        <f>RANK(AE2,$AE$2:AE203)</f>
        <v>1</v>
      </c>
      <c r="B2" s="130" t="s">
        <v>47</v>
      </c>
      <c r="C2" s="135" t="s">
        <v>49</v>
      </c>
      <c r="D2" s="121" t="s">
        <v>27</v>
      </c>
      <c r="E2" s="1"/>
      <c r="F2" s="1">
        <v>600</v>
      </c>
      <c r="G2" s="1">
        <v>600</v>
      </c>
      <c r="H2" s="1"/>
      <c r="I2" s="1"/>
      <c r="J2" s="1">
        <v>600</v>
      </c>
      <c r="K2" s="6"/>
      <c r="L2" s="14"/>
      <c r="M2" s="6"/>
      <c r="N2" s="6"/>
      <c r="O2" s="6"/>
      <c r="P2" s="109">
        <v>653</v>
      </c>
      <c r="Q2" s="6"/>
      <c r="R2" s="109">
        <v>660</v>
      </c>
      <c r="S2" s="1">
        <v>550</v>
      </c>
      <c r="T2" s="1"/>
      <c r="U2" s="6"/>
      <c r="V2" s="109">
        <v>1200</v>
      </c>
      <c r="W2" s="6"/>
      <c r="X2" s="6"/>
      <c r="Y2" s="6"/>
      <c r="Z2" s="6"/>
      <c r="AA2" s="6"/>
      <c r="AB2" s="8">
        <v>920</v>
      </c>
      <c r="AC2" s="6"/>
      <c r="AD2" s="6"/>
      <c r="AE2" s="2" cm="1">
        <f t="array" ref="AE2">IF(AF2&lt;6,SUM(E2:AD2),SUM(LARGE(E2:AD2,{1;2;3;4;5;6})))</f>
        <v>4633</v>
      </c>
      <c r="AF2" s="26">
        <f t="shared" ref="AF2:AF65" si="0">COUNT(E2:AD2)</f>
        <v>8</v>
      </c>
      <c r="AV2" s="9"/>
      <c r="BE2" s="10"/>
      <c r="BF2" s="10"/>
    </row>
    <row r="3" spans="1:58" x14ac:dyDescent="0.3">
      <c r="A3" s="15">
        <f>RANK(AE3,$AE$2:AE201)</f>
        <v>2</v>
      </c>
      <c r="B3" s="130" t="s">
        <v>47</v>
      </c>
      <c r="C3" s="135" t="s">
        <v>49</v>
      </c>
      <c r="D3" s="121" t="s">
        <v>152</v>
      </c>
      <c r="E3" s="1"/>
      <c r="F3" s="1"/>
      <c r="G3" s="1">
        <v>20</v>
      </c>
      <c r="H3" s="1"/>
      <c r="I3" s="1"/>
      <c r="J3" s="1"/>
      <c r="K3" s="14"/>
      <c r="L3" s="109">
        <v>560</v>
      </c>
      <c r="M3" s="14"/>
      <c r="N3" s="14"/>
      <c r="O3" s="14"/>
      <c r="P3" s="1">
        <v>115</v>
      </c>
      <c r="Q3" s="14"/>
      <c r="R3" s="109">
        <v>560</v>
      </c>
      <c r="S3" s="1">
        <v>40</v>
      </c>
      <c r="T3" s="1"/>
      <c r="U3" s="14"/>
      <c r="V3" s="109">
        <v>300</v>
      </c>
      <c r="W3" s="1">
        <v>660</v>
      </c>
      <c r="X3" s="6"/>
      <c r="Y3" s="6"/>
      <c r="Z3" s="1"/>
      <c r="AA3" s="1"/>
      <c r="AB3" s="8">
        <v>350</v>
      </c>
      <c r="AC3" s="1">
        <v>660</v>
      </c>
      <c r="AD3" s="1"/>
      <c r="AE3" s="2" cm="1">
        <f t="array" ref="AE3">IF(AF3&lt;6,SUM(E3:AD3),SUM(LARGE(E3:AD3,{1;2;3;4;5;6})))</f>
        <v>3090</v>
      </c>
      <c r="AF3" s="26">
        <f t="shared" si="0"/>
        <v>9</v>
      </c>
      <c r="AV3" s="9"/>
      <c r="BE3" s="10"/>
      <c r="BF3" s="10"/>
    </row>
    <row r="4" spans="1:58" x14ac:dyDescent="0.3">
      <c r="A4" s="15">
        <f>RANK(AE4,$AE$2:AE202)</f>
        <v>3</v>
      </c>
      <c r="B4" s="130" t="s">
        <v>47</v>
      </c>
      <c r="C4" s="135" t="s">
        <v>48</v>
      </c>
      <c r="D4" s="121" t="s">
        <v>12</v>
      </c>
      <c r="E4" s="13"/>
      <c r="F4" s="13"/>
      <c r="G4" s="13"/>
      <c r="H4" s="13"/>
      <c r="I4" s="13"/>
      <c r="J4" s="13"/>
      <c r="K4" s="14"/>
      <c r="L4" s="109">
        <v>500</v>
      </c>
      <c r="M4" s="14"/>
      <c r="N4" s="14"/>
      <c r="O4" s="109">
        <v>460</v>
      </c>
      <c r="P4" s="14"/>
      <c r="Q4" s="109"/>
      <c r="R4" s="109">
        <v>360</v>
      </c>
      <c r="S4" s="109"/>
      <c r="T4" s="109"/>
      <c r="U4" s="109"/>
      <c r="V4" s="109">
        <v>660</v>
      </c>
      <c r="W4" s="1">
        <v>560</v>
      </c>
      <c r="X4" s="6"/>
      <c r="Y4" s="6"/>
      <c r="Z4" s="1"/>
      <c r="AA4" s="1"/>
      <c r="AB4" s="8"/>
      <c r="AC4" s="1">
        <v>500</v>
      </c>
      <c r="AD4" s="1"/>
      <c r="AE4" s="2" cm="1">
        <f t="array" ref="AE4">IF(AF4&lt;6,SUM(E4:AD4),SUM(LARGE(E4:AD4,{1;2;3;4;5;6})))</f>
        <v>3040</v>
      </c>
      <c r="AF4" s="26">
        <f t="shared" si="0"/>
        <v>6</v>
      </c>
      <c r="AV4" s="9"/>
      <c r="BF4" s="10"/>
    </row>
    <row r="5" spans="1:58" x14ac:dyDescent="0.3">
      <c r="A5" s="15">
        <f>RANK(AE5,$AE$2:AE205)</f>
        <v>4</v>
      </c>
      <c r="B5" s="130" t="s">
        <v>47</v>
      </c>
      <c r="C5" s="135" t="s">
        <v>53</v>
      </c>
      <c r="D5" s="121" t="s">
        <v>112</v>
      </c>
      <c r="E5" s="1"/>
      <c r="F5" s="1"/>
      <c r="G5" s="1"/>
      <c r="H5" s="1"/>
      <c r="I5" s="1"/>
      <c r="J5" s="1"/>
      <c r="K5" s="14"/>
      <c r="L5" s="6">
        <v>393.5</v>
      </c>
      <c r="M5" s="14"/>
      <c r="N5" s="14"/>
      <c r="O5" s="109">
        <v>660</v>
      </c>
      <c r="P5" s="14"/>
      <c r="Q5" s="109"/>
      <c r="R5" s="109">
        <v>260</v>
      </c>
      <c r="S5" s="109"/>
      <c r="T5" s="109"/>
      <c r="U5" s="109"/>
      <c r="V5" s="109">
        <v>920</v>
      </c>
      <c r="W5" s="1">
        <v>460</v>
      </c>
      <c r="X5" s="6"/>
      <c r="Y5" s="6"/>
      <c r="Z5" s="1"/>
      <c r="AA5" s="1"/>
      <c r="AB5" s="8"/>
      <c r="AC5" s="6"/>
      <c r="AD5" s="1"/>
      <c r="AE5" s="2" cm="1">
        <f t="array" ref="AE5">IF(AF5&lt;6,SUM(E5:AD5),SUM(LARGE(E5:AD5,{1;2;3;4;5;6})))</f>
        <v>2693.5</v>
      </c>
      <c r="AF5" s="26">
        <f t="shared" si="0"/>
        <v>5</v>
      </c>
      <c r="AV5" s="9"/>
      <c r="BE5" s="10"/>
      <c r="BF5" s="10"/>
    </row>
    <row r="6" spans="1:58" x14ac:dyDescent="0.3">
      <c r="A6" s="15">
        <f>RANK(AE6,$AE$2:AE202)</f>
        <v>5</v>
      </c>
      <c r="B6" s="130" t="s">
        <v>47</v>
      </c>
      <c r="C6" s="135" t="s">
        <v>52</v>
      </c>
      <c r="D6" s="121" t="s">
        <v>179</v>
      </c>
      <c r="E6" s="1"/>
      <c r="F6" s="1"/>
      <c r="G6" s="1"/>
      <c r="H6" s="1"/>
      <c r="I6" s="1"/>
      <c r="J6" s="1"/>
      <c r="K6" s="14"/>
      <c r="L6" s="109">
        <v>300</v>
      </c>
      <c r="M6" s="14"/>
      <c r="N6" s="14"/>
      <c r="O6" s="109">
        <v>300</v>
      </c>
      <c r="P6" s="14"/>
      <c r="Q6" s="109"/>
      <c r="R6" s="109">
        <v>300</v>
      </c>
      <c r="S6" s="109"/>
      <c r="T6" s="109"/>
      <c r="U6" s="109"/>
      <c r="V6" s="109">
        <v>660</v>
      </c>
      <c r="W6" s="1">
        <v>360</v>
      </c>
      <c r="X6" s="6"/>
      <c r="Y6" s="6"/>
      <c r="Z6" s="1"/>
      <c r="AA6" s="1"/>
      <c r="AB6" s="8"/>
      <c r="AC6" s="1">
        <v>560</v>
      </c>
      <c r="AD6" s="1"/>
      <c r="AE6" s="2" cm="1">
        <f t="array" ref="AE6">IF(AF6&lt;6,SUM(E6:AD6),SUM(LARGE(E6:AD6,{1;2;3;4;5;6})))</f>
        <v>2480</v>
      </c>
      <c r="AF6" s="26">
        <f t="shared" si="0"/>
        <v>6</v>
      </c>
      <c r="AV6" s="9"/>
      <c r="BF6" s="10"/>
    </row>
    <row r="7" spans="1:58" x14ac:dyDescent="0.3">
      <c r="A7" s="15">
        <f>RANK(AE7,$AE$2:AE204)</f>
        <v>6</v>
      </c>
      <c r="B7" s="130" t="s">
        <v>47</v>
      </c>
      <c r="C7" s="135" t="s">
        <v>48</v>
      </c>
      <c r="D7" s="121" t="s">
        <v>440</v>
      </c>
      <c r="E7" s="1"/>
      <c r="F7" s="1"/>
      <c r="G7" s="1"/>
      <c r="H7" s="1"/>
      <c r="I7" s="1"/>
      <c r="J7" s="1"/>
      <c r="K7" s="1"/>
      <c r="L7" s="6">
        <v>393.5</v>
      </c>
      <c r="M7" s="1"/>
      <c r="N7" s="1"/>
      <c r="O7" s="109">
        <v>560</v>
      </c>
      <c r="P7" s="1"/>
      <c r="Q7" s="109"/>
      <c r="R7" s="109">
        <v>360</v>
      </c>
      <c r="S7" s="109"/>
      <c r="T7" s="109"/>
      <c r="U7" s="109"/>
      <c r="V7" s="109">
        <v>300</v>
      </c>
      <c r="W7" s="1">
        <v>360</v>
      </c>
      <c r="X7" s="6"/>
      <c r="Y7" s="6"/>
      <c r="Z7" s="1"/>
      <c r="AA7" s="1"/>
      <c r="AB7" s="8"/>
      <c r="AC7" s="1">
        <v>393.5</v>
      </c>
      <c r="AD7" s="1"/>
      <c r="AE7" s="2" cm="1">
        <f t="array" ref="AE7">IF(AF7&lt;6,SUM(E7:AD7),SUM(LARGE(E7:AD7,{1;2;3;4;5;6})))</f>
        <v>2367</v>
      </c>
      <c r="AF7" s="26">
        <f t="shared" si="0"/>
        <v>6</v>
      </c>
      <c r="AV7" s="9"/>
      <c r="BE7" s="10"/>
      <c r="BF7" s="10"/>
    </row>
    <row r="8" spans="1:58" x14ac:dyDescent="0.3">
      <c r="A8" s="15">
        <f>RANK(AE8,$AE$2:AE203)</f>
        <v>7</v>
      </c>
      <c r="B8" s="130" t="s">
        <v>47</v>
      </c>
      <c r="C8" s="135" t="s">
        <v>49</v>
      </c>
      <c r="D8" s="121" t="s">
        <v>168</v>
      </c>
      <c r="E8" s="1"/>
      <c r="F8" s="1"/>
      <c r="G8" s="1">
        <v>10</v>
      </c>
      <c r="H8" s="1"/>
      <c r="I8" s="1"/>
      <c r="J8" s="1"/>
      <c r="K8" s="14"/>
      <c r="L8" s="6">
        <v>393.5</v>
      </c>
      <c r="M8" s="14"/>
      <c r="N8" s="14"/>
      <c r="O8" s="14"/>
      <c r="P8" s="14"/>
      <c r="Q8" s="14"/>
      <c r="R8" s="109">
        <v>260</v>
      </c>
      <c r="S8" s="14"/>
      <c r="T8" s="14"/>
      <c r="U8" s="14"/>
      <c r="V8" s="109">
        <v>660</v>
      </c>
      <c r="W8" s="1">
        <v>460</v>
      </c>
      <c r="X8" s="6"/>
      <c r="Y8" s="6"/>
      <c r="Z8" s="1"/>
      <c r="AA8" s="1"/>
      <c r="AB8" s="8">
        <v>60</v>
      </c>
      <c r="AC8" s="6"/>
      <c r="AD8" s="1"/>
      <c r="AE8" s="2" cm="1">
        <f t="array" ref="AE8">IF(AF8&lt;6,SUM(E8:AD8),SUM(LARGE(E8:AD8,{1;2;3;4;5;6})))</f>
        <v>1843.5</v>
      </c>
      <c r="AF8" s="26">
        <f t="shared" si="0"/>
        <v>6</v>
      </c>
      <c r="AV8" s="9"/>
      <c r="BE8" s="10"/>
      <c r="BF8" s="10"/>
    </row>
    <row r="9" spans="1:58" x14ac:dyDescent="0.3">
      <c r="A9" s="15">
        <f>RANK(AE9,$AE$2:AE203)</f>
        <v>8</v>
      </c>
      <c r="B9" s="130" t="s">
        <v>47</v>
      </c>
      <c r="C9" s="135" t="s">
        <v>49</v>
      </c>
      <c r="D9" s="121" t="s">
        <v>98</v>
      </c>
      <c r="E9" s="1"/>
      <c r="F9" s="1"/>
      <c r="G9" s="1">
        <v>60</v>
      </c>
      <c r="H9" s="1"/>
      <c r="I9" s="1"/>
      <c r="J9" s="1">
        <v>130</v>
      </c>
      <c r="K9" s="14"/>
      <c r="L9" s="109">
        <v>660</v>
      </c>
      <c r="M9" s="14"/>
      <c r="N9" s="14"/>
      <c r="O9" s="14"/>
      <c r="P9" s="14"/>
      <c r="Q9" s="14"/>
      <c r="R9" s="109">
        <v>360</v>
      </c>
      <c r="S9" s="1">
        <v>210</v>
      </c>
      <c r="T9" s="1"/>
      <c r="U9" s="14"/>
      <c r="V9" s="109">
        <v>300</v>
      </c>
      <c r="W9" s="6"/>
      <c r="X9" s="6"/>
      <c r="Y9" s="6"/>
      <c r="Z9" s="6"/>
      <c r="AA9" s="6"/>
      <c r="AB9" s="8">
        <v>60</v>
      </c>
      <c r="AC9" s="6"/>
      <c r="AD9" s="6"/>
      <c r="AE9" s="2" cm="1">
        <f t="array" ref="AE9">IF(AF9&lt;6,SUM(E9:AD9),SUM(LARGE(E9:AD9,{1;2;3;4;5;6})))</f>
        <v>1720</v>
      </c>
      <c r="AF9" s="26">
        <f t="shared" si="0"/>
        <v>7</v>
      </c>
      <c r="AV9" s="9"/>
      <c r="BF9" s="10"/>
    </row>
    <row r="10" spans="1:58" x14ac:dyDescent="0.3">
      <c r="A10" s="15">
        <f>RANK(AE10,$AE$2:AE199)</f>
        <v>9</v>
      </c>
      <c r="B10" s="130" t="s">
        <v>47</v>
      </c>
      <c r="C10" s="135" t="s">
        <v>505</v>
      </c>
      <c r="D10" s="121" t="s">
        <v>1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09">
        <v>500</v>
      </c>
      <c r="S10" s="1"/>
      <c r="T10" s="1"/>
      <c r="U10" s="1"/>
      <c r="V10" s="109">
        <v>660</v>
      </c>
      <c r="W10" s="6"/>
      <c r="X10" s="6"/>
      <c r="Y10" s="6"/>
      <c r="Z10" s="6"/>
      <c r="AA10" s="6"/>
      <c r="AB10" s="126"/>
      <c r="AC10" s="1">
        <v>393.5</v>
      </c>
      <c r="AD10" s="6"/>
      <c r="AE10" s="2" cm="1">
        <f t="array" ref="AE10">IF(AF10&lt;6,SUM(E10:AD10),SUM(LARGE(E10:AD10,{1;2;3;4;5;6})))</f>
        <v>1553.5</v>
      </c>
      <c r="AF10" s="26">
        <f t="shared" si="0"/>
        <v>3</v>
      </c>
      <c r="AV10" s="9"/>
      <c r="BF10" s="10"/>
    </row>
    <row r="11" spans="1:58" x14ac:dyDescent="0.3">
      <c r="A11" s="15">
        <f>RANK(AE11,$AE$2:AE201)</f>
        <v>10</v>
      </c>
      <c r="B11" s="130" t="s">
        <v>47</v>
      </c>
      <c r="C11" s="135" t="s">
        <v>505</v>
      </c>
      <c r="D11" s="121" t="s">
        <v>501</v>
      </c>
      <c r="E11" s="1">
        <v>55</v>
      </c>
      <c r="F11" s="1"/>
      <c r="G11" s="1"/>
      <c r="H11" s="1"/>
      <c r="I11" s="1">
        <v>70</v>
      </c>
      <c r="J11" s="1"/>
      <c r="K11" s="109">
        <v>100</v>
      </c>
      <c r="L11" s="109">
        <v>160</v>
      </c>
      <c r="M11" s="109">
        <v>80</v>
      </c>
      <c r="N11" s="109"/>
      <c r="O11" s="109">
        <v>125</v>
      </c>
      <c r="P11" s="109"/>
      <c r="Q11" s="109">
        <v>130</v>
      </c>
      <c r="R11" s="109">
        <v>136.5</v>
      </c>
      <c r="S11" s="109"/>
      <c r="T11" s="109"/>
      <c r="U11" s="109">
        <v>130</v>
      </c>
      <c r="V11" s="109">
        <v>480</v>
      </c>
      <c r="W11" s="1">
        <v>250</v>
      </c>
      <c r="X11" s="1">
        <v>130</v>
      </c>
      <c r="Y11" s="6"/>
      <c r="Z11" s="1"/>
      <c r="AA11" s="1"/>
      <c r="AB11" s="8"/>
      <c r="AC11" s="1">
        <v>393.5</v>
      </c>
      <c r="AD11" s="1"/>
      <c r="AE11" s="2" cm="1">
        <f t="array" ref="AE11">IF(AF11&lt;6,SUM(E11:AD11),SUM(LARGE(E11:AD11,{1;2;3;4;5;6})))</f>
        <v>1550</v>
      </c>
      <c r="AF11" s="26">
        <f t="shared" si="0"/>
        <v>13</v>
      </c>
      <c r="AV11" s="9"/>
      <c r="BF11" s="10"/>
    </row>
    <row r="12" spans="1:58" x14ac:dyDescent="0.3">
      <c r="A12" s="15">
        <f>RANK(AE12,$AE$2:AE205)</f>
        <v>11</v>
      </c>
      <c r="B12" s="130" t="s">
        <v>47</v>
      </c>
      <c r="C12" s="135" t="s">
        <v>49</v>
      </c>
      <c r="D12" s="121" t="s">
        <v>177</v>
      </c>
      <c r="E12" s="1"/>
      <c r="F12" s="1"/>
      <c r="G12" s="1"/>
      <c r="H12" s="1"/>
      <c r="I12" s="1"/>
      <c r="J12" s="1"/>
      <c r="K12" s="14"/>
      <c r="L12" s="109">
        <v>260</v>
      </c>
      <c r="M12" s="14"/>
      <c r="N12" s="14"/>
      <c r="O12" s="14"/>
      <c r="P12" s="14"/>
      <c r="Q12" s="14"/>
      <c r="R12" s="109">
        <v>360</v>
      </c>
      <c r="S12" s="14"/>
      <c r="T12" s="14"/>
      <c r="U12" s="14"/>
      <c r="V12" s="109">
        <v>480</v>
      </c>
      <c r="W12" s="1">
        <v>360</v>
      </c>
      <c r="X12" s="6"/>
      <c r="Y12" s="6"/>
      <c r="Z12" s="1"/>
      <c r="AA12" s="1"/>
      <c r="AB12" s="8"/>
      <c r="AC12" s="6"/>
      <c r="AD12" s="1"/>
      <c r="AE12" s="2" cm="1">
        <f t="array" ref="AE12">IF(AF12&lt;6,SUM(E12:AD12),SUM(LARGE(E12:AD12,{1;2;3;4;5;6})))</f>
        <v>1460</v>
      </c>
      <c r="AF12" s="26">
        <f t="shared" si="0"/>
        <v>4</v>
      </c>
      <c r="AV12" s="9"/>
      <c r="BF12" s="10"/>
    </row>
    <row r="13" spans="1:58" x14ac:dyDescent="0.3">
      <c r="A13" s="15">
        <f>RANK(AE13,$AE$2:AE205)</f>
        <v>12</v>
      </c>
      <c r="B13" s="130" t="s">
        <v>47</v>
      </c>
      <c r="C13" s="135" t="s">
        <v>52</v>
      </c>
      <c r="D13" s="121" t="s">
        <v>156</v>
      </c>
      <c r="E13" s="1"/>
      <c r="F13" s="1"/>
      <c r="G13" s="1"/>
      <c r="H13" s="1"/>
      <c r="I13" s="1"/>
      <c r="J13" s="1"/>
      <c r="K13" s="14"/>
      <c r="L13" s="6">
        <v>326.5</v>
      </c>
      <c r="M13" s="14"/>
      <c r="N13" s="14"/>
      <c r="O13" s="14"/>
      <c r="P13" s="14"/>
      <c r="Q13" s="14"/>
      <c r="R13" s="109">
        <v>250</v>
      </c>
      <c r="S13" s="14"/>
      <c r="T13" s="14"/>
      <c r="U13" s="14"/>
      <c r="V13" s="109">
        <v>480</v>
      </c>
      <c r="W13" s="1">
        <v>360</v>
      </c>
      <c r="X13" s="6"/>
      <c r="Y13" s="6"/>
      <c r="Z13" s="1"/>
      <c r="AA13" s="1"/>
      <c r="AB13" s="8"/>
      <c r="AC13" s="6"/>
      <c r="AD13" s="1"/>
      <c r="AE13" s="2" cm="1">
        <f t="array" ref="AE13">IF(AF13&lt;6,SUM(E13:AD13),SUM(LARGE(E13:AD13,{1;2;3;4;5;6})))</f>
        <v>1416.5</v>
      </c>
      <c r="AF13" s="26">
        <f t="shared" si="0"/>
        <v>4</v>
      </c>
      <c r="AV13" s="9"/>
      <c r="BF13" s="10"/>
    </row>
    <row r="14" spans="1:58" x14ac:dyDescent="0.3">
      <c r="A14" s="15">
        <f>RANK(AE14,$AE$2:AE206)</f>
        <v>13</v>
      </c>
      <c r="B14" s="130" t="s">
        <v>47</v>
      </c>
      <c r="C14" s="135" t="s">
        <v>51</v>
      </c>
      <c r="D14" s="121" t="s">
        <v>145</v>
      </c>
      <c r="E14" s="1"/>
      <c r="F14" s="1"/>
      <c r="G14" s="1"/>
      <c r="H14" s="1"/>
      <c r="I14" s="1">
        <v>130</v>
      </c>
      <c r="J14" s="1"/>
      <c r="K14" s="14"/>
      <c r="L14" s="14"/>
      <c r="M14" s="14"/>
      <c r="N14" s="14"/>
      <c r="O14" s="109">
        <v>215</v>
      </c>
      <c r="P14" s="14"/>
      <c r="Q14" s="109"/>
      <c r="R14" s="109">
        <v>136.5</v>
      </c>
      <c r="S14" s="109"/>
      <c r="T14" s="109"/>
      <c r="U14" s="109"/>
      <c r="V14" s="109">
        <v>300</v>
      </c>
      <c r="W14" s="1">
        <v>300</v>
      </c>
      <c r="X14" s="6"/>
      <c r="Y14" s="6"/>
      <c r="Z14" s="1"/>
      <c r="AA14" s="1"/>
      <c r="AB14" s="8"/>
      <c r="AC14" s="1">
        <v>300</v>
      </c>
      <c r="AD14" s="1"/>
      <c r="AE14" s="2" cm="1">
        <f t="array" ref="AE14">IF(AF14&lt;6,SUM(E14:AD14),SUM(LARGE(E14:AD14,{1;2;3;4;5;6})))</f>
        <v>1381.5</v>
      </c>
      <c r="AF14" s="26">
        <f t="shared" si="0"/>
        <v>6</v>
      </c>
      <c r="AV14" s="9"/>
      <c r="BF14" s="10"/>
    </row>
    <row r="15" spans="1:58" x14ac:dyDescent="0.3">
      <c r="A15" s="15">
        <f>RANK(AE15,$AE$2:AE207)</f>
        <v>14</v>
      </c>
      <c r="B15" s="130" t="s">
        <v>47</v>
      </c>
      <c r="C15" s="135" t="s">
        <v>111</v>
      </c>
      <c r="D15" s="121" t="s">
        <v>16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>
        <v>259</v>
      </c>
      <c r="Q15" s="1"/>
      <c r="R15" s="1"/>
      <c r="S15" s="1">
        <v>100</v>
      </c>
      <c r="T15" s="1"/>
      <c r="U15" s="1"/>
      <c r="V15" s="109">
        <v>1020</v>
      </c>
      <c r="W15" s="6"/>
      <c r="X15" s="6"/>
      <c r="Y15" s="6"/>
      <c r="Z15" s="6"/>
      <c r="AA15" s="6"/>
      <c r="AB15" s="126"/>
      <c r="AC15" s="6"/>
      <c r="AD15" s="6"/>
      <c r="AE15" s="2" cm="1">
        <f t="array" ref="AE15">IF(AF15&lt;6,SUM(E15:AD15),SUM(LARGE(E15:AD15,{1;2;3;4;5;6})))</f>
        <v>1379</v>
      </c>
      <c r="AF15" s="26">
        <f t="shared" si="0"/>
        <v>3</v>
      </c>
      <c r="AV15" s="9"/>
      <c r="BF15" s="10"/>
    </row>
    <row r="16" spans="1:58" x14ac:dyDescent="0.3">
      <c r="A16" s="28">
        <f>RANK(AE16,$AE$2:AE202)</f>
        <v>15</v>
      </c>
      <c r="B16" s="130" t="s">
        <v>47</v>
      </c>
      <c r="C16" s="135" t="s">
        <v>53</v>
      </c>
      <c r="D16" s="121" t="s">
        <v>257</v>
      </c>
      <c r="E16" s="1"/>
      <c r="F16" s="1"/>
      <c r="G16" s="1"/>
      <c r="H16" s="1"/>
      <c r="I16" s="1">
        <v>100</v>
      </c>
      <c r="J16" s="1"/>
      <c r="K16" s="1"/>
      <c r="L16" s="1"/>
      <c r="M16" s="1"/>
      <c r="N16" s="1"/>
      <c r="O16" s="109">
        <v>215</v>
      </c>
      <c r="P16" s="1"/>
      <c r="Q16" s="109"/>
      <c r="R16" s="109">
        <v>108.5</v>
      </c>
      <c r="S16" s="109"/>
      <c r="T16" s="109"/>
      <c r="U16" s="109"/>
      <c r="V16" s="109">
        <v>480</v>
      </c>
      <c r="W16" s="1">
        <v>160</v>
      </c>
      <c r="X16" s="6"/>
      <c r="Y16" s="6"/>
      <c r="Z16" s="1"/>
      <c r="AA16" s="1"/>
      <c r="AB16" s="8"/>
      <c r="AC16" s="1">
        <v>250</v>
      </c>
      <c r="AD16" s="1"/>
      <c r="AE16" s="2" cm="1">
        <f t="array" ref="AE16">IF(AF16&lt;6,SUM(E16:AD16),SUM(LARGE(E16:AD16,{1;2;3;4;5;6})))</f>
        <v>1313.5</v>
      </c>
      <c r="AF16" s="26">
        <f t="shared" si="0"/>
        <v>6</v>
      </c>
      <c r="AV16" s="9"/>
      <c r="BF16" s="10"/>
    </row>
    <row r="17" spans="1:58" x14ac:dyDescent="0.3">
      <c r="A17" s="28">
        <f>RANK(AE17,$AE$2:AE203)</f>
        <v>16</v>
      </c>
      <c r="B17" s="130" t="s">
        <v>47</v>
      </c>
      <c r="C17" s="135" t="s">
        <v>53</v>
      </c>
      <c r="D17" s="121" t="s">
        <v>184</v>
      </c>
      <c r="E17" s="1"/>
      <c r="F17" s="1"/>
      <c r="G17" s="1"/>
      <c r="H17" s="1"/>
      <c r="I17" s="1"/>
      <c r="J17" s="1"/>
      <c r="K17" s="14"/>
      <c r="L17" s="109">
        <v>190</v>
      </c>
      <c r="M17" s="14"/>
      <c r="N17" s="14"/>
      <c r="O17" s="109">
        <v>250</v>
      </c>
      <c r="P17" s="14"/>
      <c r="Q17" s="109"/>
      <c r="R17" s="109">
        <v>260</v>
      </c>
      <c r="S17" s="109"/>
      <c r="T17" s="109"/>
      <c r="U17" s="109"/>
      <c r="V17" s="109">
        <v>300</v>
      </c>
      <c r="W17" s="13">
        <v>0</v>
      </c>
      <c r="X17" s="6"/>
      <c r="Y17" s="6"/>
      <c r="Z17" s="13"/>
      <c r="AA17" s="13"/>
      <c r="AB17" s="106"/>
      <c r="AC17" s="6"/>
      <c r="AD17" s="13"/>
      <c r="AE17" s="2" cm="1">
        <f t="array" ref="AE17">IF(AF17&lt;6,SUM(E17:AD17),SUM(LARGE(E17:AD17,{1;2;3;4;5;6})))</f>
        <v>1000</v>
      </c>
      <c r="AF17" s="26">
        <f t="shared" si="0"/>
        <v>5</v>
      </c>
      <c r="AV17" s="9"/>
      <c r="BE17" s="10"/>
      <c r="BF17" s="10"/>
    </row>
    <row r="18" spans="1:58" x14ac:dyDescent="0.3">
      <c r="A18" s="28">
        <f>RANK(AE18,$AE$2:AE204)</f>
        <v>17</v>
      </c>
      <c r="B18" s="130" t="s">
        <v>47</v>
      </c>
      <c r="C18" s="135" t="s">
        <v>53</v>
      </c>
      <c r="D18" s="121" t="s">
        <v>342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09">
        <v>146</v>
      </c>
      <c r="P18" s="1"/>
      <c r="Q18" s="109"/>
      <c r="R18" s="109">
        <v>136.5</v>
      </c>
      <c r="S18" s="109"/>
      <c r="T18" s="109"/>
      <c r="U18" s="109"/>
      <c r="V18" s="109">
        <v>300</v>
      </c>
      <c r="W18" s="1">
        <v>190</v>
      </c>
      <c r="X18" s="6"/>
      <c r="Y18" s="6"/>
      <c r="Z18" s="1"/>
      <c r="AA18" s="1"/>
      <c r="AB18" s="8"/>
      <c r="AC18" s="1">
        <v>146</v>
      </c>
      <c r="AD18" s="1"/>
      <c r="AE18" s="2" cm="1">
        <f t="array" ref="AE18">IF(AF18&lt;6,SUM(E18:AD18),SUM(LARGE(E18:AD18,{1;2;3;4;5;6})))</f>
        <v>918.5</v>
      </c>
      <c r="AF18" s="26">
        <f t="shared" si="0"/>
        <v>5</v>
      </c>
      <c r="AV18" s="9"/>
      <c r="BE18" s="10"/>
      <c r="BF18" s="10"/>
    </row>
    <row r="19" spans="1:58" x14ac:dyDescent="0.3">
      <c r="A19" s="28">
        <f>RANK(AE19,$AE$2:AE205)</f>
        <v>18</v>
      </c>
      <c r="B19" s="130" t="s">
        <v>47</v>
      </c>
      <c r="C19" s="135" t="s">
        <v>51</v>
      </c>
      <c r="D19" s="121" t="s">
        <v>188</v>
      </c>
      <c r="E19" s="1"/>
      <c r="F19" s="1"/>
      <c r="G19" s="1"/>
      <c r="H19" s="1"/>
      <c r="I19" s="1">
        <v>80</v>
      </c>
      <c r="J19" s="1"/>
      <c r="K19" s="1"/>
      <c r="L19" s="109">
        <v>160</v>
      </c>
      <c r="M19" s="1"/>
      <c r="N19" s="1"/>
      <c r="O19" s="1"/>
      <c r="P19" s="1"/>
      <c r="Q19" s="1"/>
      <c r="R19" s="111">
        <v>0</v>
      </c>
      <c r="S19" s="1"/>
      <c r="T19" s="1"/>
      <c r="U19" s="1"/>
      <c r="V19" s="109">
        <v>300</v>
      </c>
      <c r="W19" s="1">
        <v>160</v>
      </c>
      <c r="X19" s="6"/>
      <c r="Y19" s="6"/>
      <c r="Z19" s="1"/>
      <c r="AA19" s="1"/>
      <c r="AB19" s="8"/>
      <c r="AC19" s="1">
        <v>146</v>
      </c>
      <c r="AD19" s="1"/>
      <c r="AE19" s="2" cm="1">
        <f t="array" ref="AE19">IF(AF19&lt;6,SUM(E19:AD19),SUM(LARGE(E19:AD19,{1;2;3;4;5;6})))</f>
        <v>846</v>
      </c>
      <c r="AF19" s="26">
        <f t="shared" si="0"/>
        <v>6</v>
      </c>
      <c r="AV19" s="9"/>
      <c r="BE19" s="10"/>
      <c r="BF19" s="10"/>
    </row>
    <row r="20" spans="1:58" x14ac:dyDescent="0.3">
      <c r="A20" s="28">
        <f>RANK(AE20,$AE$2:AE206)</f>
        <v>19</v>
      </c>
      <c r="B20" s="130" t="s">
        <v>47</v>
      </c>
      <c r="C20" s="135" t="s">
        <v>53</v>
      </c>
      <c r="D20" s="121" t="s">
        <v>60</v>
      </c>
      <c r="E20" s="1"/>
      <c r="F20" s="1"/>
      <c r="G20" s="1"/>
      <c r="H20" s="1"/>
      <c r="I20" s="1"/>
      <c r="J20" s="1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109">
        <v>840</v>
      </c>
      <c r="W20" s="6"/>
      <c r="X20" s="6"/>
      <c r="Y20" s="6"/>
      <c r="Z20" s="6"/>
      <c r="AA20" s="6"/>
      <c r="AB20" s="126"/>
      <c r="AC20" s="6"/>
      <c r="AD20" s="6"/>
      <c r="AE20" s="2" cm="1">
        <f t="array" ref="AE20">IF(AF20&lt;6,SUM(E20:AD20),SUM(LARGE(E20:AD20,{1;2;3;4;5;6})))</f>
        <v>840</v>
      </c>
      <c r="AF20" s="26">
        <f t="shared" si="0"/>
        <v>1</v>
      </c>
      <c r="AV20" s="9"/>
      <c r="BE20" s="10"/>
      <c r="BF20" s="10"/>
    </row>
    <row r="21" spans="1:58" x14ac:dyDescent="0.3">
      <c r="A21" s="28">
        <f>RANK(AE21,$AE$2:AE207)</f>
        <v>20</v>
      </c>
      <c r="B21" s="130" t="s">
        <v>47</v>
      </c>
      <c r="C21" s="135" t="s">
        <v>53</v>
      </c>
      <c r="D21" s="121" t="s">
        <v>336</v>
      </c>
      <c r="E21" s="1"/>
      <c r="F21" s="1"/>
      <c r="G21" s="1"/>
      <c r="H21" s="1"/>
      <c r="I21" s="1"/>
      <c r="J21" s="1"/>
      <c r="K21" s="109">
        <v>130</v>
      </c>
      <c r="L21" s="109">
        <v>125</v>
      </c>
      <c r="M21" s="109"/>
      <c r="N21" s="109"/>
      <c r="O21" s="109">
        <v>146</v>
      </c>
      <c r="P21" s="109"/>
      <c r="Q21" s="109"/>
      <c r="R21" s="109">
        <v>108.5</v>
      </c>
      <c r="S21" s="109"/>
      <c r="T21" s="109"/>
      <c r="U21" s="109"/>
      <c r="V21" s="109"/>
      <c r="W21" s="1">
        <v>190</v>
      </c>
      <c r="X21" s="6"/>
      <c r="Y21" s="6"/>
      <c r="Z21" s="1"/>
      <c r="AA21" s="1"/>
      <c r="AB21" s="8"/>
      <c r="AC21" s="1">
        <v>85</v>
      </c>
      <c r="AD21" s="1"/>
      <c r="AE21" s="2" cm="1">
        <f t="array" ref="AE21">IF(AF21&lt;6,SUM(E21:AD21),SUM(LARGE(E21:AD21,{1;2;3;4;5;6})))</f>
        <v>784.5</v>
      </c>
      <c r="AF21" s="26">
        <f t="shared" si="0"/>
        <v>6</v>
      </c>
      <c r="AV21" s="9"/>
      <c r="BE21" s="10"/>
      <c r="BF21" s="10"/>
    </row>
    <row r="22" spans="1:58" x14ac:dyDescent="0.3">
      <c r="A22" s="28">
        <f>RANK(AE22,$AE$2:AE208)</f>
        <v>21</v>
      </c>
      <c r="B22" s="130" t="s">
        <v>47</v>
      </c>
      <c r="C22" s="135" t="s">
        <v>49</v>
      </c>
      <c r="D22" s="121" t="s">
        <v>180</v>
      </c>
      <c r="E22" s="13"/>
      <c r="F22" s="13"/>
      <c r="G22" s="13"/>
      <c r="H22" s="13"/>
      <c r="I22" s="13"/>
      <c r="J22" s="13"/>
      <c r="K22" s="14"/>
      <c r="L22" s="13">
        <v>0</v>
      </c>
      <c r="M22" s="14"/>
      <c r="N22" s="14"/>
      <c r="O22" s="14"/>
      <c r="P22" s="14"/>
      <c r="Q22" s="14"/>
      <c r="R22" s="14"/>
      <c r="S22" s="14"/>
      <c r="T22" s="14"/>
      <c r="U22" s="14"/>
      <c r="V22" s="109">
        <v>480</v>
      </c>
      <c r="W22" s="1">
        <v>260</v>
      </c>
      <c r="X22" s="6"/>
      <c r="Y22" s="6"/>
      <c r="Z22" s="1"/>
      <c r="AA22" s="1"/>
      <c r="AB22" s="8">
        <v>20</v>
      </c>
      <c r="AC22" s="6"/>
      <c r="AD22" s="1"/>
      <c r="AE22" s="2" cm="1">
        <f t="array" ref="AE22">IF(AF22&lt;6,SUM(E22:AD22),SUM(LARGE(E22:AD22,{1;2;3;4;5;6})))</f>
        <v>760</v>
      </c>
      <c r="AF22" s="26">
        <f t="shared" si="0"/>
        <v>4</v>
      </c>
      <c r="AV22" s="9"/>
      <c r="BF22" s="10"/>
    </row>
    <row r="23" spans="1:58" x14ac:dyDescent="0.3">
      <c r="A23" s="28">
        <f>RANK(AE23,$AE$2:AE209)</f>
        <v>22</v>
      </c>
      <c r="B23" s="130" t="s">
        <v>47</v>
      </c>
      <c r="C23" s="135" t="s">
        <v>90</v>
      </c>
      <c r="D23" s="121" t="s">
        <v>33</v>
      </c>
      <c r="E23" s="1"/>
      <c r="F23" s="1"/>
      <c r="G23" s="1"/>
      <c r="H23" s="1">
        <v>20</v>
      </c>
      <c r="I23" s="1"/>
      <c r="J23" s="1">
        <v>350</v>
      </c>
      <c r="K23" s="1">
        <v>55</v>
      </c>
      <c r="L23" s="1"/>
      <c r="M23" s="1"/>
      <c r="N23" s="1">
        <v>40</v>
      </c>
      <c r="O23" s="1"/>
      <c r="P23" s="1"/>
      <c r="Q23" s="109">
        <v>55</v>
      </c>
      <c r="R23" s="111">
        <v>0</v>
      </c>
      <c r="S23" s="1">
        <v>40</v>
      </c>
      <c r="T23" s="1">
        <v>40</v>
      </c>
      <c r="U23" s="109"/>
      <c r="V23" s="109"/>
      <c r="W23" s="13">
        <v>0</v>
      </c>
      <c r="X23" s="1">
        <v>80</v>
      </c>
      <c r="Y23" s="6"/>
      <c r="Z23" s="8">
        <v>170</v>
      </c>
      <c r="AA23" s="8">
        <v>20</v>
      </c>
      <c r="AB23" s="8">
        <v>20</v>
      </c>
      <c r="AC23" s="13">
        <v>0</v>
      </c>
      <c r="AD23" s="8">
        <v>40</v>
      </c>
      <c r="AE23" s="2" cm="1">
        <f t="array" ref="AE23">IF(AF23&lt;6,SUM(E23:AD23),SUM(LARGE(E23:AD23,{1;2;3;4;5;6})))</f>
        <v>750</v>
      </c>
      <c r="AF23" s="26">
        <f t="shared" si="0"/>
        <v>15</v>
      </c>
      <c r="AV23" s="9"/>
      <c r="BF23" s="10"/>
    </row>
    <row r="24" spans="1:58" x14ac:dyDescent="0.3">
      <c r="A24" s="28">
        <f>RANK(AE24,$AE$2:AE210)</f>
        <v>23</v>
      </c>
      <c r="B24" s="130" t="s">
        <v>47</v>
      </c>
      <c r="C24" s="135" t="s">
        <v>52</v>
      </c>
      <c r="D24" s="121" t="s">
        <v>144</v>
      </c>
      <c r="E24" s="1"/>
      <c r="F24" s="1"/>
      <c r="G24" s="1"/>
      <c r="H24" s="1"/>
      <c r="I24" s="1"/>
      <c r="J24" s="1"/>
      <c r="K24" s="1"/>
      <c r="L24" s="109">
        <v>125</v>
      </c>
      <c r="M24" s="1"/>
      <c r="N24" s="1"/>
      <c r="O24" s="109">
        <v>146</v>
      </c>
      <c r="P24" s="1"/>
      <c r="Q24" s="109"/>
      <c r="R24" s="109">
        <v>136.5</v>
      </c>
      <c r="S24" s="109"/>
      <c r="T24" s="109"/>
      <c r="U24" s="109"/>
      <c r="V24" s="109"/>
      <c r="W24" s="1">
        <v>160</v>
      </c>
      <c r="X24" s="6"/>
      <c r="Y24" s="6"/>
      <c r="Z24" s="1"/>
      <c r="AA24" s="1"/>
      <c r="AB24" s="8"/>
      <c r="AC24" s="1">
        <v>160</v>
      </c>
      <c r="AD24" s="1"/>
      <c r="AE24" s="2" cm="1">
        <f t="array" ref="AE24">IF(AF24&lt;6,SUM(E24:AD24),SUM(LARGE(E24:AD24,{1;2;3;4;5;6})))</f>
        <v>727.5</v>
      </c>
      <c r="AF24" s="26">
        <f t="shared" si="0"/>
        <v>5</v>
      </c>
      <c r="AV24" s="9"/>
      <c r="BF24" s="10"/>
    </row>
    <row r="25" spans="1:58" x14ac:dyDescent="0.3">
      <c r="A25" s="28">
        <f>RANK(AE25,$AE$2:AE211)</f>
        <v>24</v>
      </c>
      <c r="B25" s="130" t="s">
        <v>47</v>
      </c>
      <c r="C25" s="135" t="s">
        <v>505</v>
      </c>
      <c r="D25" s="121" t="s">
        <v>473</v>
      </c>
      <c r="E25" s="1">
        <v>35</v>
      </c>
      <c r="F25" s="1"/>
      <c r="G25" s="1"/>
      <c r="H25" s="1"/>
      <c r="I25" s="1">
        <v>55</v>
      </c>
      <c r="J25" s="1"/>
      <c r="K25" s="13">
        <v>0</v>
      </c>
      <c r="L25" s="109">
        <v>215</v>
      </c>
      <c r="M25" s="109">
        <v>55</v>
      </c>
      <c r="N25" s="13"/>
      <c r="O25" s="109">
        <v>146</v>
      </c>
      <c r="P25" s="109"/>
      <c r="Q25" s="109"/>
      <c r="R25" s="109"/>
      <c r="S25" s="109"/>
      <c r="T25" s="109"/>
      <c r="U25" s="109">
        <v>60</v>
      </c>
      <c r="V25" s="109"/>
      <c r="W25" s="1">
        <v>160</v>
      </c>
      <c r="X25" s="6"/>
      <c r="Y25" s="6"/>
      <c r="Z25" s="1"/>
      <c r="AA25" s="1"/>
      <c r="AB25" s="8"/>
      <c r="AC25" s="6"/>
      <c r="AD25" s="1"/>
      <c r="AE25" s="2" cm="1">
        <f t="array" ref="AE25">IF(AF25&lt;6,SUM(E25:AD25),SUM(LARGE(E25:AD25,{1;2;3;4;5;6})))</f>
        <v>691</v>
      </c>
      <c r="AF25" s="26">
        <f t="shared" si="0"/>
        <v>8</v>
      </c>
      <c r="AV25" s="9"/>
      <c r="BE25" s="10"/>
      <c r="BF25" s="10"/>
    </row>
    <row r="26" spans="1:58" x14ac:dyDescent="0.3">
      <c r="A26" s="28">
        <f>RANK(AE26,$AE$2:AE212)</f>
        <v>25</v>
      </c>
      <c r="B26" s="130" t="s">
        <v>47</v>
      </c>
      <c r="C26" s="135" t="s">
        <v>49</v>
      </c>
      <c r="D26" s="121" t="s">
        <v>187</v>
      </c>
      <c r="E26" s="1"/>
      <c r="F26" s="1"/>
      <c r="G26" s="1"/>
      <c r="H26" s="1"/>
      <c r="I26" s="1"/>
      <c r="J26" s="1"/>
      <c r="K26" s="14"/>
      <c r="L26" s="14"/>
      <c r="M26" s="14"/>
      <c r="N26" s="14"/>
      <c r="O26" s="14"/>
      <c r="P26" s="14"/>
      <c r="Q26" s="14"/>
      <c r="R26" s="109">
        <v>160</v>
      </c>
      <c r="S26" s="14"/>
      <c r="T26" s="14"/>
      <c r="U26" s="14"/>
      <c r="V26" s="109">
        <v>480</v>
      </c>
      <c r="W26" s="6"/>
      <c r="X26" s="6"/>
      <c r="Y26" s="6"/>
      <c r="Z26" s="6"/>
      <c r="AA26" s="6"/>
      <c r="AB26" s="126"/>
      <c r="AC26" s="6"/>
      <c r="AD26" s="6"/>
      <c r="AE26" s="2" cm="1">
        <f t="array" ref="AE26">IF(AF26&lt;6,SUM(E26:AD26),SUM(LARGE(E26:AD26,{1;2;3;4;5;6})))</f>
        <v>640</v>
      </c>
      <c r="AF26" s="26">
        <f t="shared" si="0"/>
        <v>2</v>
      </c>
      <c r="AV26" s="9"/>
      <c r="BE26" s="10"/>
      <c r="BF26" s="10"/>
    </row>
    <row r="27" spans="1:58" x14ac:dyDescent="0.3">
      <c r="A27" s="28">
        <f>RANK(AE27,$AE$2:AE213)</f>
        <v>26</v>
      </c>
      <c r="B27" s="130" t="s">
        <v>47</v>
      </c>
      <c r="C27" s="135" t="s">
        <v>126</v>
      </c>
      <c r="D27" s="121" t="s">
        <v>347</v>
      </c>
      <c r="E27" s="1">
        <v>25</v>
      </c>
      <c r="F27" s="1"/>
      <c r="G27" s="1"/>
      <c r="H27" s="1"/>
      <c r="I27" s="1">
        <v>20</v>
      </c>
      <c r="J27" s="1"/>
      <c r="K27" s="109">
        <v>25</v>
      </c>
      <c r="L27" s="13">
        <v>0</v>
      </c>
      <c r="M27" s="109">
        <v>55</v>
      </c>
      <c r="N27" s="109"/>
      <c r="O27" s="109">
        <v>125</v>
      </c>
      <c r="P27" s="109"/>
      <c r="Q27" s="109">
        <v>70</v>
      </c>
      <c r="R27" s="109"/>
      <c r="S27" s="109"/>
      <c r="T27" s="109"/>
      <c r="U27" s="109">
        <v>100</v>
      </c>
      <c r="V27" s="109"/>
      <c r="W27" s="1">
        <v>125</v>
      </c>
      <c r="X27" s="1">
        <v>45</v>
      </c>
      <c r="Y27" s="6"/>
      <c r="Z27" s="1"/>
      <c r="AA27" s="1"/>
      <c r="AB27" s="8"/>
      <c r="AC27" s="1">
        <v>146</v>
      </c>
      <c r="AD27" s="1"/>
      <c r="AE27" s="2" cm="1">
        <f t="array" ref="AE27">IF(AF27&lt;6,SUM(E27:AD27),SUM(LARGE(E27:AD27,{1;2;3;4;5;6})))</f>
        <v>621</v>
      </c>
      <c r="AF27" s="26">
        <f t="shared" si="0"/>
        <v>11</v>
      </c>
      <c r="AV27" s="9"/>
      <c r="BE27" s="10"/>
      <c r="BF27" s="10"/>
    </row>
    <row r="28" spans="1:58" x14ac:dyDescent="0.3">
      <c r="A28" s="28">
        <f>RANK(AE28,$AE$2:AE214)</f>
        <v>27</v>
      </c>
      <c r="B28" s="130" t="s">
        <v>47</v>
      </c>
      <c r="C28" s="135" t="s">
        <v>49</v>
      </c>
      <c r="D28" s="121" t="s">
        <v>365</v>
      </c>
      <c r="E28" s="1"/>
      <c r="F28" s="1"/>
      <c r="G28" s="1"/>
      <c r="H28" s="1"/>
      <c r="I28" s="1"/>
      <c r="J28" s="1"/>
      <c r="K28" s="1"/>
      <c r="L28" s="109">
        <v>160</v>
      </c>
      <c r="M28" s="1"/>
      <c r="N28" s="1"/>
      <c r="O28" s="1"/>
      <c r="P28" s="1"/>
      <c r="Q28" s="1"/>
      <c r="R28" s="1"/>
      <c r="S28" s="1"/>
      <c r="T28" s="1"/>
      <c r="U28" s="1"/>
      <c r="V28" s="109">
        <v>300</v>
      </c>
      <c r="W28" s="6"/>
      <c r="X28" s="6"/>
      <c r="Y28" s="6"/>
      <c r="Z28" s="6"/>
      <c r="AA28" s="6"/>
      <c r="AB28" s="126"/>
      <c r="AC28" s="1">
        <v>146</v>
      </c>
      <c r="AD28" s="6"/>
      <c r="AE28" s="2" cm="1">
        <f t="array" ref="AE28">IF(AF28&lt;6,SUM(E28:AD28),SUM(LARGE(E28:AD28,{1;2;3;4;5;6})))</f>
        <v>606</v>
      </c>
      <c r="AF28" s="26">
        <f t="shared" si="0"/>
        <v>3</v>
      </c>
      <c r="AV28" s="9"/>
      <c r="BE28" s="10"/>
      <c r="BF28" s="10"/>
    </row>
    <row r="29" spans="1:58" x14ac:dyDescent="0.3">
      <c r="A29" s="28">
        <f>RANK(AE29,$AE$2:AE215)</f>
        <v>28</v>
      </c>
      <c r="B29" s="130" t="s">
        <v>71</v>
      </c>
      <c r="C29" s="135" t="s">
        <v>90</v>
      </c>
      <c r="D29" s="121" t="s">
        <v>85</v>
      </c>
      <c r="E29" s="1">
        <v>250</v>
      </c>
      <c r="F29" s="1"/>
      <c r="G29" s="1">
        <v>10</v>
      </c>
      <c r="H29" s="1"/>
      <c r="I29" s="1"/>
      <c r="J29" s="1"/>
      <c r="K29" s="14"/>
      <c r="L29" s="6">
        <v>326.5</v>
      </c>
      <c r="M29" s="14"/>
      <c r="N29" s="14"/>
      <c r="O29" s="111">
        <v>0</v>
      </c>
      <c r="P29" s="14"/>
      <c r="Q29" s="111"/>
      <c r="R29" s="111">
        <v>0</v>
      </c>
      <c r="S29" s="111"/>
      <c r="T29" s="111"/>
      <c r="U29" s="111"/>
      <c r="V29" s="111"/>
      <c r="W29" s="6"/>
      <c r="X29" s="6"/>
      <c r="Y29" s="6"/>
      <c r="Z29" s="6"/>
      <c r="AA29" s="6"/>
      <c r="AB29" s="126"/>
      <c r="AC29" s="6"/>
      <c r="AD29" s="6"/>
      <c r="AE29" s="2" cm="1">
        <f t="array" ref="AE29">IF(AF29&lt;6,SUM(E29:AD29),SUM(LARGE(E29:AD29,{1;2;3;4;5;6})))</f>
        <v>586.5</v>
      </c>
      <c r="AF29" s="26">
        <f t="shared" si="0"/>
        <v>5</v>
      </c>
      <c r="AV29" s="9"/>
      <c r="BE29" s="10"/>
      <c r="BF29" s="10"/>
    </row>
    <row r="30" spans="1:58" x14ac:dyDescent="0.3">
      <c r="A30" s="28">
        <f>RANK(AE30,$AE$2:AE216)</f>
        <v>29</v>
      </c>
      <c r="B30" s="130" t="s">
        <v>47</v>
      </c>
      <c r="C30" s="135" t="s">
        <v>505</v>
      </c>
      <c r="D30" s="121" t="s">
        <v>532</v>
      </c>
      <c r="E30" s="1"/>
      <c r="F30" s="1"/>
      <c r="G30" s="1"/>
      <c r="H30" s="1"/>
      <c r="I30" s="1">
        <v>15</v>
      </c>
      <c r="J30" s="1"/>
      <c r="K30" s="109">
        <v>30</v>
      </c>
      <c r="L30" s="109">
        <v>130</v>
      </c>
      <c r="M30" s="109">
        <v>100</v>
      </c>
      <c r="N30" s="109"/>
      <c r="O30" s="111">
        <v>0</v>
      </c>
      <c r="P30" s="109"/>
      <c r="Q30" s="111"/>
      <c r="R30" s="111"/>
      <c r="S30" s="111"/>
      <c r="T30" s="111"/>
      <c r="U30" s="109">
        <v>45</v>
      </c>
      <c r="V30" s="111"/>
      <c r="W30" s="1">
        <v>125</v>
      </c>
      <c r="X30" s="1">
        <v>60</v>
      </c>
      <c r="Y30" s="6"/>
      <c r="Z30" s="1"/>
      <c r="AA30" s="1"/>
      <c r="AB30" s="8"/>
      <c r="AC30" s="1">
        <v>125</v>
      </c>
      <c r="AD30" s="1"/>
      <c r="AE30" s="2" cm="1">
        <f t="array" ref="AE30">IF(AF30&lt;6,SUM(E30:AD30),SUM(LARGE(E30:AD30,{1;2;3;4;5;6})))</f>
        <v>585</v>
      </c>
      <c r="AF30" s="26">
        <f t="shared" si="0"/>
        <v>9</v>
      </c>
      <c r="AV30" s="9"/>
      <c r="BE30" s="10"/>
      <c r="BF30" s="10"/>
    </row>
    <row r="31" spans="1:58" x14ac:dyDescent="0.3">
      <c r="A31" s="28">
        <f>RANK(AE31,$AE$2:AE217)</f>
        <v>30</v>
      </c>
      <c r="B31" s="130" t="s">
        <v>47</v>
      </c>
      <c r="C31" s="135" t="s">
        <v>48</v>
      </c>
      <c r="D31" s="121" t="s">
        <v>203</v>
      </c>
      <c r="E31" s="1">
        <v>215</v>
      </c>
      <c r="F31" s="1"/>
      <c r="G31" s="1"/>
      <c r="H31" s="1"/>
      <c r="I31" s="1"/>
      <c r="J31" s="1"/>
      <c r="K31" s="1"/>
      <c r="L31" s="13">
        <v>0</v>
      </c>
      <c r="M31" s="1"/>
      <c r="N31" s="1"/>
      <c r="O31" s="109">
        <v>360</v>
      </c>
      <c r="P31" s="1"/>
      <c r="Q31" s="109"/>
      <c r="R31" s="109"/>
      <c r="S31" s="109"/>
      <c r="T31" s="109"/>
      <c r="U31" s="109"/>
      <c r="V31" s="125"/>
      <c r="W31" s="13">
        <v>0</v>
      </c>
      <c r="X31" s="6"/>
      <c r="Y31" s="6"/>
      <c r="Z31" s="13"/>
      <c r="AA31" s="13"/>
      <c r="AB31" s="106"/>
      <c r="AC31" s="13">
        <v>0</v>
      </c>
      <c r="AD31" s="13"/>
      <c r="AE31" s="2" cm="1">
        <f t="array" ref="AE31">IF(AF31&lt;6,SUM(E31:AD31),SUM(LARGE(E31:AD31,{1;2;3;4;5;6})))</f>
        <v>575</v>
      </c>
      <c r="AF31" s="26">
        <f t="shared" si="0"/>
        <v>5</v>
      </c>
      <c r="AV31" s="9"/>
      <c r="BE31" s="10"/>
      <c r="BF31" s="10"/>
    </row>
    <row r="32" spans="1:58" x14ac:dyDescent="0.3">
      <c r="A32" s="28">
        <f>RANK(AE32,$AE$2:AE218)</f>
        <v>31</v>
      </c>
      <c r="B32" s="130" t="s">
        <v>47</v>
      </c>
      <c r="C32" s="135" t="s">
        <v>49</v>
      </c>
      <c r="D32" s="121" t="s">
        <v>202</v>
      </c>
      <c r="E32" s="1"/>
      <c r="F32" s="1"/>
      <c r="G32" s="1"/>
      <c r="H32" s="1"/>
      <c r="I32" s="1"/>
      <c r="J32" s="1"/>
      <c r="K32" s="14"/>
      <c r="L32" s="109">
        <v>250</v>
      </c>
      <c r="M32" s="14"/>
      <c r="N32" s="14"/>
      <c r="O32" s="14"/>
      <c r="P32" s="14"/>
      <c r="Q32" s="14"/>
      <c r="R32" s="109">
        <v>160</v>
      </c>
      <c r="S32" s="14"/>
      <c r="T32" s="14"/>
      <c r="U32" s="14"/>
      <c r="V32" s="14"/>
      <c r="W32" s="13">
        <v>0</v>
      </c>
      <c r="X32" s="6"/>
      <c r="Y32" s="6"/>
      <c r="Z32" s="13"/>
      <c r="AA32" s="13"/>
      <c r="AB32" s="106"/>
      <c r="AC32" s="1">
        <v>146</v>
      </c>
      <c r="AD32" s="13"/>
      <c r="AE32" s="2" cm="1">
        <f t="array" ref="AE32">IF(AF32&lt;6,SUM(E32:AD32),SUM(LARGE(E32:AD32,{1;2;3;4;5;6})))</f>
        <v>556</v>
      </c>
      <c r="AF32" s="26">
        <f t="shared" si="0"/>
        <v>4</v>
      </c>
      <c r="AV32" s="9"/>
      <c r="BE32" s="10"/>
      <c r="BF32" s="10"/>
    </row>
    <row r="33" spans="1:58" x14ac:dyDescent="0.3">
      <c r="A33" s="28">
        <f>RANK(AE33,$AE$2:AE219)</f>
        <v>32</v>
      </c>
      <c r="B33" s="130" t="s">
        <v>47</v>
      </c>
      <c r="C33" s="135" t="s">
        <v>49</v>
      </c>
      <c r="D33" s="121" t="s">
        <v>307</v>
      </c>
      <c r="E33" s="1"/>
      <c r="F33" s="1"/>
      <c r="G33" s="1">
        <v>10</v>
      </c>
      <c r="H33" s="1"/>
      <c r="I33" s="1"/>
      <c r="J33" s="1"/>
      <c r="K33" s="14"/>
      <c r="L33" s="13">
        <v>0</v>
      </c>
      <c r="M33" s="14"/>
      <c r="N33" s="14"/>
      <c r="O33" s="14"/>
      <c r="P33" s="14"/>
      <c r="Q33" s="14"/>
      <c r="R33" s="109">
        <v>108.5</v>
      </c>
      <c r="S33" s="14"/>
      <c r="T33" s="14"/>
      <c r="U33" s="14"/>
      <c r="V33" s="109">
        <v>300</v>
      </c>
      <c r="W33" s="1">
        <v>125</v>
      </c>
      <c r="X33" s="6"/>
      <c r="Y33" s="6"/>
      <c r="Z33" s="1"/>
      <c r="AA33" s="1"/>
      <c r="AB33" s="8"/>
      <c r="AC33" s="6"/>
      <c r="AD33" s="1"/>
      <c r="AE33" s="2" cm="1">
        <f t="array" ref="AE33">IF(AF33&lt;6,SUM(E33:AD33),SUM(LARGE(E33:AD33,{1;2;3;4;5;6})))</f>
        <v>543.5</v>
      </c>
      <c r="AF33" s="26">
        <f t="shared" si="0"/>
        <v>5</v>
      </c>
      <c r="AV33" s="9"/>
      <c r="BE33" s="10"/>
      <c r="BF33" s="10"/>
    </row>
    <row r="34" spans="1:58" x14ac:dyDescent="0.3">
      <c r="A34" s="28">
        <f>RANK(AE34,$AE$2:AE220)</f>
        <v>33</v>
      </c>
      <c r="B34" s="130" t="s">
        <v>47</v>
      </c>
      <c r="C34" s="135" t="s">
        <v>51</v>
      </c>
      <c r="D34" s="121" t="s">
        <v>178</v>
      </c>
      <c r="E34" s="1"/>
      <c r="F34" s="1"/>
      <c r="G34" s="1"/>
      <c r="H34" s="1"/>
      <c r="I34" s="1"/>
      <c r="J34" s="1"/>
      <c r="K34" s="14"/>
      <c r="L34" s="109">
        <v>80</v>
      </c>
      <c r="M34" s="14"/>
      <c r="N34" s="14"/>
      <c r="O34" s="111">
        <v>0</v>
      </c>
      <c r="P34" s="14"/>
      <c r="Q34" s="111"/>
      <c r="R34" s="111">
        <v>0</v>
      </c>
      <c r="S34" s="111"/>
      <c r="T34" s="111"/>
      <c r="U34" s="111"/>
      <c r="V34" s="109">
        <v>300</v>
      </c>
      <c r="W34" s="13">
        <v>0</v>
      </c>
      <c r="X34" s="6"/>
      <c r="Y34" s="6"/>
      <c r="Z34" s="13"/>
      <c r="AA34" s="13"/>
      <c r="AB34" s="106"/>
      <c r="AC34" s="1">
        <v>125</v>
      </c>
      <c r="AD34" s="13"/>
      <c r="AE34" s="2" cm="1">
        <f t="array" ref="AE34">IF(AF34&lt;6,SUM(E34:AD34),SUM(LARGE(E34:AD34,{1;2;3;4;5;6})))</f>
        <v>505</v>
      </c>
      <c r="AF34" s="26">
        <f t="shared" si="0"/>
        <v>6</v>
      </c>
      <c r="AV34" s="9"/>
      <c r="BE34" s="10"/>
      <c r="BF34" s="10"/>
    </row>
    <row r="35" spans="1:58" x14ac:dyDescent="0.3">
      <c r="A35" s="28">
        <f>RANK(AE35,$AE$2:AE221)</f>
        <v>34</v>
      </c>
      <c r="B35" s="130" t="s">
        <v>47</v>
      </c>
      <c r="C35" s="135" t="s">
        <v>51</v>
      </c>
      <c r="D35" s="121" t="s">
        <v>97</v>
      </c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09">
        <v>480</v>
      </c>
      <c r="W35" s="6"/>
      <c r="X35" s="6"/>
      <c r="Y35" s="6"/>
      <c r="Z35" s="6"/>
      <c r="AA35" s="6"/>
      <c r="AB35" s="126"/>
      <c r="AC35" s="6"/>
      <c r="AD35" s="6"/>
      <c r="AE35" s="2" cm="1">
        <f t="array" ref="AE35">IF(AF35&lt;6,SUM(E35:AD35),SUM(LARGE(E35:AD35,{1;2;3;4;5;6})))</f>
        <v>480</v>
      </c>
      <c r="AF35" s="26">
        <f t="shared" si="0"/>
        <v>1</v>
      </c>
      <c r="AV35" s="9"/>
      <c r="BE35" s="10"/>
      <c r="BF35" s="10"/>
    </row>
    <row r="36" spans="1:58" x14ac:dyDescent="0.3">
      <c r="A36" s="28">
        <f>RANK(AE36,$AE$2:AE222)</f>
        <v>34</v>
      </c>
      <c r="B36" s="127" t="s">
        <v>47</v>
      </c>
      <c r="C36" s="135" t="s">
        <v>111</v>
      </c>
      <c r="D36" s="121" t="s">
        <v>796</v>
      </c>
      <c r="E36" s="110"/>
      <c r="F36" s="110"/>
      <c r="G36" s="110"/>
      <c r="H36" s="110"/>
      <c r="I36" s="110"/>
      <c r="J36" s="110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109">
        <v>480</v>
      </c>
      <c r="W36" s="6"/>
      <c r="X36" s="6"/>
      <c r="Y36" s="6"/>
      <c r="Z36" s="6"/>
      <c r="AA36" s="6"/>
      <c r="AB36" s="126"/>
      <c r="AC36" s="6"/>
      <c r="AD36" s="6"/>
      <c r="AE36" s="2" cm="1">
        <f t="array" ref="AE36">IF(AF36&lt;6,SUM(E36:AD36),SUM(LARGE(E36:AD36,{1;2;3;4;5;6})))</f>
        <v>480</v>
      </c>
      <c r="AF36" s="26">
        <f t="shared" si="0"/>
        <v>1</v>
      </c>
      <c r="AV36" s="9"/>
      <c r="BE36" s="10"/>
      <c r="BF36" s="10"/>
    </row>
    <row r="37" spans="1:58" x14ac:dyDescent="0.3">
      <c r="A37" s="28">
        <f>RANK(AE37,$AE$2:AE223)</f>
        <v>36</v>
      </c>
      <c r="B37" s="130" t="s">
        <v>47</v>
      </c>
      <c r="C37" s="135" t="s">
        <v>49</v>
      </c>
      <c r="D37" s="121" t="s">
        <v>200</v>
      </c>
      <c r="E37" s="1"/>
      <c r="F37" s="1"/>
      <c r="G37" s="1"/>
      <c r="H37" s="1"/>
      <c r="I37" s="1"/>
      <c r="J37" s="1"/>
      <c r="K37" s="1"/>
      <c r="L37" s="6">
        <v>326.5</v>
      </c>
      <c r="M37" s="1"/>
      <c r="N37" s="1"/>
      <c r="O37" s="111">
        <v>0</v>
      </c>
      <c r="P37" s="1"/>
      <c r="Q37" s="111"/>
      <c r="R37" s="109">
        <v>136.5</v>
      </c>
      <c r="S37" s="111"/>
      <c r="T37" s="111"/>
      <c r="U37" s="111"/>
      <c r="V37" s="111"/>
      <c r="W37" s="6"/>
      <c r="X37" s="6"/>
      <c r="Y37" s="6"/>
      <c r="Z37" s="6"/>
      <c r="AA37" s="6"/>
      <c r="AB37" s="126"/>
      <c r="AC37" s="6"/>
      <c r="AD37" s="6"/>
      <c r="AE37" s="2" cm="1">
        <f t="array" ref="AE37">IF(AF37&lt;6,SUM(E37:AD37),SUM(LARGE(E37:AD37,{1;2;3;4;5;6})))</f>
        <v>463</v>
      </c>
      <c r="AF37" s="26">
        <f t="shared" si="0"/>
        <v>3</v>
      </c>
      <c r="AV37" s="9"/>
      <c r="BE37" s="10"/>
      <c r="BF37" s="10"/>
    </row>
    <row r="38" spans="1:58" x14ac:dyDescent="0.3">
      <c r="A38" s="28">
        <f>RANK(AE38,$AE$2:AE224)</f>
        <v>37</v>
      </c>
      <c r="B38" s="130" t="s">
        <v>618</v>
      </c>
      <c r="C38" s="135" t="s">
        <v>273</v>
      </c>
      <c r="D38" s="121" t="s">
        <v>617</v>
      </c>
      <c r="E38" s="1"/>
      <c r="F38" s="1"/>
      <c r="G38" s="1"/>
      <c r="H38" s="1"/>
      <c r="I38" s="1"/>
      <c r="J38" s="1"/>
      <c r="K38" s="25"/>
      <c r="L38" s="25"/>
      <c r="M38" s="25"/>
      <c r="N38" s="25"/>
      <c r="O38" s="109">
        <v>460</v>
      </c>
      <c r="P38" s="25"/>
      <c r="Q38" s="109"/>
      <c r="R38" s="109"/>
      <c r="S38" s="109"/>
      <c r="T38" s="109"/>
      <c r="U38" s="109"/>
      <c r="V38" s="109"/>
      <c r="W38" s="6"/>
      <c r="X38" s="6"/>
      <c r="Y38" s="6"/>
      <c r="Z38" s="6"/>
      <c r="AA38" s="6"/>
      <c r="AB38" s="126"/>
      <c r="AC38" s="6"/>
      <c r="AD38" s="6"/>
      <c r="AE38" s="2" cm="1">
        <f t="array" ref="AE38">IF(AF38&lt;6,SUM(E38:AD38),SUM(LARGE(E38:AD38,{1;2;3;4;5;6})))</f>
        <v>460</v>
      </c>
      <c r="AF38" s="26">
        <f t="shared" si="0"/>
        <v>1</v>
      </c>
      <c r="AV38" s="9"/>
      <c r="BE38" s="10"/>
      <c r="BF38" s="10"/>
    </row>
    <row r="39" spans="1:58" x14ac:dyDescent="0.3">
      <c r="A39" s="28">
        <f>RANK(AE39,$AE$2:AE225)</f>
        <v>37</v>
      </c>
      <c r="B39" s="130" t="s">
        <v>57</v>
      </c>
      <c r="C39" s="135" t="s">
        <v>273</v>
      </c>
      <c r="D39" s="121" t="s">
        <v>319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09">
        <v>460</v>
      </c>
      <c r="S39" s="1"/>
      <c r="T39" s="1"/>
      <c r="U39" s="1"/>
      <c r="V39" s="1"/>
      <c r="W39" s="6"/>
      <c r="X39" s="6"/>
      <c r="Y39" s="6"/>
      <c r="Z39" s="6"/>
      <c r="AA39" s="6"/>
      <c r="AB39" s="126"/>
      <c r="AC39" s="6"/>
      <c r="AD39" s="6"/>
      <c r="AE39" s="2" cm="1">
        <f t="array" ref="AE39">IF(AF39&lt;6,SUM(E39:AD39),SUM(LARGE(E39:AD39,{1;2;3;4;5;6})))</f>
        <v>460</v>
      </c>
      <c r="AF39" s="26">
        <f t="shared" si="0"/>
        <v>1</v>
      </c>
      <c r="AV39" s="9"/>
      <c r="BE39" s="10"/>
      <c r="BF39" s="10"/>
    </row>
    <row r="40" spans="1:58" x14ac:dyDescent="0.3">
      <c r="A40" s="28">
        <f>RANK(AE40,$AE$2:AE226)</f>
        <v>39</v>
      </c>
      <c r="B40" s="127" t="s">
        <v>47</v>
      </c>
      <c r="C40" s="135" t="s">
        <v>167</v>
      </c>
      <c r="D40" s="121" t="s">
        <v>661</v>
      </c>
      <c r="E40" s="110"/>
      <c r="F40" s="110"/>
      <c r="G40" s="110"/>
      <c r="H40" s="110"/>
      <c r="I40" s="110"/>
      <c r="J40" s="110"/>
      <c r="K40" s="6"/>
      <c r="L40" s="109">
        <v>125</v>
      </c>
      <c r="M40" s="6"/>
      <c r="N40" s="6"/>
      <c r="O40" s="109">
        <v>80</v>
      </c>
      <c r="P40" s="6"/>
      <c r="Q40" s="109"/>
      <c r="R40" s="109"/>
      <c r="S40" s="109"/>
      <c r="T40" s="109"/>
      <c r="U40" s="109">
        <v>60</v>
      </c>
      <c r="V40" s="109"/>
      <c r="W40" s="1">
        <v>125</v>
      </c>
      <c r="X40" s="1">
        <v>60</v>
      </c>
      <c r="Y40" s="6"/>
      <c r="Z40" s="1"/>
      <c r="AA40" s="1"/>
      <c r="AB40" s="8"/>
      <c r="AC40" s="6"/>
      <c r="AD40" s="1"/>
      <c r="AE40" s="2" cm="1">
        <f t="array" ref="AE40">IF(AF40&lt;6,SUM(E40:AD40),SUM(LARGE(E40:AD40,{1;2;3;4;5;6})))</f>
        <v>450</v>
      </c>
      <c r="AF40" s="26">
        <f t="shared" si="0"/>
        <v>5</v>
      </c>
      <c r="AV40" s="9"/>
      <c r="BE40" s="10"/>
      <c r="BF40" s="10"/>
    </row>
    <row r="41" spans="1:58" x14ac:dyDescent="0.3">
      <c r="A41" s="28">
        <f>RANK(AE41,$AE$2:AE227)</f>
        <v>40</v>
      </c>
      <c r="B41" s="130" t="s">
        <v>47</v>
      </c>
      <c r="C41" s="135" t="s">
        <v>48</v>
      </c>
      <c r="D41" s="121" t="s">
        <v>123</v>
      </c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6"/>
      <c r="X41" s="1">
        <v>100</v>
      </c>
      <c r="Y41" s="1">
        <v>130</v>
      </c>
      <c r="Z41" s="6"/>
      <c r="AA41" s="6"/>
      <c r="AB41" s="126"/>
      <c r="AC41" s="1">
        <v>190</v>
      </c>
      <c r="AD41" s="6"/>
      <c r="AE41" s="2" cm="1">
        <f t="array" ref="AE41">IF(AF41&lt;6,SUM(E41:AD41),SUM(LARGE(E41:AD41,{1;2;3;4;5;6})))</f>
        <v>420</v>
      </c>
      <c r="AF41" s="26">
        <f t="shared" si="0"/>
        <v>3</v>
      </c>
      <c r="AV41" s="9"/>
      <c r="BE41" s="11"/>
      <c r="BF41" s="11"/>
    </row>
    <row r="42" spans="1:58" x14ac:dyDescent="0.3">
      <c r="A42" s="28">
        <f>RANK(AE42,$AE$2:AE228)</f>
        <v>41</v>
      </c>
      <c r="B42" s="130" t="s">
        <v>47</v>
      </c>
      <c r="C42" s="135" t="s">
        <v>48</v>
      </c>
      <c r="D42" s="121" t="s">
        <v>231</v>
      </c>
      <c r="E42" s="1"/>
      <c r="F42" s="1"/>
      <c r="G42" s="1"/>
      <c r="H42" s="1"/>
      <c r="I42" s="1">
        <v>30</v>
      </c>
      <c r="J42" s="1"/>
      <c r="K42" s="109">
        <v>20</v>
      </c>
      <c r="L42" s="109">
        <v>45</v>
      </c>
      <c r="M42" s="109">
        <v>30</v>
      </c>
      <c r="N42" s="109"/>
      <c r="O42" s="109">
        <v>130</v>
      </c>
      <c r="P42" s="109"/>
      <c r="Q42" s="109">
        <v>20</v>
      </c>
      <c r="R42" s="109"/>
      <c r="S42" s="109"/>
      <c r="T42" s="109"/>
      <c r="U42" s="109">
        <v>51.5</v>
      </c>
      <c r="V42" s="109"/>
      <c r="W42" s="1">
        <v>55</v>
      </c>
      <c r="X42" s="1">
        <v>51.5</v>
      </c>
      <c r="Y42" s="6"/>
      <c r="Z42" s="1"/>
      <c r="AA42" s="1"/>
      <c r="AB42" s="8"/>
      <c r="AC42" s="1">
        <v>85</v>
      </c>
      <c r="AD42" s="1"/>
      <c r="AE42" s="2" cm="1">
        <f t="array" ref="AE42">IF(AF42&lt;6,SUM(E42:AD42),SUM(LARGE(E42:AD42,{1;2;3;4;5;6})))</f>
        <v>418</v>
      </c>
      <c r="AF42" s="26">
        <f t="shared" si="0"/>
        <v>10</v>
      </c>
      <c r="AV42" s="9"/>
      <c r="BE42" s="10"/>
      <c r="BF42" s="10"/>
    </row>
    <row r="43" spans="1:58" x14ac:dyDescent="0.3">
      <c r="A43" s="28">
        <f>RANK(AE43,$AE$2:AE229)</f>
        <v>42</v>
      </c>
      <c r="B43" s="130" t="s">
        <v>47</v>
      </c>
      <c r="C43" s="135" t="s">
        <v>587</v>
      </c>
      <c r="D43" s="121" t="s">
        <v>613</v>
      </c>
      <c r="E43" s="1"/>
      <c r="F43" s="1"/>
      <c r="G43" s="1"/>
      <c r="H43" s="1"/>
      <c r="I43" s="1"/>
      <c r="J43" s="1"/>
      <c r="K43" s="25"/>
      <c r="L43" s="25"/>
      <c r="M43" s="25"/>
      <c r="N43" s="25"/>
      <c r="O43" s="109">
        <v>160</v>
      </c>
      <c r="P43" s="25"/>
      <c r="Q43" s="109"/>
      <c r="R43" s="109">
        <v>215</v>
      </c>
      <c r="S43" s="109"/>
      <c r="T43" s="109"/>
      <c r="U43" s="109"/>
      <c r="V43" s="109"/>
      <c r="W43" s="6"/>
      <c r="X43" s="6"/>
      <c r="Y43" s="6"/>
      <c r="Z43" s="6"/>
      <c r="AA43" s="6"/>
      <c r="AB43" s="126"/>
      <c r="AC43" s="13">
        <v>0</v>
      </c>
      <c r="AD43" s="6"/>
      <c r="AE43" s="2" cm="1">
        <f t="array" ref="AE43">IF(AF43&lt;6,SUM(E43:AD43),SUM(LARGE(E43:AD43,{1;2;3;4;5;6})))</f>
        <v>375</v>
      </c>
      <c r="AF43" s="26">
        <f t="shared" si="0"/>
        <v>3</v>
      </c>
      <c r="AV43" s="9"/>
      <c r="BE43" s="10"/>
      <c r="BF43" s="10"/>
    </row>
    <row r="44" spans="1:58" x14ac:dyDescent="0.3">
      <c r="A44" s="28">
        <f>RANK(AE44,$AE$2:AE230)</f>
        <v>43</v>
      </c>
      <c r="B44" s="130" t="s">
        <v>47</v>
      </c>
      <c r="C44" s="135" t="s">
        <v>48</v>
      </c>
      <c r="D44" s="121" t="s">
        <v>263</v>
      </c>
      <c r="E44" s="1"/>
      <c r="F44" s="1"/>
      <c r="G44" s="1">
        <v>10</v>
      </c>
      <c r="H44" s="1"/>
      <c r="I44" s="1"/>
      <c r="J44" s="1"/>
      <c r="K44" s="1"/>
      <c r="L44" s="1"/>
      <c r="M44" s="1"/>
      <c r="N44" s="1"/>
      <c r="O44" s="109">
        <v>360</v>
      </c>
      <c r="P44" s="1"/>
      <c r="Q44" s="109"/>
      <c r="R44" s="109"/>
      <c r="S44" s="109"/>
      <c r="T44" s="109"/>
      <c r="U44" s="109"/>
      <c r="V44" s="109"/>
      <c r="W44" s="6"/>
      <c r="X44" s="6"/>
      <c r="Y44" s="6"/>
      <c r="Z44" s="6"/>
      <c r="AA44" s="6"/>
      <c r="AB44" s="126"/>
      <c r="AC44" s="6"/>
      <c r="AD44" s="6"/>
      <c r="AE44" s="2" cm="1">
        <f t="array" ref="AE44">IF(AF44&lt;6,SUM(E44:AD44),SUM(LARGE(E44:AD44,{1;2;3;4;5;6})))</f>
        <v>370</v>
      </c>
      <c r="AF44" s="26">
        <f t="shared" si="0"/>
        <v>2</v>
      </c>
      <c r="AV44" s="9"/>
      <c r="BE44" s="10"/>
      <c r="BF44" s="10"/>
    </row>
    <row r="45" spans="1:58" x14ac:dyDescent="0.3">
      <c r="A45" s="28">
        <f>RANK(AE45,$AE$2:AE231)</f>
        <v>44</v>
      </c>
      <c r="B45" s="127" t="s">
        <v>47</v>
      </c>
      <c r="C45" s="135" t="s">
        <v>505</v>
      </c>
      <c r="D45" s="121" t="s">
        <v>945</v>
      </c>
      <c r="E45" s="110"/>
      <c r="F45" s="110"/>
      <c r="G45" s="110"/>
      <c r="H45" s="110"/>
      <c r="I45" s="110"/>
      <c r="J45" s="110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109">
        <v>300</v>
      </c>
      <c r="W45" s="13">
        <v>0</v>
      </c>
      <c r="X45" s="6"/>
      <c r="Y45" s="13">
        <v>0</v>
      </c>
      <c r="Z45" s="13"/>
      <c r="AA45" s="13"/>
      <c r="AB45" s="8">
        <v>20</v>
      </c>
      <c r="AC45" s="13">
        <v>0</v>
      </c>
      <c r="AD45" s="13"/>
      <c r="AE45" s="2" cm="1">
        <f t="array" ref="AE45">IF(AF45&lt;6,SUM(E45:AD45),SUM(LARGE(E45:AD45,{1;2;3;4;5;6})))</f>
        <v>320</v>
      </c>
      <c r="AF45" s="26">
        <f t="shared" si="0"/>
        <v>5</v>
      </c>
      <c r="AV45" s="9"/>
      <c r="BE45" s="10"/>
      <c r="BF45" s="10"/>
    </row>
    <row r="46" spans="1:58" x14ac:dyDescent="0.3">
      <c r="A46" s="28">
        <f>RANK(AE46,$AE$2:AE232)</f>
        <v>45</v>
      </c>
      <c r="B46" s="130" t="s">
        <v>47</v>
      </c>
      <c r="C46" s="135" t="s">
        <v>53</v>
      </c>
      <c r="D46" s="121" t="s">
        <v>341</v>
      </c>
      <c r="E46" s="13"/>
      <c r="F46" s="13"/>
      <c r="G46" s="13"/>
      <c r="H46" s="13"/>
      <c r="I46" s="13"/>
      <c r="J46" s="13"/>
      <c r="K46" s="109">
        <v>35</v>
      </c>
      <c r="L46" s="14"/>
      <c r="M46" s="111">
        <v>0</v>
      </c>
      <c r="N46" s="109"/>
      <c r="O46" s="109">
        <v>100</v>
      </c>
      <c r="P46" s="111"/>
      <c r="Q46" s="109">
        <v>80</v>
      </c>
      <c r="R46" s="109"/>
      <c r="S46" s="109"/>
      <c r="T46" s="109"/>
      <c r="U46" s="109">
        <v>51.5</v>
      </c>
      <c r="V46" s="109"/>
      <c r="W46" s="6"/>
      <c r="X46" s="1">
        <v>51.5</v>
      </c>
      <c r="Y46" s="6"/>
      <c r="Z46" s="6"/>
      <c r="AA46" s="6"/>
      <c r="AB46" s="126"/>
      <c r="AC46" s="6"/>
      <c r="AD46" s="6"/>
      <c r="AE46" s="2" cm="1">
        <f t="array" ref="AE46">IF(AF46&lt;6,SUM(E46:AD46),SUM(LARGE(E46:AD46,{1;2;3;4;5;6})))</f>
        <v>318</v>
      </c>
      <c r="AF46" s="26">
        <f t="shared" si="0"/>
        <v>6</v>
      </c>
      <c r="AV46" s="9"/>
      <c r="BE46" s="10"/>
      <c r="BF46" s="10"/>
    </row>
    <row r="47" spans="1:58" x14ac:dyDescent="0.3">
      <c r="A47" s="28">
        <f>RANK(AE47,$AE$2:AE233)</f>
        <v>46</v>
      </c>
      <c r="B47" s="130" t="s">
        <v>47</v>
      </c>
      <c r="C47" s="135" t="s">
        <v>166</v>
      </c>
      <c r="D47" s="121" t="s">
        <v>602</v>
      </c>
      <c r="E47" s="1">
        <v>20</v>
      </c>
      <c r="F47" s="1"/>
      <c r="G47" s="1"/>
      <c r="H47" s="1"/>
      <c r="I47" s="1">
        <v>20</v>
      </c>
      <c r="J47" s="1"/>
      <c r="K47" s="1"/>
      <c r="L47" s="109">
        <v>55</v>
      </c>
      <c r="M47" s="1"/>
      <c r="N47" s="1"/>
      <c r="O47" s="109">
        <v>45</v>
      </c>
      <c r="P47" s="1"/>
      <c r="Q47" s="109"/>
      <c r="R47" s="109"/>
      <c r="S47" s="109"/>
      <c r="T47" s="109"/>
      <c r="U47" s="109">
        <v>35</v>
      </c>
      <c r="V47" s="109"/>
      <c r="W47" s="1">
        <v>70</v>
      </c>
      <c r="X47" s="1">
        <v>35</v>
      </c>
      <c r="Y47" s="6"/>
      <c r="Z47" s="1"/>
      <c r="AA47" s="1"/>
      <c r="AB47" s="8"/>
      <c r="AC47" s="1">
        <v>70</v>
      </c>
      <c r="AD47" s="1"/>
      <c r="AE47" s="2" cm="1">
        <f t="array" ref="AE47">IF(AF47&lt;6,SUM(E47:AD47),SUM(LARGE(E47:AD47,{1;2;3;4;5;6})))</f>
        <v>310</v>
      </c>
      <c r="AF47" s="26">
        <f t="shared" si="0"/>
        <v>8</v>
      </c>
      <c r="AV47" s="9"/>
      <c r="BE47" s="10"/>
      <c r="BF47" s="10"/>
    </row>
    <row r="48" spans="1:58" x14ac:dyDescent="0.3">
      <c r="A48" s="28">
        <f>RANK(AE48,$AE$2:AE234)</f>
        <v>46</v>
      </c>
      <c r="B48" s="130" t="s">
        <v>47</v>
      </c>
      <c r="C48" s="135"/>
      <c r="D48" s="121" t="s">
        <v>10</v>
      </c>
      <c r="E48" s="1">
        <v>300</v>
      </c>
      <c r="F48" s="1"/>
      <c r="G48" s="1">
        <v>10</v>
      </c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6"/>
      <c r="X48" s="6"/>
      <c r="Y48" s="6"/>
      <c r="Z48" s="6"/>
      <c r="AA48" s="6"/>
      <c r="AB48" s="126"/>
      <c r="AC48" s="6"/>
      <c r="AD48" s="6"/>
      <c r="AE48" s="2" cm="1">
        <f t="array" ref="AE48">IF(AF48&lt;6,SUM(E48:AD48),SUM(LARGE(E48:AD48,{1;2;3;4;5;6})))</f>
        <v>310</v>
      </c>
      <c r="AF48" s="26">
        <f t="shared" si="0"/>
        <v>2</v>
      </c>
      <c r="AV48" s="9"/>
      <c r="BE48" s="10"/>
      <c r="BF48" s="10"/>
    </row>
    <row r="49" spans="1:58" x14ac:dyDescent="0.3">
      <c r="A49" s="28">
        <f>RANK(AE49,$AE$2:AE235)</f>
        <v>48</v>
      </c>
      <c r="B49" s="130" t="s">
        <v>47</v>
      </c>
      <c r="C49" s="135" t="s">
        <v>48</v>
      </c>
      <c r="D49" s="121" t="s">
        <v>78</v>
      </c>
      <c r="E49" s="1"/>
      <c r="F49" s="1"/>
      <c r="G49" s="1"/>
      <c r="H49" s="1"/>
      <c r="I49" s="1"/>
      <c r="J49" s="1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09">
        <v>300</v>
      </c>
      <c r="W49" s="6"/>
      <c r="X49" s="6"/>
      <c r="Y49" s="6"/>
      <c r="Z49" s="6"/>
      <c r="AA49" s="6"/>
      <c r="AB49" s="126"/>
      <c r="AC49" s="6"/>
      <c r="AD49" s="6"/>
      <c r="AE49" s="2" cm="1">
        <f t="array" ref="AE49">IF(AF49&lt;6,SUM(E49:AD49),SUM(LARGE(E49:AD49,{1;2;3;4;5;6})))</f>
        <v>300</v>
      </c>
      <c r="AF49" s="26">
        <f t="shared" si="0"/>
        <v>1</v>
      </c>
      <c r="AV49" s="9"/>
      <c r="BE49" s="10"/>
      <c r="BF49" s="10"/>
    </row>
    <row r="50" spans="1:58" x14ac:dyDescent="0.3">
      <c r="A50" s="28">
        <f>RANK(AE50,$AE$2:AE236)</f>
        <v>48</v>
      </c>
      <c r="B50" s="127" t="s">
        <v>47</v>
      </c>
      <c r="C50" s="135" t="s">
        <v>111</v>
      </c>
      <c r="D50" s="121" t="s">
        <v>790</v>
      </c>
      <c r="E50" s="110"/>
      <c r="F50" s="110"/>
      <c r="G50" s="110"/>
      <c r="H50" s="110"/>
      <c r="I50" s="110"/>
      <c r="J50" s="110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109">
        <v>300</v>
      </c>
      <c r="W50" s="6"/>
      <c r="X50" s="6"/>
      <c r="Y50" s="6"/>
      <c r="Z50" s="6"/>
      <c r="AA50" s="6"/>
      <c r="AB50" s="126"/>
      <c r="AC50" s="6"/>
      <c r="AD50" s="6"/>
      <c r="AE50" s="2" cm="1">
        <f t="array" ref="AE50">IF(AF50&lt;6,SUM(E50:AD50),SUM(LARGE(E50:AD50,{1;2;3;4;5;6})))</f>
        <v>300</v>
      </c>
      <c r="AF50" s="26">
        <f t="shared" si="0"/>
        <v>1</v>
      </c>
      <c r="AV50" s="9"/>
      <c r="BE50" s="10"/>
      <c r="BF50" s="10"/>
    </row>
    <row r="51" spans="1:58" x14ac:dyDescent="0.3">
      <c r="A51" s="28">
        <f>RANK(AE51,$AE$2:AE237)</f>
        <v>48</v>
      </c>
      <c r="B51" s="127" t="s">
        <v>47</v>
      </c>
      <c r="C51" s="135" t="s">
        <v>111</v>
      </c>
      <c r="D51" s="121" t="s">
        <v>817</v>
      </c>
      <c r="E51" s="110"/>
      <c r="F51" s="110"/>
      <c r="G51" s="110"/>
      <c r="H51" s="110"/>
      <c r="I51" s="110"/>
      <c r="J51" s="110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109">
        <v>300</v>
      </c>
      <c r="W51" s="6"/>
      <c r="X51" s="6"/>
      <c r="Y51" s="6"/>
      <c r="Z51" s="6"/>
      <c r="AA51" s="6"/>
      <c r="AB51" s="126"/>
      <c r="AC51" s="6"/>
      <c r="AD51" s="6"/>
      <c r="AE51" s="2" cm="1">
        <f t="array" ref="AE51">IF(AF51&lt;6,SUM(E51:AD51),SUM(LARGE(E51:AD51,{1;2;3;4;5;6})))</f>
        <v>300</v>
      </c>
      <c r="AF51" s="26">
        <f t="shared" si="0"/>
        <v>1</v>
      </c>
      <c r="AV51" s="9"/>
      <c r="BE51" s="10"/>
      <c r="BF51" s="10"/>
    </row>
    <row r="52" spans="1:58" x14ac:dyDescent="0.3">
      <c r="A52" s="29">
        <f>RANK(AE52,$AE$2:AE201)</f>
        <v>51</v>
      </c>
      <c r="B52" s="130" t="s">
        <v>47</v>
      </c>
      <c r="C52" s="135" t="s">
        <v>48</v>
      </c>
      <c r="D52" s="121" t="s">
        <v>344</v>
      </c>
      <c r="E52" s="1"/>
      <c r="F52" s="1"/>
      <c r="G52" s="1"/>
      <c r="H52" s="1"/>
      <c r="I52" s="1"/>
      <c r="J52" s="1"/>
      <c r="K52" s="109">
        <v>15</v>
      </c>
      <c r="L52" s="109">
        <v>70</v>
      </c>
      <c r="M52" s="109">
        <v>20</v>
      </c>
      <c r="N52" s="109"/>
      <c r="O52" s="109">
        <v>45</v>
      </c>
      <c r="P52" s="109"/>
      <c r="Q52" s="111">
        <v>0</v>
      </c>
      <c r="R52" s="109">
        <v>100</v>
      </c>
      <c r="S52" s="111"/>
      <c r="T52" s="111"/>
      <c r="U52" s="111"/>
      <c r="V52" s="111"/>
      <c r="W52" s="1">
        <v>45</v>
      </c>
      <c r="X52" s="6"/>
      <c r="Y52" s="6"/>
      <c r="Z52" s="1"/>
      <c r="AA52" s="1"/>
      <c r="AB52" s="8"/>
      <c r="AC52" s="6"/>
      <c r="AD52" s="1"/>
      <c r="AE52" s="2" cm="1">
        <f t="array" ref="AE52">IF(AF52&lt;6,SUM(E52:AD52),SUM(LARGE(E52:AD52,{1;2;3;4;5;6})))</f>
        <v>295</v>
      </c>
      <c r="AF52" s="26">
        <f t="shared" si="0"/>
        <v>7</v>
      </c>
      <c r="AV52" s="9"/>
      <c r="BE52" s="10"/>
      <c r="BF52" s="10"/>
    </row>
    <row r="53" spans="1:58" x14ac:dyDescent="0.3">
      <c r="A53" s="29">
        <f>RANK(AE53,$AE$2:AE202)</f>
        <v>51</v>
      </c>
      <c r="B53" s="130" t="s">
        <v>47</v>
      </c>
      <c r="C53" s="135" t="s">
        <v>48</v>
      </c>
      <c r="D53" s="121" t="s">
        <v>61</v>
      </c>
      <c r="E53" s="1"/>
      <c r="F53" s="1"/>
      <c r="G53" s="1"/>
      <c r="H53" s="1"/>
      <c r="I53" s="1"/>
      <c r="J53" s="1"/>
      <c r="K53" s="25"/>
      <c r="L53" s="109">
        <v>100</v>
      </c>
      <c r="M53" s="109">
        <v>25</v>
      </c>
      <c r="N53" s="25"/>
      <c r="O53" s="25"/>
      <c r="P53" s="109"/>
      <c r="Q53" s="25"/>
      <c r="R53" s="25"/>
      <c r="S53" s="25"/>
      <c r="T53" s="25"/>
      <c r="U53" s="25"/>
      <c r="V53" s="25"/>
      <c r="W53" s="1">
        <v>100</v>
      </c>
      <c r="X53" s="6"/>
      <c r="Y53" s="6"/>
      <c r="Z53" s="1"/>
      <c r="AA53" s="1"/>
      <c r="AB53" s="8"/>
      <c r="AC53" s="1">
        <v>70</v>
      </c>
      <c r="AD53" s="1"/>
      <c r="AE53" s="2" cm="1">
        <f t="array" ref="AE53">IF(AF53&lt;6,SUM(E53:AD53),SUM(LARGE(E53:AD53,{1;2;3;4;5;6})))</f>
        <v>295</v>
      </c>
      <c r="AF53" s="26">
        <f t="shared" si="0"/>
        <v>4</v>
      </c>
      <c r="AV53" s="9"/>
      <c r="BE53" s="10"/>
      <c r="BF53" s="10"/>
    </row>
    <row r="54" spans="1:58" x14ac:dyDescent="0.3">
      <c r="A54" s="29">
        <f>RANK(AE54,$AE$2:AE203)</f>
        <v>53</v>
      </c>
      <c r="B54" s="130" t="s">
        <v>47</v>
      </c>
      <c r="C54" s="135" t="s">
        <v>53</v>
      </c>
      <c r="D54" s="121" t="s">
        <v>258</v>
      </c>
      <c r="E54" s="1"/>
      <c r="F54" s="1"/>
      <c r="G54" s="1"/>
      <c r="H54" s="1"/>
      <c r="I54" s="1"/>
      <c r="J54" s="1"/>
      <c r="K54" s="109">
        <v>25</v>
      </c>
      <c r="L54" s="1"/>
      <c r="M54" s="109"/>
      <c r="N54" s="109"/>
      <c r="O54" s="109"/>
      <c r="P54" s="109"/>
      <c r="Q54" s="109"/>
      <c r="R54" s="109"/>
      <c r="S54" s="109"/>
      <c r="T54" s="109"/>
      <c r="U54" s="109"/>
      <c r="V54" s="109"/>
      <c r="W54" s="1">
        <v>130</v>
      </c>
      <c r="X54" s="6"/>
      <c r="Y54" s="6"/>
      <c r="Z54" s="1"/>
      <c r="AA54" s="1"/>
      <c r="AB54" s="8"/>
      <c r="AC54" s="1">
        <v>125</v>
      </c>
      <c r="AD54" s="1"/>
      <c r="AE54" s="2" cm="1">
        <f t="array" ref="AE54">IF(AF54&lt;6,SUM(E54:AD54),SUM(LARGE(E54:AD54,{1;2;3;4;5;6})))</f>
        <v>280</v>
      </c>
      <c r="AF54" s="26">
        <f t="shared" si="0"/>
        <v>3</v>
      </c>
      <c r="AV54" s="9"/>
      <c r="BE54" s="10"/>
      <c r="BF54" s="10"/>
    </row>
    <row r="55" spans="1:58" x14ac:dyDescent="0.3">
      <c r="A55" s="29">
        <f>RANK(AE55,$AE$2:AE204)</f>
        <v>54</v>
      </c>
      <c r="B55" s="130" t="s">
        <v>47</v>
      </c>
      <c r="C55" s="135" t="s">
        <v>90</v>
      </c>
      <c r="D55" s="121" t="s">
        <v>131</v>
      </c>
      <c r="E55" s="1">
        <v>20</v>
      </c>
      <c r="F55" s="1"/>
      <c r="G55" s="1"/>
      <c r="H55" s="1"/>
      <c r="I55" s="1"/>
      <c r="J55" s="1"/>
      <c r="K55" s="109">
        <v>15</v>
      </c>
      <c r="L55" s="14"/>
      <c r="M55" s="109"/>
      <c r="N55" s="109"/>
      <c r="O55" s="109">
        <v>70</v>
      </c>
      <c r="P55" s="109"/>
      <c r="Q55" s="109">
        <v>25</v>
      </c>
      <c r="R55" s="109"/>
      <c r="S55" s="109"/>
      <c r="T55" s="109"/>
      <c r="U55" s="109"/>
      <c r="V55" s="109"/>
      <c r="W55" s="6"/>
      <c r="X55" s="1">
        <v>30</v>
      </c>
      <c r="Y55" s="1">
        <v>80</v>
      </c>
      <c r="Z55" s="6"/>
      <c r="AA55" s="6"/>
      <c r="AB55" s="126"/>
      <c r="AC55" s="1">
        <v>33</v>
      </c>
      <c r="AD55" s="6"/>
      <c r="AE55" s="2" cm="1">
        <f t="array" ref="AE55">IF(AF55&lt;6,SUM(E55:AD55),SUM(LARGE(E55:AD55,{1;2;3;4;5;6})))</f>
        <v>258</v>
      </c>
      <c r="AF55" s="26">
        <f t="shared" si="0"/>
        <v>7</v>
      </c>
      <c r="AV55" s="9"/>
      <c r="BE55" s="10"/>
      <c r="BF55" s="10"/>
    </row>
    <row r="56" spans="1:58" x14ac:dyDescent="0.3">
      <c r="A56" s="29">
        <f>RANK(AE56,$AE$2:AE205)</f>
        <v>55</v>
      </c>
      <c r="B56" s="130" t="s">
        <v>47</v>
      </c>
      <c r="C56" s="135" t="s">
        <v>90</v>
      </c>
      <c r="D56" s="121" t="s">
        <v>335</v>
      </c>
      <c r="E56" s="1">
        <v>20</v>
      </c>
      <c r="F56" s="1"/>
      <c r="G56" s="1"/>
      <c r="H56" s="1"/>
      <c r="I56" s="1">
        <v>25</v>
      </c>
      <c r="J56" s="1"/>
      <c r="K56" s="109">
        <v>20</v>
      </c>
      <c r="L56" s="25"/>
      <c r="M56" s="109">
        <v>35</v>
      </c>
      <c r="N56" s="109"/>
      <c r="O56" s="109"/>
      <c r="P56" s="109"/>
      <c r="Q56" s="109">
        <v>100</v>
      </c>
      <c r="R56" s="109"/>
      <c r="S56" s="109"/>
      <c r="T56" s="109"/>
      <c r="U56" s="111">
        <v>0</v>
      </c>
      <c r="V56" s="109"/>
      <c r="W56" s="6"/>
      <c r="X56" s="13">
        <v>0</v>
      </c>
      <c r="Y56" s="6"/>
      <c r="Z56" s="6"/>
      <c r="AA56" s="6"/>
      <c r="AB56" s="126"/>
      <c r="AC56" s="6"/>
      <c r="AD56" s="6"/>
      <c r="AE56" s="2" cm="1">
        <f t="array" ref="AE56">IF(AF56&lt;6,SUM(E56:AD56),SUM(LARGE(E56:AD56,{1;2;3;4;5;6})))</f>
        <v>200</v>
      </c>
      <c r="AF56" s="26">
        <f t="shared" si="0"/>
        <v>7</v>
      </c>
      <c r="AV56" s="9"/>
      <c r="BE56" s="10"/>
      <c r="BF56" s="10"/>
    </row>
    <row r="57" spans="1:58" x14ac:dyDescent="0.3">
      <c r="A57" s="29">
        <f>RANK(AE57,$AE$2:AE206)</f>
        <v>55</v>
      </c>
      <c r="B57" s="130" t="s">
        <v>47</v>
      </c>
      <c r="C57" s="135" t="s">
        <v>53</v>
      </c>
      <c r="D57" s="121" t="s">
        <v>229</v>
      </c>
      <c r="E57" s="1">
        <v>55</v>
      </c>
      <c r="F57" s="1"/>
      <c r="G57" s="1"/>
      <c r="H57" s="1"/>
      <c r="I57" s="1"/>
      <c r="J57" s="1"/>
      <c r="K57" s="1"/>
      <c r="L57" s="109">
        <v>55</v>
      </c>
      <c r="M57" s="1"/>
      <c r="N57" s="1"/>
      <c r="O57" s="109">
        <v>55</v>
      </c>
      <c r="P57" s="1"/>
      <c r="Q57" s="109">
        <v>35</v>
      </c>
      <c r="R57" s="109"/>
      <c r="S57" s="109"/>
      <c r="T57" s="109"/>
      <c r="U57" s="109"/>
      <c r="V57" s="109"/>
      <c r="W57" s="6"/>
      <c r="X57" s="6"/>
      <c r="Y57" s="6"/>
      <c r="Z57" s="6"/>
      <c r="AA57" s="6"/>
      <c r="AB57" s="126"/>
      <c r="AC57" s="6"/>
      <c r="AD57" s="6"/>
      <c r="AE57" s="2" cm="1">
        <f t="array" ref="AE57">IF(AF57&lt;6,SUM(E57:AD57),SUM(LARGE(E57:AD57,{1;2;3;4;5;6})))</f>
        <v>200</v>
      </c>
      <c r="AF57" s="26">
        <f t="shared" si="0"/>
        <v>4</v>
      </c>
      <c r="AV57" s="9"/>
      <c r="BE57" s="10"/>
      <c r="BF57" s="10"/>
    </row>
    <row r="58" spans="1:58" x14ac:dyDescent="0.3">
      <c r="A58" s="29">
        <f>RANK(AE58,$AE$2:AE207)</f>
        <v>57</v>
      </c>
      <c r="B58" s="130" t="s">
        <v>47</v>
      </c>
      <c r="C58" s="135" t="s">
        <v>53</v>
      </c>
      <c r="D58" s="121" t="s">
        <v>533</v>
      </c>
      <c r="E58" s="1"/>
      <c r="F58" s="1"/>
      <c r="G58" s="1"/>
      <c r="H58" s="1"/>
      <c r="I58" s="13">
        <v>0</v>
      </c>
      <c r="J58" s="1"/>
      <c r="K58" s="109">
        <v>15</v>
      </c>
      <c r="L58" s="109">
        <v>55</v>
      </c>
      <c r="M58" s="111">
        <v>0</v>
      </c>
      <c r="N58" s="109"/>
      <c r="O58" s="109">
        <v>55</v>
      </c>
      <c r="P58" s="111"/>
      <c r="Q58" s="109"/>
      <c r="R58" s="109"/>
      <c r="S58" s="109"/>
      <c r="T58" s="109"/>
      <c r="U58" s="109"/>
      <c r="V58" s="109"/>
      <c r="W58" s="1">
        <v>70</v>
      </c>
      <c r="X58" s="6"/>
      <c r="Y58" s="6"/>
      <c r="Z58" s="1"/>
      <c r="AA58" s="1"/>
      <c r="AB58" s="8"/>
      <c r="AC58" s="6"/>
      <c r="AD58" s="1"/>
      <c r="AE58" s="2" cm="1">
        <f t="array" ref="AE58">IF(AF58&lt;6,SUM(E58:AD58),SUM(LARGE(E58:AD58,{1;2;3;4;5;6})))</f>
        <v>195</v>
      </c>
      <c r="AF58" s="26">
        <f t="shared" si="0"/>
        <v>6</v>
      </c>
      <c r="AV58" s="9"/>
      <c r="BE58" s="10"/>
      <c r="BF58" s="10"/>
    </row>
    <row r="59" spans="1:58" x14ac:dyDescent="0.3">
      <c r="A59" s="29">
        <f>RANK(AE59,$AE$2:AE208)</f>
        <v>58</v>
      </c>
      <c r="B59" s="130" t="s">
        <v>47</v>
      </c>
      <c r="C59" s="135" t="s">
        <v>53</v>
      </c>
      <c r="D59" s="121" t="s">
        <v>575</v>
      </c>
      <c r="E59" s="1"/>
      <c r="F59" s="1"/>
      <c r="G59" s="1"/>
      <c r="H59" s="1"/>
      <c r="I59" s="1"/>
      <c r="J59" s="1"/>
      <c r="K59" s="109">
        <v>20</v>
      </c>
      <c r="L59" s="25"/>
      <c r="M59" s="109"/>
      <c r="N59" s="109"/>
      <c r="O59" s="109"/>
      <c r="P59" s="109"/>
      <c r="Q59" s="109">
        <v>15</v>
      </c>
      <c r="R59" s="109"/>
      <c r="S59" s="109"/>
      <c r="T59" s="109"/>
      <c r="U59" s="109">
        <v>20</v>
      </c>
      <c r="V59" s="109"/>
      <c r="W59" s="1">
        <v>55</v>
      </c>
      <c r="X59" s="1">
        <v>25</v>
      </c>
      <c r="Y59" s="6"/>
      <c r="Z59" s="1"/>
      <c r="AA59" s="1"/>
      <c r="AB59" s="8"/>
      <c r="AC59" s="1">
        <v>55</v>
      </c>
      <c r="AD59" s="1"/>
      <c r="AE59" s="2" cm="1">
        <f t="array" ref="AE59">IF(AF59&lt;6,SUM(E59:AD59),SUM(LARGE(E59:AD59,{1;2;3;4;5;6})))</f>
        <v>190</v>
      </c>
      <c r="AF59" s="26">
        <f t="shared" si="0"/>
        <v>6</v>
      </c>
      <c r="AV59" s="9"/>
      <c r="BE59" s="10"/>
      <c r="BF59" s="10"/>
    </row>
    <row r="60" spans="1:58" x14ac:dyDescent="0.3">
      <c r="A60" s="29">
        <f>RANK(AE60,$AE$2:AE209)</f>
        <v>58</v>
      </c>
      <c r="B60" s="127" t="s">
        <v>589</v>
      </c>
      <c r="C60" s="135"/>
      <c r="D60" s="6" t="s">
        <v>1051</v>
      </c>
      <c r="E60" s="110"/>
      <c r="F60" s="110"/>
      <c r="G60" s="110"/>
      <c r="H60" s="110"/>
      <c r="I60" s="110"/>
      <c r="J60" s="110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126"/>
      <c r="AC60" s="1">
        <v>190</v>
      </c>
      <c r="AD60" s="6"/>
      <c r="AE60" s="2" cm="1">
        <f t="array" ref="AE60">IF(AF60&lt;6,SUM(E60:AD60),SUM(LARGE(E60:AD60,{1;2;3;4;5;6})))</f>
        <v>190</v>
      </c>
      <c r="AF60" s="26">
        <f t="shared" si="0"/>
        <v>1</v>
      </c>
      <c r="AV60" s="9"/>
      <c r="BE60" s="10"/>
      <c r="BF60" s="10"/>
    </row>
    <row r="61" spans="1:58" x14ac:dyDescent="0.3">
      <c r="A61" s="29">
        <f>RANK(AE61,$AE$2:AE210)</f>
        <v>58</v>
      </c>
      <c r="B61" s="130" t="s">
        <v>47</v>
      </c>
      <c r="C61" s="135" t="s">
        <v>111</v>
      </c>
      <c r="D61" s="121" t="s">
        <v>267</v>
      </c>
      <c r="E61" s="13"/>
      <c r="F61" s="13"/>
      <c r="G61" s="13"/>
      <c r="H61" s="13"/>
      <c r="I61" s="13"/>
      <c r="J61" s="13"/>
      <c r="K61" s="1"/>
      <c r="L61" s="1"/>
      <c r="M61" s="1"/>
      <c r="N61" s="1"/>
      <c r="O61" s="1"/>
      <c r="P61" s="1"/>
      <c r="Q61" s="1"/>
      <c r="R61" s="109">
        <v>190</v>
      </c>
      <c r="S61" s="1"/>
      <c r="T61" s="1"/>
      <c r="U61" s="1"/>
      <c r="V61" s="1"/>
      <c r="W61" s="6"/>
      <c r="X61" s="6"/>
      <c r="Y61" s="6"/>
      <c r="Z61" s="6"/>
      <c r="AA61" s="6"/>
      <c r="AB61" s="126"/>
      <c r="AC61" s="6"/>
      <c r="AD61" s="6"/>
      <c r="AE61" s="2" cm="1">
        <f t="array" ref="AE61">IF(AF61&lt;6,SUM(E61:AD61),SUM(LARGE(E61:AD61,{1;2;3;4;5;6})))</f>
        <v>190</v>
      </c>
      <c r="AF61" s="26">
        <f t="shared" si="0"/>
        <v>1</v>
      </c>
      <c r="AV61" s="9"/>
      <c r="BE61" s="10"/>
      <c r="BF61" s="10"/>
    </row>
    <row r="62" spans="1:58" x14ac:dyDescent="0.3">
      <c r="A62" s="29">
        <f>RANK(AE62,$AE$2:AE211)</f>
        <v>61</v>
      </c>
      <c r="B62" s="130" t="s">
        <v>47</v>
      </c>
      <c r="C62" s="135" t="s">
        <v>48</v>
      </c>
      <c r="D62" s="121" t="s">
        <v>318</v>
      </c>
      <c r="E62" s="1"/>
      <c r="F62" s="1"/>
      <c r="G62" s="1"/>
      <c r="H62" s="1"/>
      <c r="I62" s="1">
        <v>10</v>
      </c>
      <c r="J62" s="1"/>
      <c r="K62" s="109">
        <v>10</v>
      </c>
      <c r="L62" s="109">
        <v>35</v>
      </c>
      <c r="M62" s="109">
        <v>8</v>
      </c>
      <c r="N62" s="109"/>
      <c r="O62" s="109"/>
      <c r="P62" s="109"/>
      <c r="Q62" s="109">
        <v>15</v>
      </c>
      <c r="R62" s="109">
        <v>60</v>
      </c>
      <c r="S62" s="109"/>
      <c r="T62" s="109"/>
      <c r="U62" s="109"/>
      <c r="V62" s="109"/>
      <c r="W62" s="1">
        <v>45</v>
      </c>
      <c r="X62" s="1">
        <v>20</v>
      </c>
      <c r="Y62" s="6"/>
      <c r="Z62" s="1"/>
      <c r="AA62" s="1"/>
      <c r="AB62" s="8"/>
      <c r="AC62" s="6"/>
      <c r="AD62" s="1"/>
      <c r="AE62" s="2" cm="1">
        <f t="array" ref="AE62">IF(AF62&lt;6,SUM(E62:AD62),SUM(LARGE(E62:AD62,{1;2;3;4;5;6})))</f>
        <v>185</v>
      </c>
      <c r="AF62" s="26">
        <f t="shared" si="0"/>
        <v>8</v>
      </c>
      <c r="AV62" s="9"/>
      <c r="BE62" s="10"/>
      <c r="BF62" s="10"/>
    </row>
    <row r="63" spans="1:58" x14ac:dyDescent="0.3">
      <c r="A63" s="29">
        <f>RANK(AE63,$AE$2:AE212)</f>
        <v>62</v>
      </c>
      <c r="B63" s="130" t="s">
        <v>47</v>
      </c>
      <c r="C63" s="135" t="s">
        <v>505</v>
      </c>
      <c r="D63" s="121" t="s">
        <v>502</v>
      </c>
      <c r="E63" s="1">
        <v>17</v>
      </c>
      <c r="F63" s="1"/>
      <c r="G63" s="1"/>
      <c r="H63" s="1"/>
      <c r="I63" s="1">
        <v>15</v>
      </c>
      <c r="J63" s="1"/>
      <c r="K63" s="109">
        <v>15</v>
      </c>
      <c r="L63" s="14"/>
      <c r="M63" s="109"/>
      <c r="N63" s="109"/>
      <c r="O63" s="109">
        <v>45</v>
      </c>
      <c r="P63" s="109"/>
      <c r="Q63" s="109">
        <v>15</v>
      </c>
      <c r="R63" s="109">
        <v>51.5</v>
      </c>
      <c r="S63" s="109"/>
      <c r="T63" s="109"/>
      <c r="U63" s="109">
        <v>30</v>
      </c>
      <c r="V63" s="109"/>
      <c r="W63" s="6"/>
      <c r="X63" s="1">
        <v>20</v>
      </c>
      <c r="Y63" s="6"/>
      <c r="Z63" s="6"/>
      <c r="AA63" s="6"/>
      <c r="AB63" s="126"/>
      <c r="AC63" s="6"/>
      <c r="AD63" s="6"/>
      <c r="AE63" s="2" cm="1">
        <f t="array" ref="AE63">IF(AF63&lt;6,SUM(E63:AD63),SUM(LARGE(E63:AD63,{1;2;3;4;5;6})))</f>
        <v>178.5</v>
      </c>
      <c r="AF63" s="26">
        <f t="shared" si="0"/>
        <v>8</v>
      </c>
      <c r="AV63" s="9"/>
      <c r="BE63" s="10"/>
      <c r="BF63" s="10"/>
    </row>
    <row r="64" spans="1:58" x14ac:dyDescent="0.3">
      <c r="A64" s="29">
        <f>RANK(AE64,$AE$2:AE213)</f>
        <v>63</v>
      </c>
      <c r="B64" s="130" t="s">
        <v>47</v>
      </c>
      <c r="C64" s="135" t="s">
        <v>126</v>
      </c>
      <c r="D64" s="121" t="s">
        <v>346</v>
      </c>
      <c r="E64" s="1"/>
      <c r="F64" s="1"/>
      <c r="G64" s="1"/>
      <c r="H64" s="1"/>
      <c r="I64" s="1">
        <v>5</v>
      </c>
      <c r="J64" s="1"/>
      <c r="K64" s="109">
        <v>8</v>
      </c>
      <c r="L64" s="109">
        <v>30</v>
      </c>
      <c r="M64" s="109">
        <v>10</v>
      </c>
      <c r="N64" s="109"/>
      <c r="O64" s="109">
        <v>21.5</v>
      </c>
      <c r="P64" s="109"/>
      <c r="Q64" s="109">
        <v>9</v>
      </c>
      <c r="R64" s="109"/>
      <c r="S64" s="109"/>
      <c r="T64" s="109"/>
      <c r="U64" s="109">
        <v>20</v>
      </c>
      <c r="V64" s="109"/>
      <c r="W64" s="1">
        <v>45</v>
      </c>
      <c r="X64" s="1">
        <v>20</v>
      </c>
      <c r="Y64" s="6"/>
      <c r="Z64" s="1"/>
      <c r="AA64" s="1"/>
      <c r="AB64" s="8"/>
      <c r="AC64" s="1">
        <v>33</v>
      </c>
      <c r="AD64" s="1"/>
      <c r="AE64" s="2" cm="1">
        <f t="array" ref="AE64">IF(AF64&lt;6,SUM(E64:AD64),SUM(LARGE(E64:AD64,{1;2;3;4;5;6})))</f>
        <v>169.5</v>
      </c>
      <c r="AF64" s="26">
        <f t="shared" si="0"/>
        <v>10</v>
      </c>
      <c r="AV64" s="9"/>
      <c r="BE64" s="10"/>
      <c r="BF64" s="10"/>
    </row>
    <row r="65" spans="1:58" x14ac:dyDescent="0.3">
      <c r="A65" s="29">
        <f>RANK(AE65,$AE$2:AE214)</f>
        <v>64</v>
      </c>
      <c r="B65" s="130" t="s">
        <v>47</v>
      </c>
      <c r="C65" s="135" t="s">
        <v>48</v>
      </c>
      <c r="D65" s="121" t="s">
        <v>373</v>
      </c>
      <c r="E65" s="1">
        <v>15</v>
      </c>
      <c r="F65" s="1"/>
      <c r="G65" s="1"/>
      <c r="H65" s="1"/>
      <c r="I65" s="1"/>
      <c r="J65" s="1"/>
      <c r="K65" s="109">
        <v>15</v>
      </c>
      <c r="L65" s="109">
        <v>55</v>
      </c>
      <c r="M65" s="109">
        <v>20</v>
      </c>
      <c r="N65" s="109"/>
      <c r="O65" s="109">
        <v>45</v>
      </c>
      <c r="P65" s="109"/>
      <c r="Q65" s="109">
        <v>15</v>
      </c>
      <c r="R65" s="109"/>
      <c r="S65" s="109"/>
      <c r="T65" s="109"/>
      <c r="U65" s="109"/>
      <c r="V65" s="109"/>
      <c r="W65" s="6"/>
      <c r="X65" s="6"/>
      <c r="Y65" s="6"/>
      <c r="Z65" s="6"/>
      <c r="AA65" s="6"/>
      <c r="AB65" s="126"/>
      <c r="AC65" s="6"/>
      <c r="AD65" s="6"/>
      <c r="AE65" s="2" cm="1">
        <f t="array" ref="AE65">IF(AF65&lt;6,SUM(E65:AD65),SUM(LARGE(E65:AD65,{1;2;3;4;5;6})))</f>
        <v>165</v>
      </c>
      <c r="AF65" s="26">
        <f t="shared" si="0"/>
        <v>6</v>
      </c>
      <c r="AV65" s="9"/>
      <c r="BE65" s="10"/>
      <c r="BF65" s="10"/>
    </row>
    <row r="66" spans="1:58" x14ac:dyDescent="0.3">
      <c r="A66" s="29">
        <f>RANK(AE66,$AE$2:AE215)</f>
        <v>65</v>
      </c>
      <c r="B66" s="130" t="s">
        <v>47</v>
      </c>
      <c r="C66" s="135" t="s">
        <v>227</v>
      </c>
      <c r="D66" s="121" t="s">
        <v>507</v>
      </c>
      <c r="E66" s="1"/>
      <c r="F66" s="1"/>
      <c r="G66" s="1"/>
      <c r="H66" s="1"/>
      <c r="I66" s="1"/>
      <c r="J66" s="1"/>
      <c r="K66" s="14"/>
      <c r="L66" s="109">
        <v>160</v>
      </c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6"/>
      <c r="X66" s="6"/>
      <c r="Y66" s="6"/>
      <c r="Z66" s="6"/>
      <c r="AA66" s="6"/>
      <c r="AB66" s="126"/>
      <c r="AC66" s="6"/>
      <c r="AD66" s="6"/>
      <c r="AE66" s="2" cm="1">
        <f t="array" ref="AE66">IF(AF66&lt;6,SUM(E66:AD66),SUM(LARGE(E66:AD66,{1;2;3;4;5;6})))</f>
        <v>160</v>
      </c>
      <c r="AF66" s="26">
        <f t="shared" ref="AF66:AF129" si="1">COUNT(E66:AD66)</f>
        <v>1</v>
      </c>
      <c r="AV66" s="9"/>
      <c r="BE66" s="10"/>
      <c r="BF66" s="10"/>
    </row>
    <row r="67" spans="1:58" x14ac:dyDescent="0.3">
      <c r="A67" s="29">
        <f>RANK(AE67,$AE$2:AE216)</f>
        <v>66</v>
      </c>
      <c r="B67" s="130" t="s">
        <v>47</v>
      </c>
      <c r="C67" s="135" t="s">
        <v>505</v>
      </c>
      <c r="D67" s="121" t="s">
        <v>558</v>
      </c>
      <c r="E67" s="1">
        <v>8</v>
      </c>
      <c r="F67" s="1"/>
      <c r="G67" s="1"/>
      <c r="H67" s="1"/>
      <c r="I67" s="1"/>
      <c r="J67" s="1"/>
      <c r="K67" s="109">
        <v>17</v>
      </c>
      <c r="L67" s="14"/>
      <c r="M67" s="109"/>
      <c r="N67" s="109"/>
      <c r="O67" s="109">
        <v>35</v>
      </c>
      <c r="P67" s="109"/>
      <c r="Q67" s="109">
        <v>20</v>
      </c>
      <c r="R67" s="109"/>
      <c r="S67" s="109"/>
      <c r="T67" s="109"/>
      <c r="U67" s="109"/>
      <c r="V67" s="109"/>
      <c r="W67" s="6"/>
      <c r="X67" s="1">
        <v>20</v>
      </c>
      <c r="Y67" s="6"/>
      <c r="Z67" s="6"/>
      <c r="AA67" s="6"/>
      <c r="AB67" s="126"/>
      <c r="AC67" s="1">
        <v>51</v>
      </c>
      <c r="AD67" s="6"/>
      <c r="AE67" s="2" cm="1">
        <f t="array" ref="AE67">IF(AF67&lt;6,SUM(E67:AD67),SUM(LARGE(E67:AD67,{1;2;3;4;5;6})))</f>
        <v>151</v>
      </c>
      <c r="AF67" s="26">
        <f t="shared" si="1"/>
        <v>6</v>
      </c>
      <c r="AV67" s="9"/>
      <c r="BE67" s="10"/>
      <c r="BF67" s="10"/>
    </row>
    <row r="68" spans="1:58" x14ac:dyDescent="0.3">
      <c r="A68" s="29">
        <f>RANK(AE68,$AE$2:AE217)</f>
        <v>67</v>
      </c>
      <c r="B68" s="130" t="s">
        <v>47</v>
      </c>
      <c r="C68" s="135"/>
      <c r="D68" s="121" t="s">
        <v>395</v>
      </c>
      <c r="E68" s="1"/>
      <c r="F68" s="1"/>
      <c r="G68" s="1"/>
      <c r="H68" s="1"/>
      <c r="I68" s="1"/>
      <c r="J68" s="1"/>
      <c r="K68" s="109">
        <v>20</v>
      </c>
      <c r="L68" s="14"/>
      <c r="M68" s="109"/>
      <c r="N68" s="109"/>
      <c r="O68" s="109"/>
      <c r="P68" s="109"/>
      <c r="Q68" s="109">
        <v>30</v>
      </c>
      <c r="R68" s="109"/>
      <c r="S68" s="109"/>
      <c r="T68" s="109"/>
      <c r="U68" s="109"/>
      <c r="V68" s="109"/>
      <c r="W68" s="6"/>
      <c r="X68" s="6"/>
      <c r="Y68" s="1">
        <v>100</v>
      </c>
      <c r="Z68" s="6"/>
      <c r="AA68" s="6"/>
      <c r="AB68" s="126"/>
      <c r="AC68" s="6"/>
      <c r="AD68" s="6"/>
      <c r="AE68" s="2" cm="1">
        <f t="array" ref="AE68">IF(AF68&lt;6,SUM(E68:AD68),SUM(LARGE(E68:AD68,{1;2;3;4;5;6})))</f>
        <v>150</v>
      </c>
      <c r="AF68" s="26">
        <f t="shared" si="1"/>
        <v>3</v>
      </c>
      <c r="AV68" s="9"/>
      <c r="BE68" s="10"/>
      <c r="BF68" s="10"/>
    </row>
    <row r="69" spans="1:58" x14ac:dyDescent="0.3">
      <c r="A69" s="29">
        <f>RANK(AE69,$AE$2:AE218)</f>
        <v>68</v>
      </c>
      <c r="B69" s="130" t="s">
        <v>47</v>
      </c>
      <c r="C69" s="135" t="s">
        <v>53</v>
      </c>
      <c r="D69" s="121" t="s">
        <v>185</v>
      </c>
      <c r="E69" s="1"/>
      <c r="F69" s="1"/>
      <c r="G69" s="1"/>
      <c r="H69" s="1"/>
      <c r="I69" s="1"/>
      <c r="J69" s="1"/>
      <c r="K69" s="1"/>
      <c r="L69" s="1"/>
      <c r="M69" s="1"/>
      <c r="N69" s="1"/>
      <c r="O69" s="109">
        <v>146</v>
      </c>
      <c r="P69" s="1"/>
      <c r="Q69" s="109"/>
      <c r="R69" s="109"/>
      <c r="S69" s="109"/>
      <c r="T69" s="109"/>
      <c r="U69" s="109"/>
      <c r="V69" s="109"/>
      <c r="W69" s="6"/>
      <c r="X69" s="6"/>
      <c r="Y69" s="6"/>
      <c r="Z69" s="6"/>
      <c r="AA69" s="6"/>
      <c r="AB69" s="126"/>
      <c r="AC69" s="6"/>
      <c r="AD69" s="6"/>
      <c r="AE69" s="2" cm="1">
        <f t="array" ref="AE69">IF(AF69&lt;6,SUM(E69:AD69),SUM(LARGE(E69:AD69,{1;2;3;4;5;6})))</f>
        <v>146</v>
      </c>
      <c r="AF69" s="26">
        <f t="shared" si="1"/>
        <v>1</v>
      </c>
      <c r="AV69" s="9"/>
      <c r="BE69" s="10"/>
      <c r="BF69" s="10"/>
    </row>
    <row r="70" spans="1:58" x14ac:dyDescent="0.3">
      <c r="A70" s="29">
        <f>RANK(AE70,$AE$2:AE219)</f>
        <v>69</v>
      </c>
      <c r="B70" s="130" t="s">
        <v>47</v>
      </c>
      <c r="C70" s="135" t="s">
        <v>48</v>
      </c>
      <c r="D70" s="121" t="s">
        <v>148</v>
      </c>
      <c r="E70" s="1"/>
      <c r="F70" s="1"/>
      <c r="G70" s="1"/>
      <c r="H70" s="1"/>
      <c r="I70" s="1">
        <v>35</v>
      </c>
      <c r="J70" s="1"/>
      <c r="K70" s="14"/>
      <c r="L70" s="14"/>
      <c r="M70" s="14"/>
      <c r="N70" s="14"/>
      <c r="O70" s="14"/>
      <c r="P70" s="14"/>
      <c r="Q70" s="109">
        <v>55</v>
      </c>
      <c r="R70" s="14"/>
      <c r="S70" s="109"/>
      <c r="T70" s="109"/>
      <c r="U70" s="109">
        <v>51.5</v>
      </c>
      <c r="V70" s="109"/>
      <c r="W70" s="6"/>
      <c r="X70" s="6"/>
      <c r="Y70" s="6"/>
      <c r="Z70" s="6"/>
      <c r="AA70" s="6"/>
      <c r="AB70" s="126"/>
      <c r="AC70" s="6"/>
      <c r="AD70" s="6"/>
      <c r="AE70" s="2" cm="1">
        <f t="array" ref="AE70">IF(AF70&lt;6,SUM(E70:AD70),SUM(LARGE(E70:AD70,{1;2;3;4;5;6})))</f>
        <v>141.5</v>
      </c>
      <c r="AF70" s="26">
        <f t="shared" si="1"/>
        <v>3</v>
      </c>
      <c r="AV70" s="9"/>
      <c r="BE70" s="10"/>
      <c r="BF70" s="10"/>
    </row>
    <row r="71" spans="1:58" x14ac:dyDescent="0.3">
      <c r="A71" s="29">
        <f>RANK(AE71,$AE$2:AE220)</f>
        <v>70</v>
      </c>
      <c r="B71" s="130" t="s">
        <v>47</v>
      </c>
      <c r="C71" s="135" t="s">
        <v>90</v>
      </c>
      <c r="D71" s="121" t="s">
        <v>235</v>
      </c>
      <c r="E71" s="1"/>
      <c r="F71" s="1"/>
      <c r="G71" s="1"/>
      <c r="H71" s="1"/>
      <c r="I71" s="1"/>
      <c r="J71" s="1"/>
      <c r="K71" s="14"/>
      <c r="L71" s="109">
        <v>45</v>
      </c>
      <c r="M71" s="14"/>
      <c r="N71" s="14"/>
      <c r="O71" s="109">
        <v>45</v>
      </c>
      <c r="P71" s="14"/>
      <c r="Q71" s="109"/>
      <c r="R71" s="109"/>
      <c r="S71" s="109"/>
      <c r="T71" s="109"/>
      <c r="U71" s="109"/>
      <c r="V71" s="109"/>
      <c r="W71" s="6"/>
      <c r="X71" s="6"/>
      <c r="Y71" s="6"/>
      <c r="Z71" s="6"/>
      <c r="AA71" s="6"/>
      <c r="AB71" s="126"/>
      <c r="AC71" s="1">
        <v>51</v>
      </c>
      <c r="AD71" s="6"/>
      <c r="AE71" s="2" cm="1">
        <f t="array" ref="AE71">IF(AF71&lt;6,SUM(E71:AD71),SUM(LARGE(E71:AD71,{1;2;3;4;5;6})))</f>
        <v>141</v>
      </c>
      <c r="AF71" s="26">
        <f t="shared" si="1"/>
        <v>3</v>
      </c>
      <c r="AV71" s="9"/>
      <c r="BE71" s="10"/>
      <c r="BF71" s="10"/>
    </row>
    <row r="72" spans="1:58" x14ac:dyDescent="0.3">
      <c r="A72" s="29">
        <f>RANK(AE72,$AE$2:AE221)</f>
        <v>71</v>
      </c>
      <c r="B72" s="130" t="s">
        <v>47</v>
      </c>
      <c r="C72" s="135" t="s">
        <v>505</v>
      </c>
      <c r="D72" s="121" t="s">
        <v>526</v>
      </c>
      <c r="E72" s="1">
        <v>15</v>
      </c>
      <c r="F72" s="1"/>
      <c r="G72" s="1"/>
      <c r="H72" s="1"/>
      <c r="I72" s="1">
        <v>15</v>
      </c>
      <c r="J72" s="1"/>
      <c r="K72" s="109">
        <v>15</v>
      </c>
      <c r="L72" s="14"/>
      <c r="M72" s="109">
        <v>25</v>
      </c>
      <c r="N72" s="109"/>
      <c r="O72" s="109">
        <v>45</v>
      </c>
      <c r="P72" s="109"/>
      <c r="Q72" s="109">
        <v>15</v>
      </c>
      <c r="R72" s="109"/>
      <c r="S72" s="109"/>
      <c r="T72" s="109"/>
      <c r="U72" s="109">
        <v>25</v>
      </c>
      <c r="V72" s="109"/>
      <c r="W72" s="6"/>
      <c r="X72" s="6"/>
      <c r="Y72" s="6"/>
      <c r="Z72" s="6"/>
      <c r="AA72" s="6"/>
      <c r="AB72" s="126"/>
      <c r="AC72" s="6"/>
      <c r="AD72" s="6"/>
      <c r="AE72" s="2" cm="1">
        <f t="array" ref="AE72">IF(AF72&lt;6,SUM(E72:AD72),SUM(LARGE(E72:AD72,{1;2;3;4;5;6})))</f>
        <v>140</v>
      </c>
      <c r="AF72" s="26">
        <f t="shared" si="1"/>
        <v>7</v>
      </c>
      <c r="AV72" s="9"/>
      <c r="BE72" s="10"/>
      <c r="BF72" s="10"/>
    </row>
    <row r="73" spans="1:58" x14ac:dyDescent="0.3">
      <c r="A73" s="29">
        <f>RANK(AE73,$AE$2:AE222)</f>
        <v>72</v>
      </c>
      <c r="B73" s="130" t="s">
        <v>47</v>
      </c>
      <c r="C73" s="135" t="s">
        <v>49</v>
      </c>
      <c r="D73" s="121" t="s">
        <v>403</v>
      </c>
      <c r="E73" s="1"/>
      <c r="F73" s="1"/>
      <c r="G73" s="1"/>
      <c r="H73" s="1"/>
      <c r="I73" s="1"/>
      <c r="J73" s="1"/>
      <c r="K73" s="14"/>
      <c r="L73" s="14"/>
      <c r="M73" s="14"/>
      <c r="N73" s="14"/>
      <c r="O73" s="14"/>
      <c r="P73" s="14"/>
      <c r="Q73" s="14"/>
      <c r="R73" s="109">
        <v>136.5</v>
      </c>
      <c r="S73" s="14"/>
      <c r="T73" s="14"/>
      <c r="U73" s="14"/>
      <c r="V73" s="14"/>
      <c r="W73" s="6"/>
      <c r="X73" s="6"/>
      <c r="Y73" s="6"/>
      <c r="Z73" s="6"/>
      <c r="AA73" s="6"/>
      <c r="AB73" s="126"/>
      <c r="AC73" s="6"/>
      <c r="AD73" s="6"/>
      <c r="AE73" s="2" cm="1">
        <f t="array" ref="AE73">IF(AF73&lt;6,SUM(E73:AD73),SUM(LARGE(E73:AD73,{1;2;3;4;5;6})))</f>
        <v>136.5</v>
      </c>
      <c r="AF73" s="26">
        <f t="shared" si="1"/>
        <v>1</v>
      </c>
      <c r="AV73" s="9"/>
      <c r="BE73" s="10"/>
      <c r="BF73" s="10"/>
    </row>
    <row r="74" spans="1:58" x14ac:dyDescent="0.3">
      <c r="A74" s="29">
        <f>RANK(AE74,$AE$2:AE223)</f>
        <v>73</v>
      </c>
      <c r="B74" s="130" t="s">
        <v>47</v>
      </c>
      <c r="C74" s="135" t="s">
        <v>48</v>
      </c>
      <c r="D74" s="121" t="s">
        <v>442</v>
      </c>
      <c r="E74" s="1">
        <v>20</v>
      </c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09">
        <v>25</v>
      </c>
      <c r="V74" s="1"/>
      <c r="W74" s="1">
        <v>45</v>
      </c>
      <c r="X74" s="6"/>
      <c r="Y74" s="6"/>
      <c r="Z74" s="1"/>
      <c r="AA74" s="1"/>
      <c r="AB74" s="8"/>
      <c r="AC74" s="1">
        <v>45</v>
      </c>
      <c r="AD74" s="1"/>
      <c r="AE74" s="2" cm="1">
        <f t="array" ref="AE74">IF(AF74&lt;6,SUM(E74:AD74),SUM(LARGE(E74:AD74,{1;2;3;4;5;6})))</f>
        <v>135</v>
      </c>
      <c r="AF74" s="26">
        <f t="shared" si="1"/>
        <v>4</v>
      </c>
      <c r="AV74" s="9"/>
      <c r="BE74" s="10"/>
      <c r="BF74" s="10"/>
    </row>
    <row r="75" spans="1:58" x14ac:dyDescent="0.3">
      <c r="A75" s="29">
        <f>RANK(AE75,$AE$2:AE224)</f>
        <v>74</v>
      </c>
      <c r="B75" s="130" t="s">
        <v>47</v>
      </c>
      <c r="C75" s="135" t="s">
        <v>48</v>
      </c>
      <c r="D75" s="6" t="s">
        <v>137</v>
      </c>
      <c r="E75" s="110"/>
      <c r="F75" s="110"/>
      <c r="G75" s="110"/>
      <c r="H75" s="110"/>
      <c r="I75" s="110"/>
      <c r="J75" s="110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126"/>
      <c r="AC75" s="1">
        <v>130</v>
      </c>
      <c r="AD75" s="6"/>
      <c r="AE75" s="2" cm="1">
        <f t="array" ref="AE75">IF(AF75&lt;6,SUM(E75:AD75),SUM(LARGE(E75:AD75,{1;2;3;4;5;6})))</f>
        <v>130</v>
      </c>
      <c r="AF75" s="26">
        <f t="shared" si="1"/>
        <v>1</v>
      </c>
      <c r="AV75" s="9"/>
      <c r="BE75" s="10"/>
      <c r="BF75" s="10"/>
    </row>
    <row r="76" spans="1:58" x14ac:dyDescent="0.3">
      <c r="A76" s="29">
        <f>RANK(AE76,$AE$2:AE225)</f>
        <v>74</v>
      </c>
      <c r="B76" s="127" t="s">
        <v>47</v>
      </c>
      <c r="C76" s="135"/>
      <c r="D76" s="121" t="s">
        <v>169</v>
      </c>
      <c r="E76" s="1">
        <v>130</v>
      </c>
      <c r="F76" s="1"/>
      <c r="G76" s="1"/>
      <c r="H76" s="1"/>
      <c r="I76" s="1"/>
      <c r="J76" s="1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6"/>
      <c r="X76" s="6"/>
      <c r="Y76" s="6"/>
      <c r="Z76" s="6"/>
      <c r="AA76" s="6"/>
      <c r="AB76" s="126"/>
      <c r="AC76" s="6"/>
      <c r="AD76" s="6"/>
      <c r="AE76" s="2" cm="1">
        <f t="array" ref="AE76">IF(AF76&lt;6,SUM(E76:AD76),SUM(LARGE(E76:AD76,{1;2;3;4;5;6})))</f>
        <v>130</v>
      </c>
      <c r="AF76" s="26">
        <f t="shared" si="1"/>
        <v>1</v>
      </c>
      <c r="AV76" s="9"/>
      <c r="BE76" s="10"/>
      <c r="BF76" s="10"/>
    </row>
    <row r="77" spans="1:58" x14ac:dyDescent="0.3">
      <c r="A77" s="29">
        <f>RANK(AE77,$AE$2:AE226)</f>
        <v>74</v>
      </c>
      <c r="B77" s="127" t="s">
        <v>47</v>
      </c>
      <c r="C77" s="135" t="s">
        <v>48</v>
      </c>
      <c r="D77" s="121" t="s">
        <v>242</v>
      </c>
      <c r="E77" s="110"/>
      <c r="F77" s="110"/>
      <c r="G77" s="110"/>
      <c r="H77" s="110"/>
      <c r="I77" s="110"/>
      <c r="J77" s="110"/>
      <c r="K77" s="6"/>
      <c r="L77" s="6"/>
      <c r="M77" s="109">
        <v>130</v>
      </c>
      <c r="N77" s="6"/>
      <c r="O77" s="6"/>
      <c r="P77" s="109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126"/>
      <c r="AC77" s="6"/>
      <c r="AD77" s="6"/>
      <c r="AE77" s="2" cm="1">
        <f t="array" ref="AE77">IF(AF77&lt;6,SUM(E77:AD77),SUM(LARGE(E77:AD77,{1;2;3;4;5;6})))</f>
        <v>130</v>
      </c>
      <c r="AF77" s="26">
        <f t="shared" si="1"/>
        <v>1</v>
      </c>
      <c r="AV77" s="9"/>
      <c r="BE77" s="10"/>
      <c r="BF77" s="10"/>
    </row>
    <row r="78" spans="1:58" x14ac:dyDescent="0.3">
      <c r="A78" s="29">
        <f>RANK(AE78,$AE$2:AE227)</f>
        <v>74</v>
      </c>
      <c r="B78" s="130" t="s">
        <v>47</v>
      </c>
      <c r="C78" s="135" t="s">
        <v>49</v>
      </c>
      <c r="D78" s="121" t="s">
        <v>592</v>
      </c>
      <c r="E78" s="1"/>
      <c r="F78" s="1"/>
      <c r="G78" s="1"/>
      <c r="H78" s="1"/>
      <c r="I78" s="1"/>
      <c r="J78" s="1"/>
      <c r="K78" s="14"/>
      <c r="L78" s="14"/>
      <c r="M78" s="14"/>
      <c r="N78" s="14"/>
      <c r="O78" s="14"/>
      <c r="P78" s="14"/>
      <c r="Q78" s="14"/>
      <c r="R78" s="109">
        <v>130</v>
      </c>
      <c r="S78" s="14"/>
      <c r="T78" s="14"/>
      <c r="U78" s="14"/>
      <c r="V78" s="14"/>
      <c r="W78" s="6"/>
      <c r="X78" s="6"/>
      <c r="Y78" s="6"/>
      <c r="Z78" s="6"/>
      <c r="AA78" s="6"/>
      <c r="AB78" s="126"/>
      <c r="AC78" s="6"/>
      <c r="AD78" s="6"/>
      <c r="AE78" s="2" cm="1">
        <f t="array" ref="AE78">IF(AF78&lt;6,SUM(E78:AD78),SUM(LARGE(E78:AD78,{1;2;3;4;5;6})))</f>
        <v>130</v>
      </c>
      <c r="AF78" s="26">
        <f t="shared" si="1"/>
        <v>1</v>
      </c>
      <c r="AV78" s="9"/>
      <c r="BE78" s="10"/>
      <c r="BF78" s="10"/>
    </row>
    <row r="79" spans="1:58" x14ac:dyDescent="0.3">
      <c r="A79" s="29">
        <f>RANK(AE79,$AE$2:AE228)</f>
        <v>78</v>
      </c>
      <c r="B79" s="130" t="s">
        <v>47</v>
      </c>
      <c r="C79" s="135" t="s">
        <v>49</v>
      </c>
      <c r="D79" s="121" t="s">
        <v>590</v>
      </c>
      <c r="E79" s="1"/>
      <c r="F79" s="1"/>
      <c r="G79" s="1"/>
      <c r="H79" s="1"/>
      <c r="I79" s="1"/>
      <c r="J79" s="1"/>
      <c r="K79" s="1"/>
      <c r="L79" s="1"/>
      <c r="M79" s="1"/>
      <c r="N79" s="1"/>
      <c r="O79" s="109">
        <v>125</v>
      </c>
      <c r="P79" s="1"/>
      <c r="Q79" s="109"/>
      <c r="R79" s="111">
        <v>0</v>
      </c>
      <c r="S79" s="109"/>
      <c r="T79" s="109"/>
      <c r="U79" s="109"/>
      <c r="V79" s="109"/>
      <c r="W79" s="13">
        <v>0</v>
      </c>
      <c r="X79" s="6"/>
      <c r="Y79" s="6"/>
      <c r="Z79" s="13"/>
      <c r="AA79" s="13"/>
      <c r="AB79" s="106"/>
      <c r="AC79" s="13">
        <v>0</v>
      </c>
      <c r="AD79" s="13"/>
      <c r="AE79" s="2" cm="1">
        <f t="array" ref="AE79">IF(AF79&lt;6,SUM(E79:AD79),SUM(LARGE(E79:AD79,{1;2;3;4;5;6})))</f>
        <v>125</v>
      </c>
      <c r="AF79" s="26">
        <f t="shared" si="1"/>
        <v>4</v>
      </c>
      <c r="AV79" s="9"/>
      <c r="BE79" s="10"/>
      <c r="BF79" s="10"/>
    </row>
    <row r="80" spans="1:58" x14ac:dyDescent="0.3">
      <c r="A80" s="29">
        <f>RANK(AE80,$AE$2:AE229)</f>
        <v>78</v>
      </c>
      <c r="B80" s="130" t="s">
        <v>47</v>
      </c>
      <c r="C80" s="135" t="s">
        <v>52</v>
      </c>
      <c r="D80" s="121" t="s">
        <v>491</v>
      </c>
      <c r="E80" s="13"/>
      <c r="F80" s="13"/>
      <c r="G80" s="13"/>
      <c r="H80" s="13"/>
      <c r="I80" s="13"/>
      <c r="J80" s="13"/>
      <c r="K80" s="14"/>
      <c r="L80" s="13">
        <v>0</v>
      </c>
      <c r="M80" s="14"/>
      <c r="N80" s="14"/>
      <c r="O80" s="111">
        <v>0</v>
      </c>
      <c r="P80" s="14"/>
      <c r="Q80" s="111"/>
      <c r="R80" s="111"/>
      <c r="S80" s="111"/>
      <c r="T80" s="111"/>
      <c r="U80" s="111"/>
      <c r="V80" s="111"/>
      <c r="W80" s="6"/>
      <c r="X80" s="6"/>
      <c r="Y80" s="6"/>
      <c r="Z80" s="6"/>
      <c r="AA80" s="6"/>
      <c r="AB80" s="126"/>
      <c r="AC80" s="1">
        <v>125</v>
      </c>
      <c r="AD80" s="6"/>
      <c r="AE80" s="2" cm="1">
        <f t="array" ref="AE80">IF(AF80&lt;6,SUM(E80:AD80),SUM(LARGE(E80:AD80,{1;2;3;4;5;6})))</f>
        <v>125</v>
      </c>
      <c r="AF80" s="26">
        <f t="shared" si="1"/>
        <v>3</v>
      </c>
      <c r="AV80" s="9"/>
      <c r="BE80" s="10"/>
      <c r="BF80" s="10"/>
    </row>
    <row r="81" spans="1:58" x14ac:dyDescent="0.3">
      <c r="A81" s="29">
        <f>RANK(AE81,$AE$2:AE230)</f>
        <v>78</v>
      </c>
      <c r="B81" s="130" t="s">
        <v>47</v>
      </c>
      <c r="C81" s="135" t="s">
        <v>52</v>
      </c>
      <c r="D81" s="121" t="s">
        <v>490</v>
      </c>
      <c r="E81" s="13"/>
      <c r="F81" s="13"/>
      <c r="G81" s="13"/>
      <c r="H81" s="13"/>
      <c r="I81" s="13"/>
      <c r="J81" s="13"/>
      <c r="K81" s="1"/>
      <c r="L81" s="13">
        <v>0</v>
      </c>
      <c r="M81" s="1"/>
      <c r="N81" s="1"/>
      <c r="O81" s="109">
        <v>125</v>
      </c>
      <c r="P81" s="1"/>
      <c r="Q81" s="109"/>
      <c r="R81" s="109"/>
      <c r="S81" s="109"/>
      <c r="T81" s="109"/>
      <c r="U81" s="109"/>
      <c r="V81" s="109"/>
      <c r="W81" s="6"/>
      <c r="X81" s="6"/>
      <c r="Y81" s="6"/>
      <c r="Z81" s="6"/>
      <c r="AA81" s="6"/>
      <c r="AB81" s="126"/>
      <c r="AC81" s="6"/>
      <c r="AD81" s="6"/>
      <c r="AE81" s="2" cm="1">
        <f t="array" ref="AE81">IF(AF81&lt;6,SUM(E81:AD81),SUM(LARGE(E81:AD81,{1;2;3;4;5;6})))</f>
        <v>125</v>
      </c>
      <c r="AF81" s="26">
        <f t="shared" si="1"/>
        <v>2</v>
      </c>
      <c r="AV81" s="9"/>
      <c r="BE81" s="10"/>
      <c r="BF81" s="10"/>
    </row>
    <row r="82" spans="1:58" x14ac:dyDescent="0.3">
      <c r="A82" s="29">
        <f>RANK(AE82,$AE$2:AE231)</f>
        <v>81</v>
      </c>
      <c r="B82" s="130" t="s">
        <v>50</v>
      </c>
      <c r="C82" s="135" t="s">
        <v>273</v>
      </c>
      <c r="D82" s="121" t="s">
        <v>104</v>
      </c>
      <c r="E82" s="1">
        <v>70</v>
      </c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6"/>
      <c r="X82" s="1">
        <v>51.5</v>
      </c>
      <c r="Y82" s="6"/>
      <c r="Z82" s="6"/>
      <c r="AA82" s="6"/>
      <c r="AB82" s="126"/>
      <c r="AC82" s="6"/>
      <c r="AD82" s="6"/>
      <c r="AE82" s="2" cm="1">
        <f t="array" ref="AE82">IF(AF82&lt;6,SUM(E82:AD82),SUM(LARGE(E82:AD82,{1;2;3;4;5;6})))</f>
        <v>121.5</v>
      </c>
      <c r="AF82" s="26">
        <f t="shared" si="1"/>
        <v>2</v>
      </c>
      <c r="AV82" s="9"/>
      <c r="BE82" s="10"/>
      <c r="BF82" s="10"/>
    </row>
    <row r="83" spans="1:58" x14ac:dyDescent="0.3">
      <c r="A83" s="29">
        <f>RANK(AE83,$AE$2:AE232)</f>
        <v>82</v>
      </c>
      <c r="B83" s="130" t="s">
        <v>47</v>
      </c>
      <c r="C83" s="135" t="s">
        <v>505</v>
      </c>
      <c r="D83" s="121" t="s">
        <v>557</v>
      </c>
      <c r="E83" s="1">
        <v>10</v>
      </c>
      <c r="F83" s="1"/>
      <c r="G83" s="1"/>
      <c r="H83" s="1"/>
      <c r="I83" s="1"/>
      <c r="J83" s="1"/>
      <c r="K83" s="109">
        <v>12</v>
      </c>
      <c r="L83" s="14"/>
      <c r="M83" s="109"/>
      <c r="N83" s="109"/>
      <c r="O83" s="109">
        <v>21.5</v>
      </c>
      <c r="P83" s="109"/>
      <c r="Q83" s="109">
        <v>12</v>
      </c>
      <c r="R83" s="109"/>
      <c r="S83" s="109"/>
      <c r="T83" s="109"/>
      <c r="U83" s="109"/>
      <c r="V83" s="109"/>
      <c r="W83" s="6"/>
      <c r="X83" s="1">
        <v>8</v>
      </c>
      <c r="Y83" s="1">
        <v>20</v>
      </c>
      <c r="Z83" s="6"/>
      <c r="AA83" s="6"/>
      <c r="AB83" s="126"/>
      <c r="AC83" s="1">
        <v>45</v>
      </c>
      <c r="AD83" s="6"/>
      <c r="AE83" s="2" cm="1">
        <f t="array" ref="AE83">IF(AF83&lt;6,SUM(E83:AD83),SUM(LARGE(E83:AD83,{1;2;3;4;5;6})))</f>
        <v>120.5</v>
      </c>
      <c r="AF83" s="26">
        <f t="shared" si="1"/>
        <v>7</v>
      </c>
      <c r="AV83" s="9"/>
      <c r="BE83" s="10"/>
      <c r="BF83" s="10"/>
    </row>
    <row r="84" spans="1:58" x14ac:dyDescent="0.3">
      <c r="A84" s="29">
        <f>RANK(AE84,$AE$2:AE233)</f>
        <v>83</v>
      </c>
      <c r="B84" s="130" t="s">
        <v>47</v>
      </c>
      <c r="C84" s="135"/>
      <c r="D84" s="121" t="s">
        <v>712</v>
      </c>
      <c r="E84" s="1"/>
      <c r="F84" s="1"/>
      <c r="G84" s="1"/>
      <c r="H84" s="1"/>
      <c r="I84" s="13">
        <v>0</v>
      </c>
      <c r="J84" s="1"/>
      <c r="K84" s="109">
        <v>10</v>
      </c>
      <c r="L84" s="109">
        <v>18.5</v>
      </c>
      <c r="M84" s="109">
        <v>10</v>
      </c>
      <c r="N84" s="109"/>
      <c r="O84" s="109">
        <v>18.5</v>
      </c>
      <c r="P84" s="109"/>
      <c r="Q84" s="109">
        <v>15</v>
      </c>
      <c r="R84" s="109"/>
      <c r="S84" s="109"/>
      <c r="T84" s="109"/>
      <c r="U84" s="109"/>
      <c r="V84" s="109"/>
      <c r="W84" s="1">
        <v>45</v>
      </c>
      <c r="X84" s="6"/>
      <c r="Y84" s="6"/>
      <c r="Z84" s="1"/>
      <c r="AA84" s="1"/>
      <c r="AB84" s="8"/>
      <c r="AC84" s="6"/>
      <c r="AD84" s="1"/>
      <c r="AE84" s="2" cm="1">
        <f t="array" ref="AE84">IF(AF84&lt;6,SUM(E84:AD84),SUM(LARGE(E84:AD84,{1;2;3;4;5;6})))</f>
        <v>117</v>
      </c>
      <c r="AF84" s="26">
        <f t="shared" si="1"/>
        <v>7</v>
      </c>
      <c r="AV84" s="9"/>
      <c r="BE84" s="10"/>
      <c r="BF84" s="10"/>
    </row>
    <row r="85" spans="1:58" x14ac:dyDescent="0.3">
      <c r="A85" s="29">
        <f>RANK(AE85,$AE$2:AE234)</f>
        <v>84</v>
      </c>
      <c r="B85" s="130" t="s">
        <v>47</v>
      </c>
      <c r="C85" s="135" t="s">
        <v>323</v>
      </c>
      <c r="D85" s="121" t="s">
        <v>224</v>
      </c>
      <c r="E85" s="1"/>
      <c r="F85" s="1"/>
      <c r="G85" s="1"/>
      <c r="H85" s="1"/>
      <c r="I85" s="1"/>
      <c r="J85" s="1"/>
      <c r="K85" s="109">
        <v>20</v>
      </c>
      <c r="L85" s="1"/>
      <c r="M85" s="109"/>
      <c r="N85" s="109"/>
      <c r="O85" s="109"/>
      <c r="P85" s="109"/>
      <c r="Q85" s="109">
        <v>20</v>
      </c>
      <c r="R85" s="109"/>
      <c r="S85" s="109"/>
      <c r="T85" s="109"/>
      <c r="U85" s="109"/>
      <c r="V85" s="109"/>
      <c r="W85" s="1">
        <v>45</v>
      </c>
      <c r="X85" s="1">
        <v>25</v>
      </c>
      <c r="Y85" s="6"/>
      <c r="Z85" s="1"/>
      <c r="AA85" s="1"/>
      <c r="AB85" s="8"/>
      <c r="AC85" s="6"/>
      <c r="AD85" s="1"/>
      <c r="AE85" s="2" cm="1">
        <f t="array" ref="AE85">IF(AF85&lt;6,SUM(E85:AD85),SUM(LARGE(E85:AD85,{1;2;3;4;5;6})))</f>
        <v>110</v>
      </c>
      <c r="AF85" s="26">
        <f t="shared" si="1"/>
        <v>4</v>
      </c>
      <c r="AV85" s="9"/>
      <c r="BE85" s="10"/>
      <c r="BF85" s="10"/>
    </row>
    <row r="86" spans="1:58" x14ac:dyDescent="0.3">
      <c r="A86" s="29">
        <f>RANK(AE86,$AE$2:AE235)</f>
        <v>85</v>
      </c>
      <c r="B86" s="130" t="s">
        <v>47</v>
      </c>
      <c r="C86" s="135" t="s">
        <v>49</v>
      </c>
      <c r="D86" s="121" t="s">
        <v>155</v>
      </c>
      <c r="E86" s="1"/>
      <c r="F86" s="1"/>
      <c r="G86" s="1"/>
      <c r="H86" s="1"/>
      <c r="I86" s="1"/>
      <c r="J86" s="1"/>
      <c r="K86" s="25"/>
      <c r="L86" s="25"/>
      <c r="M86" s="25"/>
      <c r="N86" s="25"/>
      <c r="O86" s="25"/>
      <c r="P86" s="25"/>
      <c r="Q86" s="25"/>
      <c r="R86" s="109">
        <v>108.5</v>
      </c>
      <c r="S86" s="25"/>
      <c r="T86" s="25"/>
      <c r="U86" s="25"/>
      <c r="V86" s="25"/>
      <c r="W86" s="6"/>
      <c r="X86" s="6"/>
      <c r="Y86" s="6"/>
      <c r="Z86" s="6"/>
      <c r="AA86" s="6"/>
      <c r="AB86" s="126"/>
      <c r="AC86" s="6"/>
      <c r="AD86" s="6"/>
      <c r="AE86" s="2" cm="1">
        <f t="array" ref="AE86">IF(AF86&lt;6,SUM(E86:AD86),SUM(LARGE(E86:AD86,{1;2;3;4;5;6})))</f>
        <v>108.5</v>
      </c>
      <c r="AF86" s="26">
        <f t="shared" si="1"/>
        <v>1</v>
      </c>
      <c r="AV86" s="9"/>
      <c r="BE86" s="10"/>
      <c r="BF86" s="10"/>
    </row>
    <row r="87" spans="1:58" x14ac:dyDescent="0.3">
      <c r="A87" s="29">
        <f>RANK(AE87,$AE$2:AE236)</f>
        <v>86</v>
      </c>
      <c r="B87" s="127" t="s">
        <v>47</v>
      </c>
      <c r="C87" s="135" t="s">
        <v>53</v>
      </c>
      <c r="D87" s="121" t="s">
        <v>975</v>
      </c>
      <c r="E87" s="110"/>
      <c r="F87" s="110"/>
      <c r="G87" s="110"/>
      <c r="H87" s="110"/>
      <c r="I87" s="110"/>
      <c r="J87" s="110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109">
        <v>55</v>
      </c>
      <c r="X87" s="6"/>
      <c r="Y87" s="6"/>
      <c r="Z87" s="109"/>
      <c r="AA87" s="109"/>
      <c r="AB87" s="125"/>
      <c r="AC87" s="1">
        <v>51</v>
      </c>
      <c r="AD87" s="109"/>
      <c r="AE87" s="2" cm="1">
        <f t="array" ref="AE87">IF(AF87&lt;6,SUM(E87:AD87),SUM(LARGE(E87:AD87,{1;2;3;4;5;6})))</f>
        <v>106</v>
      </c>
      <c r="AF87" s="26">
        <f t="shared" si="1"/>
        <v>2</v>
      </c>
      <c r="AV87" s="9"/>
      <c r="BE87" s="10"/>
      <c r="BF87" s="10"/>
    </row>
    <row r="88" spans="1:58" x14ac:dyDescent="0.3">
      <c r="A88" s="29">
        <f>RANK(AE88,$AE$2:AE237)</f>
        <v>87</v>
      </c>
      <c r="B88" s="130" t="s">
        <v>1069</v>
      </c>
      <c r="C88" s="135"/>
      <c r="D88" s="6" t="s">
        <v>1066</v>
      </c>
      <c r="E88" s="110"/>
      <c r="F88" s="110"/>
      <c r="G88" s="110"/>
      <c r="H88" s="110"/>
      <c r="I88" s="110"/>
      <c r="J88" s="110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126"/>
      <c r="AC88" s="1">
        <v>100</v>
      </c>
      <c r="AD88" s="6"/>
      <c r="AE88" s="2" cm="1">
        <f t="array" ref="AE88">IF(AF88&lt;6,SUM(E88:AD88),SUM(LARGE(E88:AD88,{1;2;3;4;5;6})))</f>
        <v>100</v>
      </c>
      <c r="AF88" s="26">
        <f t="shared" si="1"/>
        <v>1</v>
      </c>
      <c r="AV88" s="9"/>
      <c r="BE88" s="10"/>
      <c r="BF88" s="10"/>
    </row>
    <row r="89" spans="1:58" x14ac:dyDescent="0.3">
      <c r="A89" s="29">
        <f>RANK(AE89,$AE$2:AE238)</f>
        <v>87</v>
      </c>
      <c r="B89" s="130" t="s">
        <v>47</v>
      </c>
      <c r="C89" s="135" t="s">
        <v>48</v>
      </c>
      <c r="D89" s="121" t="s">
        <v>70</v>
      </c>
      <c r="E89" s="1">
        <v>100</v>
      </c>
      <c r="F89" s="1"/>
      <c r="G89" s="1"/>
      <c r="H89" s="1"/>
      <c r="I89" s="1"/>
      <c r="J89" s="1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6"/>
      <c r="X89" s="6"/>
      <c r="Y89" s="6"/>
      <c r="Z89" s="6"/>
      <c r="AA89" s="6"/>
      <c r="AB89" s="126"/>
      <c r="AC89" s="6"/>
      <c r="AD89" s="6"/>
      <c r="AE89" s="2" cm="1">
        <f t="array" ref="AE89">IF(AF89&lt;6,SUM(E89:AD89),SUM(LARGE(E89:AD89,{1;2;3;4;5;6})))</f>
        <v>100</v>
      </c>
      <c r="AF89" s="26">
        <f t="shared" si="1"/>
        <v>1</v>
      </c>
      <c r="AV89" s="9"/>
      <c r="BE89" s="10"/>
      <c r="BF89" s="10"/>
    </row>
    <row r="90" spans="1:58" x14ac:dyDescent="0.3">
      <c r="A90" s="29">
        <f>RANK(AE90,$AE$2:AE239)</f>
        <v>89</v>
      </c>
      <c r="B90" s="127" t="s">
        <v>47</v>
      </c>
      <c r="C90" s="135" t="s">
        <v>822</v>
      </c>
      <c r="D90" s="121" t="s">
        <v>814</v>
      </c>
      <c r="E90" s="110"/>
      <c r="F90" s="110"/>
      <c r="G90" s="110"/>
      <c r="H90" s="110"/>
      <c r="I90" s="110"/>
      <c r="J90" s="110"/>
      <c r="K90" s="6"/>
      <c r="L90" s="6"/>
      <c r="M90" s="6"/>
      <c r="N90" s="6"/>
      <c r="O90" s="109">
        <v>25</v>
      </c>
      <c r="P90" s="6"/>
      <c r="Q90" s="109">
        <v>20</v>
      </c>
      <c r="R90" s="109"/>
      <c r="S90" s="109"/>
      <c r="T90" s="109"/>
      <c r="U90" s="109"/>
      <c r="V90" s="109"/>
      <c r="W90" s="6"/>
      <c r="X90" s="6"/>
      <c r="Y90" s="6"/>
      <c r="Z90" s="6"/>
      <c r="AA90" s="6"/>
      <c r="AB90" s="126"/>
      <c r="AC90" s="1">
        <v>51</v>
      </c>
      <c r="AD90" s="6"/>
      <c r="AE90" s="2" cm="1">
        <f t="array" ref="AE90">IF(AF90&lt;6,SUM(E90:AD90),SUM(LARGE(E90:AD90,{1;2;3;4;5;6})))</f>
        <v>96</v>
      </c>
      <c r="AF90" s="26">
        <f t="shared" si="1"/>
        <v>3</v>
      </c>
      <c r="AV90" s="9"/>
      <c r="BE90" s="10"/>
      <c r="BF90" s="10"/>
    </row>
    <row r="91" spans="1:58" x14ac:dyDescent="0.3">
      <c r="A91" s="29">
        <f>RANK(AE91,$AE$2:AE240)</f>
        <v>90</v>
      </c>
      <c r="B91" s="130" t="s">
        <v>47</v>
      </c>
      <c r="C91" s="135" t="s">
        <v>53</v>
      </c>
      <c r="D91" s="121" t="s">
        <v>663</v>
      </c>
      <c r="E91" s="13"/>
      <c r="F91" s="13"/>
      <c r="G91" s="13"/>
      <c r="H91" s="13"/>
      <c r="I91" s="1">
        <v>7</v>
      </c>
      <c r="J91" s="13"/>
      <c r="K91" s="25"/>
      <c r="L91" s="109">
        <v>25</v>
      </c>
      <c r="M91" s="109">
        <v>12</v>
      </c>
      <c r="N91" s="25"/>
      <c r="O91" s="25"/>
      <c r="P91" s="109"/>
      <c r="Q91" s="25"/>
      <c r="R91" s="25"/>
      <c r="S91" s="25"/>
      <c r="T91" s="25"/>
      <c r="U91" s="25"/>
      <c r="V91" s="25"/>
      <c r="W91" s="6"/>
      <c r="X91" s="6"/>
      <c r="Y91" s="6"/>
      <c r="Z91" s="6"/>
      <c r="AA91" s="6"/>
      <c r="AB91" s="126"/>
      <c r="AC91" s="1">
        <v>45</v>
      </c>
      <c r="AD91" s="6"/>
      <c r="AE91" s="2" cm="1">
        <f t="array" ref="AE91">IF(AF91&lt;6,SUM(E91:AD91),SUM(LARGE(E91:AD91,{1;2;3;4;5;6})))</f>
        <v>89</v>
      </c>
      <c r="AF91" s="26">
        <f t="shared" si="1"/>
        <v>4</v>
      </c>
      <c r="AV91" s="9"/>
      <c r="BE91" s="10"/>
      <c r="BF91" s="10"/>
    </row>
    <row r="92" spans="1:58" x14ac:dyDescent="0.3">
      <c r="A92" s="29">
        <f>RANK(AE92,$AE$2:AE241)</f>
        <v>91</v>
      </c>
      <c r="B92" s="130" t="s">
        <v>47</v>
      </c>
      <c r="C92" s="135" t="s">
        <v>53</v>
      </c>
      <c r="D92" s="121" t="s">
        <v>266</v>
      </c>
      <c r="E92" s="1"/>
      <c r="F92" s="1"/>
      <c r="G92" s="1"/>
      <c r="H92" s="1"/>
      <c r="I92" s="1"/>
      <c r="J92" s="1"/>
      <c r="K92" s="14"/>
      <c r="L92" s="14"/>
      <c r="M92" s="14"/>
      <c r="N92" s="14"/>
      <c r="O92" s="109">
        <v>87.5</v>
      </c>
      <c r="P92" s="14"/>
      <c r="Q92" s="109"/>
      <c r="R92" s="109"/>
      <c r="S92" s="109"/>
      <c r="T92" s="109"/>
      <c r="U92" s="109"/>
      <c r="V92" s="109"/>
      <c r="W92" s="6"/>
      <c r="X92" s="6"/>
      <c r="Y92" s="6"/>
      <c r="Z92" s="6"/>
      <c r="AA92" s="6"/>
      <c r="AB92" s="126"/>
      <c r="AC92" s="6"/>
      <c r="AD92" s="6"/>
      <c r="AE92" s="2" cm="1">
        <f t="array" ref="AE92">IF(AF92&lt;6,SUM(E92:AD92),SUM(LARGE(E92:AD92,{1;2;3;4;5;6})))</f>
        <v>87.5</v>
      </c>
      <c r="AF92" s="26">
        <f t="shared" si="1"/>
        <v>1</v>
      </c>
      <c r="AV92" s="9"/>
      <c r="BE92" s="10"/>
      <c r="BF92" s="10"/>
    </row>
    <row r="93" spans="1:58" x14ac:dyDescent="0.3">
      <c r="A93" s="29">
        <f>RANK(AE93,$AE$2:AE242)</f>
        <v>92</v>
      </c>
      <c r="B93" s="130" t="s">
        <v>47</v>
      </c>
      <c r="C93" s="135"/>
      <c r="D93" s="121" t="s">
        <v>230</v>
      </c>
      <c r="E93" s="1"/>
      <c r="F93" s="1"/>
      <c r="G93" s="1"/>
      <c r="H93" s="1"/>
      <c r="I93" s="1"/>
      <c r="J93" s="1"/>
      <c r="K93" s="109">
        <v>15</v>
      </c>
      <c r="L93" s="13">
        <v>0</v>
      </c>
      <c r="M93" s="109"/>
      <c r="N93" s="109"/>
      <c r="O93" s="109">
        <v>55</v>
      </c>
      <c r="P93" s="109"/>
      <c r="Q93" s="109">
        <v>15</v>
      </c>
      <c r="R93" s="109"/>
      <c r="S93" s="109"/>
      <c r="T93" s="109"/>
      <c r="U93" s="109"/>
      <c r="V93" s="109"/>
      <c r="W93" s="6"/>
      <c r="X93" s="6"/>
      <c r="Y93" s="6"/>
      <c r="Z93" s="6"/>
      <c r="AA93" s="6"/>
      <c r="AB93" s="126"/>
      <c r="AC93" s="6"/>
      <c r="AD93" s="6"/>
      <c r="AE93" s="2" cm="1">
        <f t="array" ref="AE93">IF(AF93&lt;6,SUM(E93:AD93),SUM(LARGE(E93:AD93,{1;2;3;4;5;6})))</f>
        <v>85</v>
      </c>
      <c r="AF93" s="26">
        <f t="shared" si="1"/>
        <v>4</v>
      </c>
      <c r="AV93" s="9"/>
      <c r="BE93" s="10"/>
      <c r="BF93" s="10"/>
    </row>
    <row r="94" spans="1:58" x14ac:dyDescent="0.3">
      <c r="A94" s="29">
        <f>RANK(AE94,$AE$2:AE243)</f>
        <v>92</v>
      </c>
      <c r="B94" s="130" t="s">
        <v>47</v>
      </c>
      <c r="C94" s="135" t="s">
        <v>53</v>
      </c>
      <c r="D94" s="6" t="s">
        <v>1065</v>
      </c>
      <c r="E94" s="110"/>
      <c r="F94" s="110"/>
      <c r="G94" s="110"/>
      <c r="H94" s="110"/>
      <c r="I94" s="110"/>
      <c r="J94" s="110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126"/>
      <c r="AC94" s="1">
        <v>85</v>
      </c>
      <c r="AD94" s="6"/>
      <c r="AE94" s="2" cm="1">
        <f t="array" ref="AE94">IF(AF94&lt;6,SUM(E94:AD94),SUM(LARGE(E94:AD94,{1;2;3;4;5;6})))</f>
        <v>85</v>
      </c>
      <c r="AF94" s="26">
        <f t="shared" si="1"/>
        <v>1</v>
      </c>
      <c r="AV94" s="9"/>
      <c r="BE94" s="10"/>
      <c r="BF94" s="10"/>
    </row>
    <row r="95" spans="1:58" x14ac:dyDescent="0.3">
      <c r="A95" s="29">
        <f>RANK(AE95,$AE$2:AE244)</f>
        <v>94</v>
      </c>
      <c r="B95" s="130" t="s">
        <v>47</v>
      </c>
      <c r="C95" s="135" t="s">
        <v>56</v>
      </c>
      <c r="D95" s="121" t="s">
        <v>225</v>
      </c>
      <c r="E95" s="13">
        <v>0</v>
      </c>
      <c r="F95" s="13"/>
      <c r="G95" s="13"/>
      <c r="H95" s="13"/>
      <c r="I95" s="1">
        <v>25</v>
      </c>
      <c r="J95" s="13"/>
      <c r="K95" s="1"/>
      <c r="L95" s="1"/>
      <c r="M95" s="1"/>
      <c r="N95" s="1"/>
      <c r="O95" s="1"/>
      <c r="P95" s="1"/>
      <c r="Q95" s="109">
        <v>55</v>
      </c>
      <c r="R95" s="1"/>
      <c r="S95" s="109"/>
      <c r="T95" s="109"/>
      <c r="U95" s="109"/>
      <c r="V95" s="109"/>
      <c r="W95" s="6"/>
      <c r="X95" s="6"/>
      <c r="Y95" s="6"/>
      <c r="Z95" s="6"/>
      <c r="AA95" s="6"/>
      <c r="AB95" s="126"/>
      <c r="AC95" s="6"/>
      <c r="AD95" s="6"/>
      <c r="AE95" s="2" cm="1">
        <f t="array" ref="AE95">IF(AF95&lt;6,SUM(E95:AD95),SUM(LARGE(E95:AD95,{1;2;3;4;5;6})))</f>
        <v>80</v>
      </c>
      <c r="AF95" s="26">
        <f t="shared" si="1"/>
        <v>3</v>
      </c>
      <c r="AV95" s="9"/>
      <c r="BE95" s="10"/>
      <c r="BF95" s="10"/>
    </row>
    <row r="96" spans="1:58" x14ac:dyDescent="0.3">
      <c r="A96" s="29">
        <f>RANK(AE96,$AE$2:AE245)</f>
        <v>94</v>
      </c>
      <c r="B96" s="127" t="s">
        <v>47</v>
      </c>
      <c r="C96" s="135" t="s">
        <v>55</v>
      </c>
      <c r="D96" s="121" t="s">
        <v>283</v>
      </c>
      <c r="E96" s="110"/>
      <c r="F96" s="110"/>
      <c r="G96" s="110"/>
      <c r="H96" s="110"/>
      <c r="I96" s="110"/>
      <c r="J96" s="110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109">
        <v>35</v>
      </c>
      <c r="X96" s="6"/>
      <c r="Y96" s="6"/>
      <c r="Z96" s="109"/>
      <c r="AA96" s="109"/>
      <c r="AB96" s="125"/>
      <c r="AC96" s="1">
        <v>45</v>
      </c>
      <c r="AD96" s="109"/>
      <c r="AE96" s="2" cm="1">
        <f t="array" ref="AE96">IF(AF96&lt;6,SUM(E96:AD96),SUM(LARGE(E96:AD96,{1;2;3;4;5;6})))</f>
        <v>80</v>
      </c>
      <c r="AF96" s="26">
        <f t="shared" si="1"/>
        <v>2</v>
      </c>
      <c r="AV96" s="9"/>
    </row>
    <row r="97" spans="1:58" x14ac:dyDescent="0.3">
      <c r="A97" s="29">
        <f>RANK(AE97,$AE$2:AE246)</f>
        <v>94</v>
      </c>
      <c r="B97" s="130" t="s">
        <v>47</v>
      </c>
      <c r="C97" s="135" t="s">
        <v>49</v>
      </c>
      <c r="D97" s="122" t="s">
        <v>928</v>
      </c>
      <c r="E97" s="110"/>
      <c r="F97" s="110"/>
      <c r="G97" s="110"/>
      <c r="H97" s="110"/>
      <c r="I97" s="110"/>
      <c r="J97" s="110"/>
      <c r="K97" s="6"/>
      <c r="L97" s="6"/>
      <c r="M97" s="6"/>
      <c r="N97" s="6"/>
      <c r="O97" s="6"/>
      <c r="P97" s="6"/>
      <c r="Q97" s="6"/>
      <c r="R97" s="109">
        <v>80</v>
      </c>
      <c r="S97" s="6"/>
      <c r="T97" s="6"/>
      <c r="U97" s="6"/>
      <c r="V97" s="6"/>
      <c r="W97" s="6"/>
      <c r="X97" s="6"/>
      <c r="Y97" s="6"/>
      <c r="Z97" s="6"/>
      <c r="AA97" s="6"/>
      <c r="AB97" s="126"/>
      <c r="AC97" s="6"/>
      <c r="AD97" s="6"/>
      <c r="AE97" s="2" cm="1">
        <f t="array" ref="AE97">IF(AF97&lt;6,SUM(E97:AD97),SUM(LARGE(E97:AD97,{1;2;3;4;5;6})))</f>
        <v>80</v>
      </c>
      <c r="AF97" s="26">
        <f t="shared" si="1"/>
        <v>1</v>
      </c>
      <c r="AV97" s="9"/>
    </row>
    <row r="98" spans="1:58" x14ac:dyDescent="0.3">
      <c r="A98" s="30">
        <f>RANK(AE98,$AE$2:AE200)</f>
        <v>97</v>
      </c>
      <c r="B98" s="130" t="s">
        <v>47</v>
      </c>
      <c r="C98" s="135" t="s">
        <v>53</v>
      </c>
      <c r="D98" s="121" t="s">
        <v>665</v>
      </c>
      <c r="E98" s="13"/>
      <c r="F98" s="13"/>
      <c r="G98" s="13"/>
      <c r="H98" s="13"/>
      <c r="I98" s="1">
        <v>4</v>
      </c>
      <c r="J98" s="13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09">
        <v>7</v>
      </c>
      <c r="V98" s="14"/>
      <c r="W98" s="1">
        <v>25</v>
      </c>
      <c r="X98" s="1">
        <v>10</v>
      </c>
      <c r="Y98" s="6"/>
      <c r="Z98" s="1"/>
      <c r="AA98" s="1"/>
      <c r="AB98" s="8"/>
      <c r="AC98" s="1">
        <v>30</v>
      </c>
      <c r="AD98" s="1"/>
      <c r="AE98" s="2" cm="1">
        <f t="array" ref="AE98">IF(AF98&lt;6,SUM(E98:AD98),SUM(LARGE(E98:AD98,{1;2;3;4;5;6})))</f>
        <v>76</v>
      </c>
      <c r="AF98" s="26">
        <f t="shared" si="1"/>
        <v>5</v>
      </c>
      <c r="AV98" s="9"/>
    </row>
    <row r="99" spans="1:58" x14ac:dyDescent="0.3">
      <c r="A99" s="30">
        <f>RANK(AE99,$AE$2:AE201)</f>
        <v>98</v>
      </c>
      <c r="B99" s="130" t="s">
        <v>47</v>
      </c>
      <c r="C99" s="135" t="s">
        <v>166</v>
      </c>
      <c r="D99" s="121" t="s">
        <v>164</v>
      </c>
      <c r="E99" s="13"/>
      <c r="F99" s="13"/>
      <c r="G99" s="13"/>
      <c r="H99" s="13"/>
      <c r="I99" s="1">
        <v>20</v>
      </c>
      <c r="J99" s="13"/>
      <c r="K99" s="1"/>
      <c r="L99" s="13">
        <v>0</v>
      </c>
      <c r="M99" s="1"/>
      <c r="N99" s="1"/>
      <c r="O99" s="1"/>
      <c r="P99" s="1"/>
      <c r="Q99" s="1"/>
      <c r="R99" s="1"/>
      <c r="S99" s="1"/>
      <c r="T99" s="1"/>
      <c r="U99" s="1"/>
      <c r="V99" s="1"/>
      <c r="W99" s="6"/>
      <c r="X99" s="6"/>
      <c r="Y99" s="1">
        <v>55</v>
      </c>
      <c r="Z99" s="6"/>
      <c r="AA99" s="6"/>
      <c r="AB99" s="126"/>
      <c r="AC99" s="6"/>
      <c r="AD99" s="6"/>
      <c r="AE99" s="2" cm="1">
        <f t="array" ref="AE99">IF(AF99&lt;6,SUM(E99:AD99),SUM(LARGE(E99:AD99,{1;2;3;4;5;6})))</f>
        <v>75</v>
      </c>
      <c r="AF99" s="26">
        <f t="shared" si="1"/>
        <v>3</v>
      </c>
      <c r="AV99" s="9"/>
    </row>
    <row r="100" spans="1:58" x14ac:dyDescent="0.3">
      <c r="A100" s="30">
        <f>RANK(AE100,$AE$2:AE202)</f>
        <v>98</v>
      </c>
      <c r="B100" s="130" t="s">
        <v>589</v>
      </c>
      <c r="C100" s="135" t="s">
        <v>273</v>
      </c>
      <c r="D100" s="121" t="s">
        <v>588</v>
      </c>
      <c r="E100" s="1"/>
      <c r="F100" s="1"/>
      <c r="G100" s="1"/>
      <c r="H100" s="1"/>
      <c r="I100" s="1"/>
      <c r="J100" s="1"/>
      <c r="K100" s="14"/>
      <c r="L100" s="14"/>
      <c r="M100" s="14"/>
      <c r="N100" s="14"/>
      <c r="O100" s="14"/>
      <c r="P100" s="14"/>
      <c r="Q100" s="14"/>
      <c r="R100" s="109">
        <v>75</v>
      </c>
      <c r="S100" s="14"/>
      <c r="T100" s="14"/>
      <c r="U100" s="14"/>
      <c r="V100" s="14"/>
      <c r="W100" s="6"/>
      <c r="X100" s="6"/>
      <c r="Y100" s="6"/>
      <c r="Z100" s="6"/>
      <c r="AA100" s="6"/>
      <c r="AB100" s="126"/>
      <c r="AC100" s="6"/>
      <c r="AD100" s="6"/>
      <c r="AE100" s="2" cm="1">
        <f t="array" ref="AE100">IF(AF100&lt;6,SUM(E100:AD100),SUM(LARGE(E100:AD100,{1;2;3;4;5;6})))</f>
        <v>75</v>
      </c>
      <c r="AF100" s="26">
        <f t="shared" si="1"/>
        <v>1</v>
      </c>
      <c r="AV100" s="9"/>
    </row>
    <row r="101" spans="1:58" x14ac:dyDescent="0.3">
      <c r="A101" s="30">
        <f>RANK(AE101,$AE$2:AE203)</f>
        <v>100</v>
      </c>
      <c r="B101" s="130" t="s">
        <v>47</v>
      </c>
      <c r="C101" s="135" t="s">
        <v>53</v>
      </c>
      <c r="D101" s="121" t="s">
        <v>951</v>
      </c>
      <c r="E101" s="110"/>
      <c r="F101" s="110"/>
      <c r="G101" s="110"/>
      <c r="H101" s="110"/>
      <c r="I101" s="110"/>
      <c r="J101" s="110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109">
        <v>20</v>
      </c>
      <c r="V101" s="6"/>
      <c r="W101" s="6"/>
      <c r="X101" s="13">
        <v>0</v>
      </c>
      <c r="Y101" s="6"/>
      <c r="Z101" s="6"/>
      <c r="AA101" s="6"/>
      <c r="AB101" s="126"/>
      <c r="AC101" s="1">
        <v>51</v>
      </c>
      <c r="AD101" s="6"/>
      <c r="AE101" s="2" cm="1">
        <f t="array" ref="AE101">IF(AF101&lt;6,SUM(E101:AD101),SUM(LARGE(E101:AD101,{1;2;3;4;5;6})))</f>
        <v>71</v>
      </c>
      <c r="AF101" s="26">
        <f t="shared" si="1"/>
        <v>3</v>
      </c>
      <c r="AV101" s="9"/>
    </row>
    <row r="102" spans="1:58" x14ac:dyDescent="0.3">
      <c r="A102" s="30">
        <f>RANK(AE102,$AE$2:AE204)</f>
        <v>101</v>
      </c>
      <c r="B102" s="130" t="s">
        <v>47</v>
      </c>
      <c r="C102" s="135" t="s">
        <v>48</v>
      </c>
      <c r="D102" s="121" t="s">
        <v>612</v>
      </c>
      <c r="E102" s="1"/>
      <c r="F102" s="1"/>
      <c r="G102" s="1"/>
      <c r="H102" s="1"/>
      <c r="I102" s="1"/>
      <c r="J102" s="1"/>
      <c r="K102" s="14"/>
      <c r="L102" s="14"/>
      <c r="M102" s="109">
        <v>70</v>
      </c>
      <c r="N102" s="14"/>
      <c r="O102" s="111">
        <v>0</v>
      </c>
      <c r="P102" s="109"/>
      <c r="Q102" s="111"/>
      <c r="R102" s="111"/>
      <c r="S102" s="111"/>
      <c r="T102" s="111"/>
      <c r="U102" s="111"/>
      <c r="V102" s="111"/>
      <c r="W102" s="6"/>
      <c r="X102" s="6"/>
      <c r="Y102" s="6"/>
      <c r="Z102" s="6"/>
      <c r="AA102" s="6"/>
      <c r="AB102" s="126"/>
      <c r="AC102" s="6"/>
      <c r="AD102" s="6"/>
      <c r="AE102" s="2" cm="1">
        <f t="array" ref="AE102">IF(AF102&lt;6,SUM(E102:AD102),SUM(LARGE(E102:AD102,{1;2;3;4;5;6})))</f>
        <v>70</v>
      </c>
      <c r="AF102" s="26">
        <f t="shared" si="1"/>
        <v>2</v>
      </c>
      <c r="AV102" s="9"/>
      <c r="BE102" s="10"/>
      <c r="BF102" s="10"/>
    </row>
    <row r="103" spans="1:58" x14ac:dyDescent="0.3">
      <c r="A103" s="30">
        <f>RANK(AE103,$AE$2:AE205)</f>
        <v>102</v>
      </c>
      <c r="B103" s="127" t="s">
        <v>47</v>
      </c>
      <c r="C103" s="135"/>
      <c r="D103" s="121" t="s">
        <v>865</v>
      </c>
      <c r="E103" s="110"/>
      <c r="F103" s="110"/>
      <c r="G103" s="110"/>
      <c r="H103" s="110"/>
      <c r="I103" s="110"/>
      <c r="J103" s="110"/>
      <c r="K103" s="6"/>
      <c r="L103" s="6"/>
      <c r="M103" s="6"/>
      <c r="N103" s="6"/>
      <c r="O103" s="6"/>
      <c r="P103" s="6"/>
      <c r="Q103" s="111">
        <v>0</v>
      </c>
      <c r="R103" s="6"/>
      <c r="S103" s="111"/>
      <c r="T103" s="111"/>
      <c r="U103" s="109">
        <v>17</v>
      </c>
      <c r="V103" s="111"/>
      <c r="W103" s="1">
        <v>18.5</v>
      </c>
      <c r="X103" s="6"/>
      <c r="Y103" s="1">
        <v>10</v>
      </c>
      <c r="Z103" s="1"/>
      <c r="AA103" s="1"/>
      <c r="AB103" s="8"/>
      <c r="AC103" s="1">
        <v>20</v>
      </c>
      <c r="AD103" s="1"/>
      <c r="AE103" s="2" cm="1">
        <f t="array" ref="AE103">IF(AF103&lt;6,SUM(E103:AD103),SUM(LARGE(E103:AD103,{1;2;3;4;5;6})))</f>
        <v>65.5</v>
      </c>
      <c r="AF103" s="26">
        <f t="shared" si="1"/>
        <v>5</v>
      </c>
      <c r="AV103" s="9"/>
      <c r="BE103" s="10"/>
      <c r="BF103" s="10"/>
    </row>
    <row r="104" spans="1:58" x14ac:dyDescent="0.3">
      <c r="A104" s="30">
        <f>RANK(AE104,$AE$2:AE206)</f>
        <v>103</v>
      </c>
      <c r="B104" s="130" t="s">
        <v>47</v>
      </c>
      <c r="C104" s="135" t="s">
        <v>48</v>
      </c>
      <c r="D104" s="121" t="s">
        <v>576</v>
      </c>
      <c r="E104" s="1"/>
      <c r="F104" s="1"/>
      <c r="G104" s="1"/>
      <c r="H104" s="1"/>
      <c r="I104" s="1">
        <v>8</v>
      </c>
      <c r="J104" s="1"/>
      <c r="K104" s="14"/>
      <c r="L104" s="14"/>
      <c r="M104" s="109">
        <v>17</v>
      </c>
      <c r="N104" s="14"/>
      <c r="O104" s="14"/>
      <c r="P104" s="109"/>
      <c r="Q104" s="14"/>
      <c r="R104" s="14"/>
      <c r="S104" s="14"/>
      <c r="T104" s="14"/>
      <c r="U104" s="109">
        <v>20</v>
      </c>
      <c r="V104" s="14"/>
      <c r="W104" s="6"/>
      <c r="X104" s="1">
        <v>20</v>
      </c>
      <c r="Y104" s="6"/>
      <c r="Z104" s="6"/>
      <c r="AA104" s="6"/>
      <c r="AB104" s="126"/>
      <c r="AC104" s="13">
        <v>0</v>
      </c>
      <c r="AD104" s="6"/>
      <c r="AE104" s="2" cm="1">
        <f t="array" ref="AE104">IF(AF104&lt;6,SUM(E104:AD104),SUM(LARGE(E104:AD104,{1;2;3;4;5;6})))</f>
        <v>65</v>
      </c>
      <c r="AF104" s="26">
        <f t="shared" si="1"/>
        <v>5</v>
      </c>
      <c r="AV104" s="9"/>
      <c r="BE104" s="10"/>
      <c r="BF104" s="10"/>
    </row>
    <row r="105" spans="1:58" x14ac:dyDescent="0.3">
      <c r="A105" s="30">
        <f>RANK(AE105,$AE$2:AE207)</f>
        <v>103</v>
      </c>
      <c r="B105" s="130" t="s">
        <v>47</v>
      </c>
      <c r="C105" s="135" t="s">
        <v>505</v>
      </c>
      <c r="D105" s="121" t="s">
        <v>299</v>
      </c>
      <c r="E105" s="1"/>
      <c r="F105" s="1"/>
      <c r="G105" s="1"/>
      <c r="H105" s="1"/>
      <c r="I105" s="1"/>
      <c r="J105" s="1"/>
      <c r="K105" s="109">
        <v>10</v>
      </c>
      <c r="L105" s="1"/>
      <c r="M105" s="109"/>
      <c r="N105" s="109"/>
      <c r="O105" s="109">
        <v>55</v>
      </c>
      <c r="P105" s="109"/>
      <c r="Q105" s="109"/>
      <c r="R105" s="109"/>
      <c r="S105" s="109"/>
      <c r="T105" s="109"/>
      <c r="U105" s="109"/>
      <c r="V105" s="109"/>
      <c r="W105" s="6"/>
      <c r="X105" s="6"/>
      <c r="Y105" s="6"/>
      <c r="Z105" s="6"/>
      <c r="AA105" s="6"/>
      <c r="AB105" s="126"/>
      <c r="AC105" s="6"/>
      <c r="AD105" s="6"/>
      <c r="AE105" s="2" cm="1">
        <f t="array" ref="AE105">IF(AF105&lt;6,SUM(E105:AD105),SUM(LARGE(E105:AD105,{1;2;3;4;5;6})))</f>
        <v>65</v>
      </c>
      <c r="AF105" s="26">
        <f t="shared" si="1"/>
        <v>2</v>
      </c>
      <c r="AV105" s="9"/>
      <c r="BE105" s="10"/>
      <c r="BF105" s="10"/>
    </row>
    <row r="106" spans="1:58" x14ac:dyDescent="0.3">
      <c r="A106" s="30">
        <f>RANK(AE106,$AE$2:AE208)</f>
        <v>105</v>
      </c>
      <c r="B106" s="130" t="s">
        <v>47</v>
      </c>
      <c r="C106" s="135"/>
      <c r="D106" s="121" t="s">
        <v>441</v>
      </c>
      <c r="E106" s="1">
        <v>8</v>
      </c>
      <c r="F106" s="1"/>
      <c r="G106" s="1"/>
      <c r="H106" s="1"/>
      <c r="I106" s="1">
        <v>17</v>
      </c>
      <c r="J106" s="1"/>
      <c r="K106" s="109">
        <v>14</v>
      </c>
      <c r="L106" s="109">
        <v>21.5</v>
      </c>
      <c r="M106" s="109"/>
      <c r="N106" s="109"/>
      <c r="O106" s="109"/>
      <c r="P106" s="109"/>
      <c r="Q106" s="109"/>
      <c r="R106" s="109"/>
      <c r="S106" s="109"/>
      <c r="T106" s="109"/>
      <c r="U106" s="109"/>
      <c r="V106" s="109"/>
      <c r="W106" s="6"/>
      <c r="X106" s="6"/>
      <c r="Y106" s="6"/>
      <c r="Z106" s="6"/>
      <c r="AA106" s="6"/>
      <c r="AB106" s="126"/>
      <c r="AC106" s="6"/>
      <c r="AD106" s="6"/>
      <c r="AE106" s="2" cm="1">
        <f t="array" ref="AE106">IF(AF106&lt;6,SUM(E106:AD106),SUM(LARGE(E106:AD106,{1;2;3;4;5;6})))</f>
        <v>60.5</v>
      </c>
      <c r="AF106" s="26">
        <f t="shared" si="1"/>
        <v>4</v>
      </c>
      <c r="AV106" s="9"/>
      <c r="BE106" s="10"/>
      <c r="BF106" s="10"/>
    </row>
    <row r="107" spans="1:58" x14ac:dyDescent="0.3">
      <c r="A107" s="30">
        <f>RANK(AE107,$AE$2:AE209)</f>
        <v>106</v>
      </c>
      <c r="B107" s="130" t="s">
        <v>47</v>
      </c>
      <c r="C107" s="135" t="s">
        <v>243</v>
      </c>
      <c r="D107" s="121" t="s">
        <v>297</v>
      </c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09">
        <v>60</v>
      </c>
      <c r="V107" s="1"/>
      <c r="W107" s="6"/>
      <c r="X107" s="6"/>
      <c r="Y107" s="6"/>
      <c r="Z107" s="6"/>
      <c r="AA107" s="6"/>
      <c r="AB107" s="126"/>
      <c r="AC107" s="6"/>
      <c r="AD107" s="6"/>
      <c r="AE107" s="2" cm="1">
        <f t="array" ref="AE107">IF(AF107&lt;6,SUM(E107:AD107),SUM(LARGE(E107:AD107,{1;2;3;4;5;6})))</f>
        <v>60</v>
      </c>
      <c r="AF107" s="26">
        <f t="shared" si="1"/>
        <v>1</v>
      </c>
      <c r="AV107" s="9"/>
      <c r="BE107" s="10"/>
      <c r="BF107" s="10"/>
    </row>
    <row r="108" spans="1:58" x14ac:dyDescent="0.3">
      <c r="A108" s="30">
        <f>RANK(AE108,$AE$2:AE210)</f>
        <v>106</v>
      </c>
      <c r="B108" s="130" t="s">
        <v>47</v>
      </c>
      <c r="C108" s="135" t="s">
        <v>51</v>
      </c>
      <c r="D108" s="122" t="s">
        <v>930</v>
      </c>
      <c r="E108" s="110"/>
      <c r="F108" s="110"/>
      <c r="G108" s="110"/>
      <c r="H108" s="110"/>
      <c r="I108" s="110"/>
      <c r="J108" s="110"/>
      <c r="K108" s="6"/>
      <c r="L108" s="6"/>
      <c r="M108" s="6"/>
      <c r="N108" s="6"/>
      <c r="O108" s="6"/>
      <c r="P108" s="6"/>
      <c r="Q108" s="6"/>
      <c r="R108" s="109">
        <v>60</v>
      </c>
      <c r="S108" s="6"/>
      <c r="T108" s="6"/>
      <c r="U108" s="6"/>
      <c r="V108" s="6"/>
      <c r="W108" s="6"/>
      <c r="X108" s="6"/>
      <c r="Y108" s="6"/>
      <c r="Z108" s="6"/>
      <c r="AA108" s="6"/>
      <c r="AB108" s="126"/>
      <c r="AC108" s="6"/>
      <c r="AD108" s="6"/>
      <c r="AE108" s="2" cm="1">
        <f t="array" ref="AE108">IF(AF108&lt;6,SUM(E108:AD108),SUM(LARGE(E108:AD108,{1;2;3;4;5;6})))</f>
        <v>60</v>
      </c>
      <c r="AF108" s="26">
        <f t="shared" si="1"/>
        <v>1</v>
      </c>
      <c r="AV108" s="9"/>
      <c r="BE108" s="10"/>
      <c r="BF108" s="10"/>
    </row>
    <row r="109" spans="1:58" x14ac:dyDescent="0.3">
      <c r="A109" s="30">
        <f>RANK(AE109,$AE$2:AE211)</f>
        <v>106</v>
      </c>
      <c r="B109" s="130" t="s">
        <v>47</v>
      </c>
      <c r="C109" s="135" t="s">
        <v>90</v>
      </c>
      <c r="D109" s="121" t="s">
        <v>73</v>
      </c>
      <c r="E109" s="1"/>
      <c r="F109" s="1"/>
      <c r="G109" s="1"/>
      <c r="H109" s="1"/>
      <c r="I109" s="1"/>
      <c r="J109" s="1"/>
      <c r="K109" s="14"/>
      <c r="L109" s="14"/>
      <c r="M109" s="14"/>
      <c r="N109" s="14"/>
      <c r="O109" s="14"/>
      <c r="P109" s="14"/>
      <c r="Q109" s="14"/>
      <c r="R109" s="109">
        <v>60</v>
      </c>
      <c r="S109" s="14"/>
      <c r="T109" s="14"/>
      <c r="U109" s="14"/>
      <c r="V109" s="14"/>
      <c r="W109" s="6"/>
      <c r="X109" s="6"/>
      <c r="Y109" s="6"/>
      <c r="Z109" s="6"/>
      <c r="AA109" s="6"/>
      <c r="AB109" s="126"/>
      <c r="AC109" s="6"/>
      <c r="AD109" s="6"/>
      <c r="AE109" s="2" cm="1">
        <f t="array" ref="AE109">IF(AF109&lt;6,SUM(E109:AD109),SUM(LARGE(E109:AD109,{1;2;3;4;5;6})))</f>
        <v>60</v>
      </c>
      <c r="AF109" s="26">
        <f t="shared" si="1"/>
        <v>1</v>
      </c>
      <c r="AV109" s="9"/>
      <c r="BE109" s="10"/>
      <c r="BF109" s="10"/>
    </row>
    <row r="110" spans="1:58" x14ac:dyDescent="0.3">
      <c r="A110" s="30">
        <f>RANK(AE110,$AE$2:AE212)</f>
        <v>109</v>
      </c>
      <c r="B110" s="130" t="s">
        <v>47</v>
      </c>
      <c r="C110" s="135" t="s">
        <v>48</v>
      </c>
      <c r="D110" s="121" t="s">
        <v>234</v>
      </c>
      <c r="E110" s="13"/>
      <c r="F110" s="13"/>
      <c r="G110" s="13"/>
      <c r="H110" s="13"/>
      <c r="I110" s="13"/>
      <c r="J110" s="13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">
        <v>55</v>
      </c>
      <c r="X110" s="6"/>
      <c r="Y110" s="6"/>
      <c r="Z110" s="1"/>
      <c r="AA110" s="1"/>
      <c r="AB110" s="8"/>
      <c r="AC110" s="6"/>
      <c r="AD110" s="1"/>
      <c r="AE110" s="2" cm="1">
        <f t="array" ref="AE110">IF(AF110&lt;6,SUM(E110:AD110),SUM(LARGE(E110:AD110,{1;2;3;4;5;6})))</f>
        <v>55</v>
      </c>
      <c r="AF110" s="26">
        <f t="shared" si="1"/>
        <v>1</v>
      </c>
      <c r="AV110" s="9"/>
      <c r="BE110" s="10"/>
      <c r="BF110" s="10"/>
    </row>
    <row r="111" spans="1:58" x14ac:dyDescent="0.3">
      <c r="A111" s="30">
        <f>RANK(AE111,$AE$2:AE213)</f>
        <v>110</v>
      </c>
      <c r="B111" s="130" t="s">
        <v>47</v>
      </c>
      <c r="C111" s="135" t="s">
        <v>49</v>
      </c>
      <c r="D111" s="122" t="s">
        <v>929</v>
      </c>
      <c r="E111" s="110"/>
      <c r="F111" s="110"/>
      <c r="G111" s="110"/>
      <c r="H111" s="110"/>
      <c r="I111" s="110"/>
      <c r="J111" s="110"/>
      <c r="K111" s="6"/>
      <c r="L111" s="6"/>
      <c r="M111" s="6"/>
      <c r="N111" s="6"/>
      <c r="O111" s="6"/>
      <c r="P111" s="6"/>
      <c r="Q111" s="6"/>
      <c r="R111" s="109">
        <v>51.5</v>
      </c>
      <c r="S111" s="6"/>
      <c r="T111" s="6"/>
      <c r="U111" s="6"/>
      <c r="V111" s="6"/>
      <c r="W111" s="6"/>
      <c r="X111" s="6"/>
      <c r="Y111" s="6"/>
      <c r="Z111" s="6"/>
      <c r="AA111" s="6"/>
      <c r="AB111" s="126"/>
      <c r="AC111" s="6"/>
      <c r="AD111" s="6"/>
      <c r="AE111" s="2" cm="1">
        <f t="array" ref="AE111">IF(AF111&lt;6,SUM(E111:AD111),SUM(LARGE(E111:AD111,{1;2;3;4;5;6})))</f>
        <v>51.5</v>
      </c>
      <c r="AF111" s="26">
        <f t="shared" si="1"/>
        <v>1</v>
      </c>
      <c r="AV111" s="9"/>
      <c r="BE111" s="10"/>
      <c r="BF111" s="10"/>
    </row>
    <row r="112" spans="1:58" x14ac:dyDescent="0.3">
      <c r="A112" s="30">
        <f>RANK(AE112,$AE$2:AE214)</f>
        <v>111</v>
      </c>
      <c r="B112" s="130" t="s">
        <v>66</v>
      </c>
      <c r="C112" s="135" t="s">
        <v>1043</v>
      </c>
      <c r="D112" s="121" t="s">
        <v>418</v>
      </c>
      <c r="E112" s="1"/>
      <c r="F112" s="1"/>
      <c r="G112" s="1"/>
      <c r="H112" s="1"/>
      <c r="I112" s="1"/>
      <c r="J112" s="1"/>
      <c r="K112" s="14"/>
      <c r="L112" s="109">
        <v>21.5</v>
      </c>
      <c r="M112" s="14"/>
      <c r="N112" s="14"/>
      <c r="O112" s="109">
        <v>15</v>
      </c>
      <c r="P112" s="14"/>
      <c r="Q112" s="109">
        <v>14</v>
      </c>
      <c r="R112" s="14"/>
      <c r="S112" s="109"/>
      <c r="T112" s="109"/>
      <c r="U112" s="109"/>
      <c r="V112" s="109"/>
      <c r="W112" s="6"/>
      <c r="X112" s="6"/>
      <c r="Y112" s="6"/>
      <c r="Z112" s="6"/>
      <c r="AA112" s="6"/>
      <c r="AB112" s="126"/>
      <c r="AC112" s="6"/>
      <c r="AD112" s="6"/>
      <c r="AE112" s="2" cm="1">
        <f t="array" ref="AE112">IF(AF112&lt;6,SUM(E112:AD112),SUM(LARGE(E112:AD112,{1;2;3;4;5;6})))</f>
        <v>50.5</v>
      </c>
      <c r="AF112" s="26">
        <f t="shared" si="1"/>
        <v>3</v>
      </c>
      <c r="AV112" s="9"/>
      <c r="BE112" s="10"/>
      <c r="BF112" s="10"/>
    </row>
    <row r="113" spans="1:58" x14ac:dyDescent="0.3">
      <c r="A113" s="30">
        <f>RANK(AE113,$AE$2:AE215)</f>
        <v>112</v>
      </c>
      <c r="B113" s="130" t="s">
        <v>641</v>
      </c>
      <c r="C113" s="135" t="s">
        <v>90</v>
      </c>
      <c r="D113" s="121" t="s">
        <v>711</v>
      </c>
      <c r="E113" s="1"/>
      <c r="F113" s="1"/>
      <c r="G113" s="1"/>
      <c r="H113" s="1"/>
      <c r="I113" s="13">
        <v>0</v>
      </c>
      <c r="J113" s="1"/>
      <c r="K113" s="14"/>
      <c r="L113" s="14"/>
      <c r="M113" s="14"/>
      <c r="N113" s="14"/>
      <c r="O113" s="109">
        <v>15</v>
      </c>
      <c r="P113" s="14"/>
      <c r="Q113" s="109">
        <v>10</v>
      </c>
      <c r="R113" s="109"/>
      <c r="S113" s="109"/>
      <c r="T113" s="109"/>
      <c r="U113" s="109"/>
      <c r="V113" s="109"/>
      <c r="W113" s="6"/>
      <c r="X113" s="6"/>
      <c r="Y113" s="6"/>
      <c r="Z113" s="6"/>
      <c r="AA113" s="6"/>
      <c r="AB113" s="126"/>
      <c r="AC113" s="1">
        <v>25</v>
      </c>
      <c r="AD113" s="6"/>
      <c r="AE113" s="2" cm="1">
        <f t="array" ref="AE113">IF(AF113&lt;6,SUM(E113:AD113),SUM(LARGE(E113:AD113,{1;2;3;4;5;6})))</f>
        <v>50</v>
      </c>
      <c r="AF113" s="26">
        <f t="shared" si="1"/>
        <v>4</v>
      </c>
      <c r="AV113" s="9"/>
      <c r="BE113" s="10"/>
      <c r="BF113" s="10"/>
    </row>
    <row r="114" spans="1:58" x14ac:dyDescent="0.3">
      <c r="A114" s="30">
        <f>RANK(AE114,$AE$2:AE216)</f>
        <v>113</v>
      </c>
      <c r="B114" s="130" t="s">
        <v>47</v>
      </c>
      <c r="C114" s="135"/>
      <c r="D114" s="6" t="s">
        <v>1067</v>
      </c>
      <c r="E114" s="110"/>
      <c r="F114" s="110"/>
      <c r="G114" s="110"/>
      <c r="H114" s="110"/>
      <c r="I114" s="110"/>
      <c r="J114" s="110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126"/>
      <c r="AC114" s="1">
        <v>45</v>
      </c>
      <c r="AD114" s="6"/>
      <c r="AE114" s="2" cm="1">
        <f t="array" ref="AE114">IF(AF114&lt;6,SUM(E114:AD114),SUM(LARGE(E114:AD114,{1;2;3;4;5;6})))</f>
        <v>45</v>
      </c>
      <c r="AF114" s="26">
        <f t="shared" si="1"/>
        <v>1</v>
      </c>
      <c r="AV114" s="9"/>
      <c r="BE114" s="10"/>
      <c r="BF114" s="10"/>
    </row>
    <row r="115" spans="1:58" x14ac:dyDescent="0.3">
      <c r="A115" s="30">
        <f>RANK(AE115,$AE$2:AE217)</f>
        <v>113</v>
      </c>
      <c r="B115" s="141" t="s">
        <v>47</v>
      </c>
      <c r="C115" s="3" t="s">
        <v>273</v>
      </c>
      <c r="D115" s="121" t="s">
        <v>614</v>
      </c>
      <c r="E115" s="13"/>
      <c r="F115" s="13"/>
      <c r="G115" s="13"/>
      <c r="H115" s="13"/>
      <c r="I115" s="13"/>
      <c r="J115" s="13"/>
      <c r="K115" s="14"/>
      <c r="L115" s="109">
        <v>45</v>
      </c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6"/>
      <c r="X115" s="6"/>
      <c r="Y115" s="6"/>
      <c r="Z115" s="6"/>
      <c r="AA115" s="6"/>
      <c r="AB115" s="126"/>
      <c r="AC115" s="6"/>
      <c r="AD115" s="6"/>
      <c r="AE115" s="2" cm="1">
        <f t="array" ref="AE115">IF(AF115&lt;6,SUM(E115:AD115),SUM(LARGE(E115:AD115,{1;2;3;4;5;6})))</f>
        <v>45</v>
      </c>
      <c r="AF115" s="26">
        <f t="shared" si="1"/>
        <v>1</v>
      </c>
      <c r="AV115" s="9"/>
      <c r="BE115" s="10"/>
      <c r="BF115" s="10"/>
    </row>
    <row r="116" spans="1:58" x14ac:dyDescent="0.3">
      <c r="A116" s="30">
        <f>RANK(AE116,$AE$2:AE218)</f>
        <v>115</v>
      </c>
      <c r="B116" s="130" t="s">
        <v>47</v>
      </c>
      <c r="C116" s="135" t="s">
        <v>48</v>
      </c>
      <c r="D116" s="121" t="s">
        <v>337</v>
      </c>
      <c r="E116" s="1"/>
      <c r="F116" s="1"/>
      <c r="G116" s="1"/>
      <c r="H116" s="1"/>
      <c r="I116" s="1">
        <v>12</v>
      </c>
      <c r="J116" s="1"/>
      <c r="K116" s="1"/>
      <c r="L116" s="1"/>
      <c r="M116" s="109">
        <v>20</v>
      </c>
      <c r="N116" s="1"/>
      <c r="O116" s="1"/>
      <c r="P116" s="109"/>
      <c r="Q116" s="1"/>
      <c r="R116" s="1"/>
      <c r="S116" s="1"/>
      <c r="T116" s="1"/>
      <c r="U116" s="1"/>
      <c r="V116" s="1"/>
      <c r="W116" s="6"/>
      <c r="X116" s="1">
        <v>12</v>
      </c>
      <c r="Y116" s="6"/>
      <c r="Z116" s="6"/>
      <c r="AA116" s="6"/>
      <c r="AB116" s="126"/>
      <c r="AC116" s="6"/>
      <c r="AD116" s="6"/>
      <c r="AE116" s="2" cm="1">
        <f t="array" ref="AE116">IF(AF116&lt;6,SUM(E116:AD116),SUM(LARGE(E116:AD116,{1;2;3;4;5;6})))</f>
        <v>44</v>
      </c>
      <c r="AF116" s="26">
        <f t="shared" si="1"/>
        <v>3</v>
      </c>
      <c r="AV116" s="9"/>
      <c r="BE116" s="10"/>
      <c r="BF116" s="10"/>
    </row>
    <row r="117" spans="1:58" x14ac:dyDescent="0.3">
      <c r="A117" s="30">
        <f>RANK(AE117,$AE$2:AE219)</f>
        <v>115</v>
      </c>
      <c r="B117" s="130" t="s">
        <v>47</v>
      </c>
      <c r="C117" s="135" t="s">
        <v>48</v>
      </c>
      <c r="D117" s="121" t="s">
        <v>952</v>
      </c>
      <c r="E117" s="110"/>
      <c r="F117" s="110"/>
      <c r="G117" s="110"/>
      <c r="H117" s="110"/>
      <c r="I117" s="110"/>
      <c r="J117" s="110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109">
        <v>14</v>
      </c>
      <c r="V117" s="6"/>
      <c r="W117" s="1">
        <v>30</v>
      </c>
      <c r="X117" s="13">
        <v>0</v>
      </c>
      <c r="Y117" s="6"/>
      <c r="Z117" s="1"/>
      <c r="AA117" s="1"/>
      <c r="AB117" s="8"/>
      <c r="AC117" s="6"/>
      <c r="AD117" s="1"/>
      <c r="AE117" s="2" cm="1">
        <f t="array" ref="AE117">IF(AF117&lt;6,SUM(E117:AD117),SUM(LARGE(E117:AD117,{1;2;3;4;5;6})))</f>
        <v>44</v>
      </c>
      <c r="AF117" s="26">
        <f t="shared" si="1"/>
        <v>3</v>
      </c>
      <c r="AV117" s="9"/>
      <c r="BE117" s="10"/>
      <c r="BF117" s="10"/>
    </row>
    <row r="118" spans="1:58" x14ac:dyDescent="0.3">
      <c r="A118" s="30">
        <f>RANK(AE118,$AE$2:AE220)</f>
        <v>117</v>
      </c>
      <c r="B118" s="127" t="s">
        <v>47</v>
      </c>
      <c r="C118" s="135" t="s">
        <v>505</v>
      </c>
      <c r="D118" s="121" t="s">
        <v>770</v>
      </c>
      <c r="E118" s="110"/>
      <c r="F118" s="110"/>
      <c r="G118" s="110"/>
      <c r="H118" s="110"/>
      <c r="I118" s="110"/>
      <c r="J118" s="110"/>
      <c r="K118" s="109">
        <v>8</v>
      </c>
      <c r="L118" s="6"/>
      <c r="M118" s="109">
        <v>14</v>
      </c>
      <c r="N118" s="109"/>
      <c r="O118" s="109"/>
      <c r="P118" s="109"/>
      <c r="Q118" s="109"/>
      <c r="R118" s="109"/>
      <c r="S118" s="109"/>
      <c r="T118" s="109"/>
      <c r="U118" s="109">
        <v>10</v>
      </c>
      <c r="V118" s="109"/>
      <c r="W118" s="6"/>
      <c r="X118" s="1">
        <v>10</v>
      </c>
      <c r="Y118" s="6"/>
      <c r="Z118" s="6"/>
      <c r="AA118" s="6"/>
      <c r="AB118" s="126"/>
      <c r="AC118" s="6"/>
      <c r="AD118" s="6"/>
      <c r="AE118" s="2" cm="1">
        <f t="array" ref="AE118">IF(AF118&lt;6,SUM(E118:AD118),SUM(LARGE(E118:AD118,{1;2;3;4;5;6})))</f>
        <v>42</v>
      </c>
      <c r="AF118" s="26">
        <f t="shared" si="1"/>
        <v>4</v>
      </c>
      <c r="AV118" s="9"/>
      <c r="BE118" s="10"/>
      <c r="BF118" s="10"/>
    </row>
    <row r="119" spans="1:58" x14ac:dyDescent="0.3">
      <c r="A119" s="30">
        <f>RANK(AE119,$AE$2:AE221)</f>
        <v>118</v>
      </c>
      <c r="B119" s="130" t="s">
        <v>47</v>
      </c>
      <c r="C119" s="135" t="s">
        <v>505</v>
      </c>
      <c r="D119" s="121" t="s">
        <v>574</v>
      </c>
      <c r="E119" s="1"/>
      <c r="F119" s="1"/>
      <c r="G119" s="1"/>
      <c r="H119" s="1"/>
      <c r="I119" s="1"/>
      <c r="J119" s="1"/>
      <c r="K119" s="14"/>
      <c r="L119" s="14"/>
      <c r="M119" s="14"/>
      <c r="N119" s="14"/>
      <c r="O119" s="14"/>
      <c r="P119" s="14"/>
      <c r="Q119" s="109">
        <v>10</v>
      </c>
      <c r="R119" s="14"/>
      <c r="S119" s="109"/>
      <c r="T119" s="109"/>
      <c r="U119" s="109">
        <v>12</v>
      </c>
      <c r="V119" s="109"/>
      <c r="W119" s="1">
        <v>18.5</v>
      </c>
      <c r="X119" s="6"/>
      <c r="Y119" s="6"/>
      <c r="Z119" s="1"/>
      <c r="AA119" s="1"/>
      <c r="AB119" s="8"/>
      <c r="AC119" s="6"/>
      <c r="AD119" s="1"/>
      <c r="AE119" s="2" cm="1">
        <f t="array" ref="AE119">IF(AF119&lt;6,SUM(E119:AD119),SUM(LARGE(E119:AD119,{1;2;3;4;5;6})))</f>
        <v>40.5</v>
      </c>
      <c r="AF119" s="26">
        <f t="shared" si="1"/>
        <v>3</v>
      </c>
      <c r="AV119" s="9"/>
      <c r="BE119" s="10"/>
      <c r="BF119" s="10"/>
    </row>
    <row r="120" spans="1:58" x14ac:dyDescent="0.3">
      <c r="A120" s="30">
        <f>RANK(AE120,$AE$2:AE222)</f>
        <v>119</v>
      </c>
      <c r="B120" s="130" t="s">
        <v>47</v>
      </c>
      <c r="C120" s="135" t="s">
        <v>48</v>
      </c>
      <c r="D120" s="121" t="s">
        <v>135</v>
      </c>
      <c r="E120" s="1"/>
      <c r="F120" s="1"/>
      <c r="G120" s="1"/>
      <c r="H120" s="1"/>
      <c r="I120" s="1">
        <v>20</v>
      </c>
      <c r="J120" s="1"/>
      <c r="K120" s="14"/>
      <c r="L120" s="14"/>
      <c r="M120" s="14"/>
      <c r="N120" s="14"/>
      <c r="O120" s="14"/>
      <c r="P120" s="14"/>
      <c r="Q120" s="109">
        <v>20</v>
      </c>
      <c r="R120" s="14"/>
      <c r="S120" s="109"/>
      <c r="T120" s="109"/>
      <c r="U120" s="109"/>
      <c r="V120" s="109"/>
      <c r="W120" s="6"/>
      <c r="X120" s="6"/>
      <c r="Y120" s="6"/>
      <c r="Z120" s="6"/>
      <c r="AA120" s="6"/>
      <c r="AB120" s="126"/>
      <c r="AC120" s="6"/>
      <c r="AD120" s="6"/>
      <c r="AE120" s="2" cm="1">
        <f t="array" ref="AE120">IF(AF120&lt;6,SUM(E120:AD120),SUM(LARGE(E120:AD120,{1;2;3;4;5;6})))</f>
        <v>40</v>
      </c>
      <c r="AF120" s="26">
        <f t="shared" si="1"/>
        <v>2</v>
      </c>
      <c r="AV120" s="9"/>
      <c r="BE120" s="10"/>
      <c r="BF120" s="10"/>
    </row>
    <row r="121" spans="1:58" x14ac:dyDescent="0.3">
      <c r="A121" s="30">
        <f>RANK(AE121,$AE$2:AE223)</f>
        <v>120</v>
      </c>
      <c r="B121" s="130" t="s">
        <v>47</v>
      </c>
      <c r="C121" s="135" t="s">
        <v>48</v>
      </c>
      <c r="D121" s="121" t="s">
        <v>467</v>
      </c>
      <c r="E121" s="1"/>
      <c r="F121" s="1"/>
      <c r="G121" s="1"/>
      <c r="H121" s="1"/>
      <c r="I121" s="1"/>
      <c r="J121" s="1"/>
      <c r="K121" s="14"/>
      <c r="L121" s="14"/>
      <c r="M121" s="109">
        <v>8</v>
      </c>
      <c r="N121" s="14"/>
      <c r="O121" s="14"/>
      <c r="P121" s="109"/>
      <c r="Q121" s="109">
        <v>17</v>
      </c>
      <c r="R121" s="14"/>
      <c r="S121" s="109"/>
      <c r="T121" s="109"/>
      <c r="U121" s="109"/>
      <c r="V121" s="109"/>
      <c r="W121" s="6"/>
      <c r="X121" s="1">
        <v>14</v>
      </c>
      <c r="Y121" s="6"/>
      <c r="Z121" s="6"/>
      <c r="AA121" s="6"/>
      <c r="AB121" s="126"/>
      <c r="AC121" s="6"/>
      <c r="AD121" s="6"/>
      <c r="AE121" s="2" cm="1">
        <f t="array" ref="AE121">IF(AF121&lt;6,SUM(E121:AD121),SUM(LARGE(E121:AD121,{1;2;3;4;5;6})))</f>
        <v>39</v>
      </c>
      <c r="AF121" s="26">
        <f t="shared" si="1"/>
        <v>3</v>
      </c>
      <c r="AV121" s="9"/>
      <c r="BE121" s="10"/>
      <c r="BF121" s="10"/>
    </row>
    <row r="122" spans="1:58" x14ac:dyDescent="0.3">
      <c r="A122" s="30">
        <f>RANK(AE122,$AE$2:AE224)</f>
        <v>121</v>
      </c>
      <c r="B122" s="127" t="s">
        <v>47</v>
      </c>
      <c r="C122" s="135"/>
      <c r="D122" s="121" t="s">
        <v>946</v>
      </c>
      <c r="E122" s="110"/>
      <c r="F122" s="110"/>
      <c r="G122" s="110"/>
      <c r="H122" s="110"/>
      <c r="I122" s="110"/>
      <c r="J122" s="110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109">
        <v>21.5</v>
      </c>
      <c r="X122" s="6"/>
      <c r="Y122" s="1">
        <v>14</v>
      </c>
      <c r="Z122" s="109"/>
      <c r="AA122" s="109"/>
      <c r="AB122" s="125"/>
      <c r="AC122" s="6"/>
      <c r="AD122" s="109"/>
      <c r="AE122" s="2" cm="1">
        <f t="array" ref="AE122">IF(AF122&lt;6,SUM(E122:AD122),SUM(LARGE(E122:AD122,{1;2;3;4;5;6})))</f>
        <v>35.5</v>
      </c>
      <c r="AF122" s="26">
        <f t="shared" si="1"/>
        <v>2</v>
      </c>
      <c r="AV122" s="9"/>
      <c r="BE122" s="10"/>
      <c r="BF122" s="10"/>
    </row>
    <row r="123" spans="1:58" x14ac:dyDescent="0.3">
      <c r="A123" s="30">
        <f>RANK(AE123,$AE$2:AE225)</f>
        <v>122</v>
      </c>
      <c r="B123" s="130" t="s">
        <v>47</v>
      </c>
      <c r="C123" s="135" t="s">
        <v>167</v>
      </c>
      <c r="D123" s="6" t="s">
        <v>1068</v>
      </c>
      <c r="E123" s="110"/>
      <c r="F123" s="110"/>
      <c r="G123" s="110"/>
      <c r="H123" s="110"/>
      <c r="I123" s="110"/>
      <c r="J123" s="110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126"/>
      <c r="AC123" s="1">
        <v>35</v>
      </c>
      <c r="AD123" s="6"/>
      <c r="AE123" s="2" cm="1">
        <f t="array" ref="AE123">IF(AF123&lt;6,SUM(E123:AD123),SUM(LARGE(E123:AD123,{1;2;3;4;5;6})))</f>
        <v>35</v>
      </c>
      <c r="AF123" s="26">
        <f t="shared" si="1"/>
        <v>1</v>
      </c>
      <c r="AV123" s="9"/>
      <c r="BE123" s="10"/>
      <c r="BF123" s="10"/>
    </row>
    <row r="124" spans="1:58" x14ac:dyDescent="0.3">
      <c r="A124" s="30">
        <f>RANK(AE124,$AE$2:AE226)</f>
        <v>123</v>
      </c>
      <c r="B124" s="130" t="s">
        <v>47</v>
      </c>
      <c r="C124" s="135" t="s">
        <v>90</v>
      </c>
      <c r="D124" s="121" t="s">
        <v>371</v>
      </c>
      <c r="E124" s="1"/>
      <c r="F124" s="1"/>
      <c r="G124" s="1"/>
      <c r="H124" s="1"/>
      <c r="I124" s="1"/>
      <c r="J124" s="1"/>
      <c r="K124" s="109">
        <v>4</v>
      </c>
      <c r="L124" s="14"/>
      <c r="M124" s="109">
        <v>4</v>
      </c>
      <c r="N124" s="109"/>
      <c r="O124" s="109"/>
      <c r="P124" s="109"/>
      <c r="Q124" s="109">
        <v>3</v>
      </c>
      <c r="R124" s="109"/>
      <c r="S124" s="109"/>
      <c r="T124" s="109"/>
      <c r="U124" s="109">
        <v>5</v>
      </c>
      <c r="V124" s="109"/>
      <c r="W124" s="6"/>
      <c r="X124" s="1">
        <v>8</v>
      </c>
      <c r="Y124" s="1">
        <v>10</v>
      </c>
      <c r="Z124" s="6"/>
      <c r="AA124" s="6"/>
      <c r="AB124" s="126"/>
      <c r="AC124" s="6"/>
      <c r="AD124" s="6"/>
      <c r="AE124" s="2" cm="1">
        <f t="array" ref="AE124">IF(AF124&lt;6,SUM(E124:AD124),SUM(LARGE(E124:AD124,{1;2;3;4;5;6})))</f>
        <v>34</v>
      </c>
      <c r="AF124" s="26">
        <f t="shared" si="1"/>
        <v>6</v>
      </c>
      <c r="AV124" s="9"/>
      <c r="BE124" s="10"/>
      <c r="BF124" s="10"/>
    </row>
    <row r="125" spans="1:58" x14ac:dyDescent="0.3">
      <c r="A125" s="30">
        <f>RANK(AE125,$AE$2:AE227)</f>
        <v>124</v>
      </c>
      <c r="B125" s="130" t="s">
        <v>47</v>
      </c>
      <c r="C125" s="135" t="s">
        <v>505</v>
      </c>
      <c r="D125" s="121" t="s">
        <v>449</v>
      </c>
      <c r="E125" s="1"/>
      <c r="F125" s="1"/>
      <c r="G125" s="1"/>
      <c r="H125" s="1"/>
      <c r="I125" s="1">
        <v>14</v>
      </c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6"/>
      <c r="X125" s="6"/>
      <c r="Y125" s="1">
        <v>17</v>
      </c>
      <c r="Z125" s="6"/>
      <c r="AA125" s="6"/>
      <c r="AB125" s="126"/>
      <c r="AC125" s="6"/>
      <c r="AD125" s="6"/>
      <c r="AE125" s="2" cm="1">
        <f t="array" ref="AE125">IF(AF125&lt;6,SUM(E125:AD125),SUM(LARGE(E125:AD125,{1;2;3;4;5;6})))</f>
        <v>31</v>
      </c>
      <c r="AF125" s="26">
        <f t="shared" si="1"/>
        <v>2</v>
      </c>
      <c r="AV125" s="9"/>
      <c r="BE125" s="10"/>
      <c r="BF125" s="10"/>
    </row>
    <row r="126" spans="1:58" x14ac:dyDescent="0.3">
      <c r="A126" s="30">
        <f>RANK(AE126,$AE$2:AE228)</f>
        <v>125</v>
      </c>
      <c r="B126" s="130" t="s">
        <v>47</v>
      </c>
      <c r="C126" s="135" t="s">
        <v>48</v>
      </c>
      <c r="D126" s="121" t="s">
        <v>363</v>
      </c>
      <c r="E126" s="1"/>
      <c r="F126" s="1"/>
      <c r="G126" s="1"/>
      <c r="H126" s="1"/>
      <c r="I126" s="1"/>
      <c r="J126" s="1"/>
      <c r="K126" s="1"/>
      <c r="L126" s="1"/>
      <c r="M126" s="111">
        <v>0</v>
      </c>
      <c r="N126" s="1"/>
      <c r="O126" s="109">
        <v>30</v>
      </c>
      <c r="P126" s="111"/>
      <c r="Q126" s="109"/>
      <c r="R126" s="109"/>
      <c r="S126" s="109"/>
      <c r="T126" s="109"/>
      <c r="U126" s="109"/>
      <c r="V126" s="109"/>
      <c r="W126" s="6"/>
      <c r="X126" s="6"/>
      <c r="Y126" s="6"/>
      <c r="Z126" s="6"/>
      <c r="AA126" s="6"/>
      <c r="AB126" s="126"/>
      <c r="AC126" s="6"/>
      <c r="AD126" s="6"/>
      <c r="AE126" s="2" cm="1">
        <f t="array" ref="AE126">IF(AF126&lt;6,SUM(E126:AD126),SUM(LARGE(E126:AD126,{1;2;3;4;5;6})))</f>
        <v>30</v>
      </c>
      <c r="AF126" s="26">
        <f t="shared" si="1"/>
        <v>2</v>
      </c>
      <c r="AV126" s="9"/>
      <c r="BE126" s="10"/>
      <c r="BF126" s="10"/>
    </row>
    <row r="127" spans="1:58" x14ac:dyDescent="0.3">
      <c r="A127" s="30">
        <f>RANK(AE127,$AE$2:AE229)</f>
        <v>125</v>
      </c>
      <c r="B127" s="130" t="s">
        <v>47</v>
      </c>
      <c r="C127" s="135" t="s">
        <v>167</v>
      </c>
      <c r="D127" s="121" t="s">
        <v>300</v>
      </c>
      <c r="E127" s="1">
        <v>30</v>
      </c>
      <c r="F127" s="1"/>
      <c r="G127" s="1"/>
      <c r="H127" s="1"/>
      <c r="I127" s="1"/>
      <c r="J127" s="1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6"/>
      <c r="X127" s="6"/>
      <c r="Y127" s="6"/>
      <c r="Z127" s="6"/>
      <c r="AA127" s="6"/>
      <c r="AB127" s="126"/>
      <c r="AC127" s="6"/>
      <c r="AD127" s="6"/>
      <c r="AE127" s="2" cm="1">
        <f t="array" ref="AE127">IF(AF127&lt;6,SUM(E127:AD127),SUM(LARGE(E127:AD127,{1;2;3;4;5;6})))</f>
        <v>30</v>
      </c>
      <c r="AF127" s="26">
        <f t="shared" si="1"/>
        <v>1</v>
      </c>
      <c r="AV127" s="9"/>
      <c r="BE127" s="10"/>
      <c r="BF127" s="10"/>
    </row>
    <row r="128" spans="1:58" x14ac:dyDescent="0.3">
      <c r="A128" s="30">
        <f>RANK(AE128,$AE$2:AE230)</f>
        <v>127</v>
      </c>
      <c r="B128" s="127" t="s">
        <v>47</v>
      </c>
      <c r="C128" s="135" t="s">
        <v>48</v>
      </c>
      <c r="D128" s="121" t="s">
        <v>453</v>
      </c>
      <c r="E128" s="110"/>
      <c r="F128" s="110"/>
      <c r="G128" s="110"/>
      <c r="H128" s="110"/>
      <c r="I128" s="110"/>
      <c r="J128" s="110"/>
      <c r="K128" s="6"/>
      <c r="L128" s="6"/>
      <c r="M128" s="111">
        <v>0</v>
      </c>
      <c r="N128" s="6"/>
      <c r="O128" s="6"/>
      <c r="P128" s="6"/>
      <c r="Q128" s="6"/>
      <c r="R128" s="6"/>
      <c r="S128" s="6"/>
      <c r="T128" s="6"/>
      <c r="U128" s="6"/>
      <c r="V128" s="6"/>
      <c r="W128" s="1">
        <v>21.5</v>
      </c>
      <c r="X128" s="1">
        <v>8</v>
      </c>
      <c r="Y128" s="6"/>
      <c r="Z128" s="1"/>
      <c r="AA128" s="1"/>
      <c r="AB128" s="8"/>
      <c r="AC128" s="6"/>
      <c r="AD128" s="1"/>
      <c r="AE128" s="2" cm="1">
        <f t="array" ref="AE128">IF(AF128&lt;6,SUM(E128:AD128),SUM(LARGE(E128:AD128,{1;2;3;4;5;6})))</f>
        <v>29.5</v>
      </c>
      <c r="AF128" s="26">
        <f t="shared" si="1"/>
        <v>3</v>
      </c>
      <c r="AV128" s="9"/>
      <c r="BE128" s="10"/>
      <c r="BF128" s="10"/>
    </row>
    <row r="129" spans="1:58" x14ac:dyDescent="0.3">
      <c r="A129" s="30">
        <f>RANK(AE129,$AE$2:AE231)</f>
        <v>127</v>
      </c>
      <c r="B129" s="130" t="s">
        <v>47</v>
      </c>
      <c r="C129" s="135" t="s">
        <v>505</v>
      </c>
      <c r="D129" s="121" t="s">
        <v>459</v>
      </c>
      <c r="E129" s="1">
        <v>8</v>
      </c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>
        <v>21.5</v>
      </c>
      <c r="X129" s="6"/>
      <c r="Y129" s="6"/>
      <c r="Z129" s="1"/>
      <c r="AA129" s="1"/>
      <c r="AB129" s="8"/>
      <c r="AC129" s="6"/>
      <c r="AD129" s="1"/>
      <c r="AE129" s="2" cm="1">
        <f t="array" ref="AE129">IF(AF129&lt;6,SUM(E129:AD129),SUM(LARGE(E129:AD129,{1;2;3;4;5;6})))</f>
        <v>29.5</v>
      </c>
      <c r="AF129" s="26">
        <f t="shared" si="1"/>
        <v>2</v>
      </c>
      <c r="AV129" s="9"/>
      <c r="BE129" s="10"/>
      <c r="BF129" s="10"/>
    </row>
    <row r="130" spans="1:58" x14ac:dyDescent="0.3">
      <c r="A130" s="30">
        <f>RANK(AE130,$AE$2:AE232)</f>
        <v>129</v>
      </c>
      <c r="B130" s="130" t="s">
        <v>47</v>
      </c>
      <c r="C130" s="135" t="s">
        <v>48</v>
      </c>
      <c r="D130" s="121" t="s">
        <v>653</v>
      </c>
      <c r="E130" s="1">
        <v>5</v>
      </c>
      <c r="F130" s="1"/>
      <c r="G130" s="1"/>
      <c r="H130" s="1"/>
      <c r="I130" s="1"/>
      <c r="J130" s="1"/>
      <c r="K130" s="109">
        <v>7</v>
      </c>
      <c r="L130" s="1"/>
      <c r="M130" s="109">
        <v>4</v>
      </c>
      <c r="N130" s="109"/>
      <c r="O130" s="109"/>
      <c r="P130" s="109"/>
      <c r="Q130" s="109">
        <v>3</v>
      </c>
      <c r="R130" s="109"/>
      <c r="S130" s="109"/>
      <c r="T130" s="109"/>
      <c r="U130" s="109"/>
      <c r="V130" s="109"/>
      <c r="W130" s="6"/>
      <c r="X130" s="1">
        <v>8</v>
      </c>
      <c r="Y130" s="6"/>
      <c r="Z130" s="6"/>
      <c r="AA130" s="6"/>
      <c r="AB130" s="126"/>
      <c r="AC130" s="6"/>
      <c r="AD130" s="6"/>
      <c r="AE130" s="2" cm="1">
        <f t="array" ref="AE130">IF(AF130&lt;6,SUM(E130:AD130),SUM(LARGE(E130:AD130,{1;2;3;4;5;6})))</f>
        <v>27</v>
      </c>
      <c r="AF130" s="26">
        <f t="shared" ref="AF130:AF193" si="2">COUNT(E130:AD130)</f>
        <v>5</v>
      </c>
      <c r="AV130" s="9"/>
      <c r="BE130" s="10"/>
      <c r="BF130" s="10"/>
    </row>
    <row r="131" spans="1:58" x14ac:dyDescent="0.3">
      <c r="A131" s="30">
        <f>RANK(AE131,$AE$2:AE233)</f>
        <v>130</v>
      </c>
      <c r="B131" s="130" t="s">
        <v>47</v>
      </c>
      <c r="C131" s="135" t="s">
        <v>273</v>
      </c>
      <c r="D131" s="121" t="s">
        <v>615</v>
      </c>
      <c r="E131" s="1"/>
      <c r="F131" s="1"/>
      <c r="G131" s="1"/>
      <c r="H131" s="1"/>
      <c r="I131" s="1"/>
      <c r="J131" s="1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">
        <v>15</v>
      </c>
      <c r="X131" s="1">
        <v>10</v>
      </c>
      <c r="Y131" s="6"/>
      <c r="Z131" s="1"/>
      <c r="AA131" s="1"/>
      <c r="AB131" s="8"/>
      <c r="AC131" s="6"/>
      <c r="AD131" s="1"/>
      <c r="AE131" s="2" cm="1">
        <f t="array" ref="AE131">IF(AF131&lt;6,SUM(E131:AD131),SUM(LARGE(E131:AD131,{1;2;3;4;5;6})))</f>
        <v>25</v>
      </c>
      <c r="AF131" s="26">
        <f t="shared" si="2"/>
        <v>2</v>
      </c>
      <c r="AV131" s="9"/>
      <c r="BE131" s="10"/>
      <c r="BF131" s="10"/>
    </row>
    <row r="132" spans="1:58" x14ac:dyDescent="0.3">
      <c r="A132" s="30">
        <f>RANK(AE132,$AE$2:AE234)</f>
        <v>130</v>
      </c>
      <c r="B132" s="130" t="s">
        <v>47</v>
      </c>
      <c r="C132" s="135" t="s">
        <v>167</v>
      </c>
      <c r="D132" s="6" t="s">
        <v>425</v>
      </c>
      <c r="E132" s="110"/>
      <c r="F132" s="110"/>
      <c r="G132" s="110"/>
      <c r="H132" s="110"/>
      <c r="I132" s="110"/>
      <c r="J132" s="110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126"/>
      <c r="AC132" s="1">
        <v>25</v>
      </c>
      <c r="AD132" s="6"/>
      <c r="AE132" s="2" cm="1">
        <f t="array" ref="AE132">IF(AF132&lt;6,SUM(E132:AD132),SUM(LARGE(E132:AD132,{1;2;3;4;5;6})))</f>
        <v>25</v>
      </c>
      <c r="AF132" s="26">
        <f t="shared" si="2"/>
        <v>1</v>
      </c>
      <c r="AV132" s="9"/>
      <c r="BE132" s="10"/>
      <c r="BF132" s="10"/>
    </row>
    <row r="133" spans="1:58" x14ac:dyDescent="0.3">
      <c r="A133" s="30">
        <f>RANK(AE133,$AE$2:AE235)</f>
        <v>130</v>
      </c>
      <c r="B133" s="127" t="s">
        <v>47</v>
      </c>
      <c r="C133" s="135" t="s">
        <v>65</v>
      </c>
      <c r="D133" s="121" t="s">
        <v>62</v>
      </c>
      <c r="E133" s="110"/>
      <c r="F133" s="110"/>
      <c r="G133" s="110"/>
      <c r="H133" s="110"/>
      <c r="I133" s="110"/>
      <c r="J133" s="110"/>
      <c r="K133" s="6"/>
      <c r="L133" s="6"/>
      <c r="M133" s="6"/>
      <c r="N133" s="6"/>
      <c r="O133" s="6"/>
      <c r="P133" s="6"/>
      <c r="Q133" s="109">
        <v>25</v>
      </c>
      <c r="R133" s="6"/>
      <c r="S133" s="109"/>
      <c r="T133" s="109"/>
      <c r="U133" s="109"/>
      <c r="V133" s="109"/>
      <c r="W133" s="6"/>
      <c r="X133" s="6"/>
      <c r="Y133" s="6"/>
      <c r="Z133" s="6"/>
      <c r="AA133" s="6"/>
      <c r="AB133" s="126"/>
      <c r="AC133" s="6"/>
      <c r="AD133" s="6"/>
      <c r="AE133" s="2" cm="1">
        <f t="array" ref="AE133">IF(AF133&lt;6,SUM(E133:AD133),SUM(LARGE(E133:AD133,{1;2;3;4;5;6})))</f>
        <v>25</v>
      </c>
      <c r="AF133" s="26">
        <f t="shared" si="2"/>
        <v>1</v>
      </c>
      <c r="AV133" s="9"/>
      <c r="BE133" s="10"/>
      <c r="BF133" s="10"/>
    </row>
    <row r="134" spans="1:58" x14ac:dyDescent="0.3">
      <c r="A134" s="30">
        <f>RANK(AE134,$AE$2:AE236)</f>
        <v>133</v>
      </c>
      <c r="B134" s="127" t="s">
        <v>47</v>
      </c>
      <c r="C134" s="135" t="s">
        <v>48</v>
      </c>
      <c r="D134" s="121" t="s">
        <v>771</v>
      </c>
      <c r="E134" s="110"/>
      <c r="F134" s="110"/>
      <c r="G134" s="110"/>
      <c r="H134" s="110"/>
      <c r="I134" s="110"/>
      <c r="J134" s="110"/>
      <c r="K134" s="109">
        <v>4</v>
      </c>
      <c r="L134" s="6"/>
      <c r="M134" s="109">
        <v>6</v>
      </c>
      <c r="N134" s="109"/>
      <c r="O134" s="109"/>
      <c r="P134" s="109"/>
      <c r="Q134" s="109">
        <v>4</v>
      </c>
      <c r="R134" s="109"/>
      <c r="S134" s="109"/>
      <c r="T134" s="109"/>
      <c r="U134" s="109">
        <v>10</v>
      </c>
      <c r="V134" s="109"/>
      <c r="W134" s="6"/>
      <c r="X134" s="6"/>
      <c r="Y134" s="6"/>
      <c r="Z134" s="6"/>
      <c r="AA134" s="6"/>
      <c r="AB134" s="126"/>
      <c r="AC134" s="6"/>
      <c r="AD134" s="6"/>
      <c r="AE134" s="2" cm="1">
        <f t="array" ref="AE134">IF(AF134&lt;6,SUM(E134:AD134),SUM(LARGE(E134:AD134,{1;2;3;4;5;6})))</f>
        <v>24</v>
      </c>
      <c r="AF134" s="26">
        <f t="shared" si="2"/>
        <v>4</v>
      </c>
      <c r="AV134" s="9"/>
      <c r="BE134" s="10"/>
      <c r="BF134" s="10"/>
    </row>
    <row r="135" spans="1:58" x14ac:dyDescent="0.3">
      <c r="A135" s="30">
        <f>RANK(AE135,$AE$2:AE237)</f>
        <v>133</v>
      </c>
      <c r="B135" s="130" t="s">
        <v>47</v>
      </c>
      <c r="C135" s="135" t="s">
        <v>55</v>
      </c>
      <c r="D135" s="121" t="s">
        <v>218</v>
      </c>
      <c r="E135" s="1">
        <v>14</v>
      </c>
      <c r="F135" s="1"/>
      <c r="G135" s="1"/>
      <c r="H135" s="1"/>
      <c r="I135" s="1">
        <v>10</v>
      </c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6"/>
      <c r="X135" s="6"/>
      <c r="Y135" s="6"/>
      <c r="Z135" s="6"/>
      <c r="AA135" s="6"/>
      <c r="AB135" s="126"/>
      <c r="AC135" s="13">
        <v>0</v>
      </c>
      <c r="AD135" s="6"/>
      <c r="AE135" s="2" cm="1">
        <f t="array" ref="AE135">IF(AF135&lt;6,SUM(E135:AD135),SUM(LARGE(E135:AD135,{1;2;3;4;5;6})))</f>
        <v>24</v>
      </c>
      <c r="AF135" s="26">
        <f t="shared" si="2"/>
        <v>3</v>
      </c>
      <c r="AV135" s="9"/>
      <c r="BE135" s="10"/>
      <c r="BF135" s="10"/>
    </row>
    <row r="136" spans="1:58" x14ac:dyDescent="0.3">
      <c r="A136" s="30">
        <f>RANK(AE136,$AE$2:AE238)</f>
        <v>135</v>
      </c>
      <c r="B136" s="127" t="s">
        <v>47</v>
      </c>
      <c r="C136" s="135"/>
      <c r="D136" s="121" t="s">
        <v>583</v>
      </c>
      <c r="E136" s="110"/>
      <c r="F136" s="110"/>
      <c r="G136" s="110"/>
      <c r="H136" s="110"/>
      <c r="I136" s="110"/>
      <c r="J136" s="110"/>
      <c r="K136" s="109">
        <v>6</v>
      </c>
      <c r="L136" s="6"/>
      <c r="M136" s="109">
        <v>5</v>
      </c>
      <c r="N136" s="109"/>
      <c r="O136" s="109"/>
      <c r="P136" s="109"/>
      <c r="Q136" s="109"/>
      <c r="R136" s="109"/>
      <c r="S136" s="109"/>
      <c r="T136" s="109"/>
      <c r="U136" s="109"/>
      <c r="V136" s="109"/>
      <c r="W136" s="6"/>
      <c r="X136" s="6"/>
      <c r="Y136" s="1">
        <v>12</v>
      </c>
      <c r="Z136" s="6"/>
      <c r="AA136" s="6"/>
      <c r="AB136" s="126"/>
      <c r="AC136" s="6"/>
      <c r="AD136" s="6"/>
      <c r="AE136" s="2" cm="1">
        <f t="array" ref="AE136">IF(AF136&lt;6,SUM(E136:AD136),SUM(LARGE(E136:AD136,{1;2;3;4;5;6})))</f>
        <v>23</v>
      </c>
      <c r="AF136" s="26">
        <f t="shared" si="2"/>
        <v>3</v>
      </c>
      <c r="AV136" s="9"/>
      <c r="BE136" s="10"/>
      <c r="BF136" s="10"/>
    </row>
    <row r="137" spans="1:58" x14ac:dyDescent="0.3">
      <c r="A137" s="30">
        <f>RANK(AE137,$AE$2:AE239)</f>
        <v>136</v>
      </c>
      <c r="B137" s="130" t="s">
        <v>47</v>
      </c>
      <c r="C137" s="135" t="s">
        <v>273</v>
      </c>
      <c r="D137" s="121" t="s">
        <v>554</v>
      </c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09">
        <v>21.5</v>
      </c>
      <c r="P137" s="1"/>
      <c r="Q137" s="109"/>
      <c r="R137" s="109"/>
      <c r="S137" s="109"/>
      <c r="T137" s="109"/>
      <c r="U137" s="109"/>
      <c r="V137" s="109"/>
      <c r="W137" s="6"/>
      <c r="X137" s="6"/>
      <c r="Y137" s="6"/>
      <c r="Z137" s="6"/>
      <c r="AA137" s="6"/>
      <c r="AB137" s="126"/>
      <c r="AC137" s="6"/>
      <c r="AD137" s="6"/>
      <c r="AE137" s="2" cm="1">
        <f t="array" ref="AE137">IF(AF137&lt;6,SUM(E137:AD137),SUM(LARGE(E137:AD137,{1;2;3;4;5;6})))</f>
        <v>21.5</v>
      </c>
      <c r="AF137" s="26">
        <f t="shared" si="2"/>
        <v>1</v>
      </c>
      <c r="AV137" s="9"/>
      <c r="BE137" s="10"/>
      <c r="BF137" s="10"/>
    </row>
    <row r="138" spans="1:58" x14ac:dyDescent="0.3">
      <c r="A138" s="30">
        <f>RANK(AE138,$AE$2:AE240)</f>
        <v>136</v>
      </c>
      <c r="B138" s="127" t="s">
        <v>47</v>
      </c>
      <c r="C138" s="135" t="s">
        <v>53</v>
      </c>
      <c r="D138" s="121" t="s">
        <v>783</v>
      </c>
      <c r="E138" s="110"/>
      <c r="F138" s="110"/>
      <c r="G138" s="110"/>
      <c r="H138" s="110"/>
      <c r="I138" s="110"/>
      <c r="J138" s="110"/>
      <c r="K138" s="6"/>
      <c r="L138" s="109">
        <v>21.5</v>
      </c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126"/>
      <c r="AC138" s="6"/>
      <c r="AD138" s="6"/>
      <c r="AE138" s="2" cm="1">
        <f t="array" ref="AE138">IF(AF138&lt;6,SUM(E138:AD138),SUM(LARGE(E138:AD138,{1;2;3;4;5;6})))</f>
        <v>21.5</v>
      </c>
      <c r="AF138" s="26">
        <f t="shared" si="2"/>
        <v>1</v>
      </c>
      <c r="AV138" s="9"/>
      <c r="BE138" s="10"/>
      <c r="BF138" s="10"/>
    </row>
    <row r="139" spans="1:58" x14ac:dyDescent="0.3">
      <c r="A139" s="30">
        <f>RANK(AE139,$AE$2:AE241)</f>
        <v>138</v>
      </c>
      <c r="B139" s="130" t="s">
        <v>71</v>
      </c>
      <c r="C139" s="135"/>
      <c r="D139" s="121" t="s">
        <v>714</v>
      </c>
      <c r="E139" s="13"/>
      <c r="F139" s="13"/>
      <c r="G139" s="13"/>
      <c r="H139" s="13"/>
      <c r="I139" s="1">
        <v>3</v>
      </c>
      <c r="J139" s="13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09">
        <v>4</v>
      </c>
      <c r="V139" s="14"/>
      <c r="W139" s="6"/>
      <c r="X139" s="1">
        <v>4</v>
      </c>
      <c r="Y139" s="1">
        <v>10</v>
      </c>
      <c r="Z139" s="6"/>
      <c r="AA139" s="6"/>
      <c r="AB139" s="126"/>
      <c r="AC139" s="6"/>
      <c r="AD139" s="6"/>
      <c r="AE139" s="2" cm="1">
        <f t="array" ref="AE139">IF(AF139&lt;6,SUM(E139:AD139),SUM(LARGE(E139:AD139,{1;2;3;4;5;6})))</f>
        <v>21</v>
      </c>
      <c r="AF139" s="26">
        <f t="shared" si="2"/>
        <v>4</v>
      </c>
      <c r="AV139" s="9"/>
      <c r="BE139" s="10"/>
      <c r="BF139" s="10"/>
    </row>
    <row r="140" spans="1:58" x14ac:dyDescent="0.3">
      <c r="A140" s="30">
        <f>RANK(AE140,$AE$2:AE242)</f>
        <v>139</v>
      </c>
      <c r="B140" s="130" t="s">
        <v>71</v>
      </c>
      <c r="C140" s="135"/>
      <c r="D140" s="121" t="s">
        <v>569</v>
      </c>
      <c r="E140" s="1"/>
      <c r="F140" s="1"/>
      <c r="G140" s="1"/>
      <c r="H140" s="1"/>
      <c r="I140" s="1">
        <v>20</v>
      </c>
      <c r="J140" s="1"/>
      <c r="K140" s="14"/>
      <c r="L140" s="13">
        <v>0</v>
      </c>
      <c r="M140" s="14"/>
      <c r="N140" s="14"/>
      <c r="O140" s="14"/>
      <c r="P140" s="14"/>
      <c r="Q140" s="111">
        <v>0</v>
      </c>
      <c r="R140" s="14"/>
      <c r="S140" s="111"/>
      <c r="T140" s="111"/>
      <c r="U140" s="111">
        <v>0</v>
      </c>
      <c r="V140" s="111"/>
      <c r="W140" s="6"/>
      <c r="X140" s="6"/>
      <c r="Y140" s="6"/>
      <c r="Z140" s="6"/>
      <c r="AA140" s="6"/>
      <c r="AB140" s="126"/>
      <c r="AC140" s="6"/>
      <c r="AD140" s="6"/>
      <c r="AE140" s="2" cm="1">
        <f t="array" ref="AE140">IF(AF140&lt;6,SUM(E140:AD140),SUM(LARGE(E140:AD140,{1;2;3;4;5;6})))</f>
        <v>20</v>
      </c>
      <c r="AF140" s="26">
        <f t="shared" si="2"/>
        <v>4</v>
      </c>
      <c r="AV140" s="9"/>
      <c r="BE140" s="10"/>
      <c r="BF140" s="10"/>
    </row>
    <row r="141" spans="1:58" x14ac:dyDescent="0.3">
      <c r="A141" s="30">
        <f>RANK(AE141,$AE$2:AE243)</f>
        <v>139</v>
      </c>
      <c r="B141" s="130" t="s">
        <v>47</v>
      </c>
      <c r="C141" s="135" t="s">
        <v>484</v>
      </c>
      <c r="D141" s="121" t="s">
        <v>527</v>
      </c>
      <c r="E141" s="1"/>
      <c r="F141" s="1"/>
      <c r="G141" s="1"/>
      <c r="H141" s="1"/>
      <c r="I141" s="1"/>
      <c r="J141" s="1"/>
      <c r="K141" s="109">
        <v>10</v>
      </c>
      <c r="L141" s="1"/>
      <c r="M141" s="109">
        <v>10</v>
      </c>
      <c r="N141" s="109"/>
      <c r="O141" s="109"/>
      <c r="P141" s="109"/>
      <c r="Q141" s="109"/>
      <c r="R141" s="109"/>
      <c r="S141" s="109"/>
      <c r="T141" s="109"/>
      <c r="U141" s="109"/>
      <c r="V141" s="109"/>
      <c r="W141" s="6"/>
      <c r="X141" s="6"/>
      <c r="Y141" s="6"/>
      <c r="Z141" s="6"/>
      <c r="AA141" s="6"/>
      <c r="AB141" s="126"/>
      <c r="AC141" s="6"/>
      <c r="AD141" s="6"/>
      <c r="AE141" s="2" cm="1">
        <f t="array" ref="AE141">IF(AF141&lt;6,SUM(E141:AD141),SUM(LARGE(E141:AD141,{1;2;3;4;5;6})))</f>
        <v>20</v>
      </c>
      <c r="AF141" s="26">
        <f t="shared" si="2"/>
        <v>2</v>
      </c>
      <c r="AV141" s="9"/>
      <c r="BE141" s="10"/>
      <c r="BF141" s="10"/>
    </row>
    <row r="142" spans="1:58" x14ac:dyDescent="0.3">
      <c r="A142" s="30">
        <f>RANK(AE142,$AE$2:AE244)</f>
        <v>139</v>
      </c>
      <c r="B142" s="130" t="s">
        <v>47</v>
      </c>
      <c r="C142" s="135" t="s">
        <v>55</v>
      </c>
      <c r="D142" s="121" t="s">
        <v>89</v>
      </c>
      <c r="E142" s="1"/>
      <c r="F142" s="1"/>
      <c r="G142" s="1">
        <v>20</v>
      </c>
      <c r="H142" s="1"/>
      <c r="I142" s="1"/>
      <c r="J142" s="1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6"/>
      <c r="X142" s="6"/>
      <c r="Y142" s="6"/>
      <c r="Z142" s="6"/>
      <c r="AA142" s="6"/>
      <c r="AB142" s="126"/>
      <c r="AC142" s="6"/>
      <c r="AD142" s="6"/>
      <c r="AE142" s="2" cm="1">
        <f t="array" ref="AE142">IF(AF142&lt;6,SUM(E142:AD142),SUM(LARGE(E142:AD142,{1;2;3;4;5;6})))</f>
        <v>20</v>
      </c>
      <c r="AF142" s="26">
        <f t="shared" si="2"/>
        <v>1</v>
      </c>
      <c r="AV142" s="9"/>
      <c r="BE142" s="10"/>
      <c r="BF142" s="10"/>
    </row>
    <row r="143" spans="1:58" x14ac:dyDescent="0.3">
      <c r="A143" s="30">
        <f>RANK(AE143,$AE$2:AE245)</f>
        <v>139</v>
      </c>
      <c r="B143" s="130" t="s">
        <v>47</v>
      </c>
      <c r="C143" s="135" t="s">
        <v>273</v>
      </c>
      <c r="D143" s="121" t="s">
        <v>469</v>
      </c>
      <c r="E143" s="1">
        <v>20</v>
      </c>
      <c r="F143" s="1"/>
      <c r="G143" s="1"/>
      <c r="H143" s="1"/>
      <c r="I143" s="1"/>
      <c r="J143" s="1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6"/>
      <c r="X143" s="6"/>
      <c r="Y143" s="6"/>
      <c r="Z143" s="6"/>
      <c r="AA143" s="6"/>
      <c r="AB143" s="126"/>
      <c r="AC143" s="6"/>
      <c r="AD143" s="6"/>
      <c r="AE143" s="2" cm="1">
        <f t="array" ref="AE143">IF(AF143&lt;6,SUM(E143:AD143),SUM(LARGE(E143:AD143,{1;2;3;4;5;6})))</f>
        <v>20</v>
      </c>
      <c r="AF143" s="26">
        <f t="shared" si="2"/>
        <v>1</v>
      </c>
      <c r="AV143" s="9"/>
      <c r="BE143" s="10"/>
      <c r="BF143" s="10"/>
    </row>
    <row r="144" spans="1:58" x14ac:dyDescent="0.3">
      <c r="A144" s="30">
        <f>RANK(AE144,$AE$2:AE246)</f>
        <v>143</v>
      </c>
      <c r="B144" s="127" t="s">
        <v>47</v>
      </c>
      <c r="C144" s="135" t="s">
        <v>48</v>
      </c>
      <c r="D144" s="121" t="s">
        <v>976</v>
      </c>
      <c r="E144" s="110"/>
      <c r="F144" s="110"/>
      <c r="G144" s="110"/>
      <c r="H144" s="110"/>
      <c r="I144" s="110"/>
      <c r="J144" s="110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109">
        <v>18.5</v>
      </c>
      <c r="X144" s="13">
        <v>0</v>
      </c>
      <c r="Y144" s="6"/>
      <c r="Z144" s="109"/>
      <c r="AA144" s="109"/>
      <c r="AB144" s="125"/>
      <c r="AC144" s="13">
        <v>0</v>
      </c>
      <c r="AD144" s="109"/>
      <c r="AE144" s="2" cm="1">
        <f t="array" ref="AE144">IF(AF144&lt;6,SUM(E144:AD144),SUM(LARGE(E144:AD144,{1;2;3;4;5;6})))</f>
        <v>18.5</v>
      </c>
      <c r="AF144" s="26">
        <f t="shared" si="2"/>
        <v>3</v>
      </c>
      <c r="AV144" s="9"/>
      <c r="BE144" s="10"/>
      <c r="BF144" s="10"/>
    </row>
    <row r="145" spans="1:58" x14ac:dyDescent="0.3">
      <c r="A145" s="30">
        <f>RANK(AE145,$AE$2:AE247)</f>
        <v>143</v>
      </c>
      <c r="B145" s="127" t="s">
        <v>47</v>
      </c>
      <c r="C145" s="135" t="s">
        <v>49</v>
      </c>
      <c r="D145" s="121" t="s">
        <v>815</v>
      </c>
      <c r="E145" s="110"/>
      <c r="F145" s="110"/>
      <c r="G145" s="110"/>
      <c r="H145" s="110"/>
      <c r="I145" s="110"/>
      <c r="J145" s="110"/>
      <c r="K145" s="6"/>
      <c r="L145" s="6"/>
      <c r="M145" s="6"/>
      <c r="N145" s="6"/>
      <c r="O145" s="109">
        <v>18.5</v>
      </c>
      <c r="P145" s="6"/>
      <c r="Q145" s="109"/>
      <c r="R145" s="109"/>
      <c r="S145" s="109"/>
      <c r="T145" s="109"/>
      <c r="U145" s="109"/>
      <c r="V145" s="109"/>
      <c r="W145" s="6"/>
      <c r="X145" s="6"/>
      <c r="Y145" s="6"/>
      <c r="Z145" s="6"/>
      <c r="AA145" s="6"/>
      <c r="AB145" s="126"/>
      <c r="AC145" s="6"/>
      <c r="AD145" s="6"/>
      <c r="AE145" s="2" cm="1">
        <f t="array" ref="AE145">IF(AF145&lt;6,SUM(E145:AD145),SUM(LARGE(E145:AD145,{1;2;3;4;5;6})))</f>
        <v>18.5</v>
      </c>
      <c r="AF145" s="26">
        <f t="shared" si="2"/>
        <v>1</v>
      </c>
      <c r="AV145" s="9"/>
      <c r="BE145" s="10"/>
      <c r="BF145" s="10"/>
    </row>
    <row r="146" spans="1:58" x14ac:dyDescent="0.3">
      <c r="A146" s="30">
        <f>RANK(AE146,$AE$2:AE248)</f>
        <v>145</v>
      </c>
      <c r="B146" s="130" t="s">
        <v>47</v>
      </c>
      <c r="C146" s="135" t="s">
        <v>48</v>
      </c>
      <c r="D146" s="121" t="s">
        <v>468</v>
      </c>
      <c r="E146" s="1">
        <v>6</v>
      </c>
      <c r="F146" s="1"/>
      <c r="G146" s="1"/>
      <c r="H146" s="1"/>
      <c r="I146" s="1"/>
      <c r="J146" s="1"/>
      <c r="K146" s="1"/>
      <c r="L146" s="1"/>
      <c r="M146" s="109">
        <v>4</v>
      </c>
      <c r="N146" s="1"/>
      <c r="O146" s="1"/>
      <c r="P146" s="109"/>
      <c r="Q146" s="1"/>
      <c r="R146" s="1"/>
      <c r="S146" s="1"/>
      <c r="T146" s="1"/>
      <c r="U146" s="1"/>
      <c r="V146" s="1"/>
      <c r="W146" s="6"/>
      <c r="X146" s="1">
        <v>8</v>
      </c>
      <c r="Y146" s="6"/>
      <c r="Z146" s="6"/>
      <c r="AA146" s="6"/>
      <c r="AB146" s="126"/>
      <c r="AC146" s="6"/>
      <c r="AD146" s="6"/>
      <c r="AE146" s="2" cm="1">
        <f t="array" ref="AE146">IF(AF146&lt;6,SUM(E146:AD146),SUM(LARGE(E146:AD146,{1;2;3;4;5;6})))</f>
        <v>18</v>
      </c>
      <c r="AF146" s="26">
        <f t="shared" si="2"/>
        <v>3</v>
      </c>
      <c r="AV146" s="9"/>
      <c r="BE146" s="10"/>
      <c r="BF146" s="10"/>
    </row>
    <row r="147" spans="1:58" x14ac:dyDescent="0.3">
      <c r="A147" s="30">
        <f>RANK(AE147,$AE$2:AE249)</f>
        <v>146</v>
      </c>
      <c r="B147" s="130" t="s">
        <v>47</v>
      </c>
      <c r="C147" s="135" t="s">
        <v>48</v>
      </c>
      <c r="D147" s="121" t="s">
        <v>825</v>
      </c>
      <c r="E147" s="110"/>
      <c r="F147" s="110"/>
      <c r="G147" s="110"/>
      <c r="H147" s="110"/>
      <c r="I147" s="110"/>
      <c r="J147" s="110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109">
        <v>17</v>
      </c>
      <c r="Y147" s="6"/>
      <c r="Z147" s="6"/>
      <c r="AA147" s="6"/>
      <c r="AB147" s="126"/>
      <c r="AC147" s="6"/>
      <c r="AD147" s="6"/>
      <c r="AE147" s="2" cm="1">
        <f t="array" ref="AE147">IF(AF147&lt;6,SUM(E147:AD147),SUM(LARGE(E147:AD147,{1;2;3;4;5;6})))</f>
        <v>17</v>
      </c>
      <c r="AF147" s="26">
        <f t="shared" si="2"/>
        <v>1</v>
      </c>
      <c r="AV147" s="9"/>
      <c r="BE147" s="10"/>
      <c r="BF147" s="10"/>
    </row>
    <row r="148" spans="1:58" x14ac:dyDescent="0.3">
      <c r="A148" s="30">
        <f>RANK(AE148,$AE$2:AE250)</f>
        <v>147</v>
      </c>
      <c r="B148" s="130" t="s">
        <v>47</v>
      </c>
      <c r="C148" s="135" t="s">
        <v>485</v>
      </c>
      <c r="D148" s="121" t="s">
        <v>74</v>
      </c>
      <c r="E148" s="1">
        <v>15</v>
      </c>
      <c r="F148" s="1"/>
      <c r="G148" s="1"/>
      <c r="H148" s="1"/>
      <c r="I148" s="1"/>
      <c r="J148" s="1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6"/>
      <c r="X148" s="6"/>
      <c r="Y148" s="6"/>
      <c r="Z148" s="6"/>
      <c r="AA148" s="6"/>
      <c r="AB148" s="126"/>
      <c r="AC148" s="6"/>
      <c r="AD148" s="6"/>
      <c r="AE148" s="2" cm="1">
        <f t="array" ref="AE148">IF(AF148&lt;6,SUM(E148:AD148),SUM(LARGE(E148:AD148,{1;2;3;4;5;6})))</f>
        <v>15</v>
      </c>
      <c r="AF148" s="26">
        <f t="shared" si="2"/>
        <v>1</v>
      </c>
      <c r="AV148" s="9"/>
      <c r="BE148" s="10"/>
      <c r="BF148" s="10"/>
    </row>
    <row r="149" spans="1:58" x14ac:dyDescent="0.3">
      <c r="A149" s="30">
        <f>RANK(AE149,$AE$2:AE251)</f>
        <v>147</v>
      </c>
      <c r="B149" s="130" t="s">
        <v>47</v>
      </c>
      <c r="C149" s="135" t="s">
        <v>65</v>
      </c>
      <c r="D149" s="121" t="s">
        <v>211</v>
      </c>
      <c r="E149" s="1">
        <v>15</v>
      </c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6"/>
      <c r="X149" s="6"/>
      <c r="Y149" s="6"/>
      <c r="Z149" s="6"/>
      <c r="AA149" s="6"/>
      <c r="AB149" s="126"/>
      <c r="AC149" s="6"/>
      <c r="AD149" s="6"/>
      <c r="AE149" s="2" cm="1">
        <f t="array" ref="AE149">IF(AF149&lt;6,SUM(E149:AD149),SUM(LARGE(E149:AD149,{1;2;3;4;5;6})))</f>
        <v>15</v>
      </c>
      <c r="AF149" s="26">
        <f t="shared" si="2"/>
        <v>1</v>
      </c>
      <c r="AV149" s="9"/>
      <c r="BE149" s="10"/>
      <c r="BF149" s="10"/>
    </row>
    <row r="150" spans="1:58" x14ac:dyDescent="0.3">
      <c r="A150" s="30">
        <f>RANK(AE150,$AE$2:AE252)</f>
        <v>147</v>
      </c>
      <c r="B150" s="130" t="s">
        <v>47</v>
      </c>
      <c r="C150" s="135" t="s">
        <v>48</v>
      </c>
      <c r="D150" s="121" t="s">
        <v>68</v>
      </c>
      <c r="E150" s="1">
        <v>15</v>
      </c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6"/>
      <c r="X150" s="6"/>
      <c r="Y150" s="6"/>
      <c r="Z150" s="6"/>
      <c r="AA150" s="6"/>
      <c r="AB150" s="126"/>
      <c r="AC150" s="6"/>
      <c r="AD150" s="6"/>
      <c r="AE150" s="2" cm="1">
        <f t="array" ref="AE150">IF(AF150&lt;6,SUM(E150:AD150),SUM(LARGE(E150:AD150,{1;2;3;4;5;6})))</f>
        <v>15</v>
      </c>
      <c r="AF150" s="26">
        <f t="shared" si="2"/>
        <v>1</v>
      </c>
      <c r="AV150" s="9"/>
      <c r="BE150" s="10"/>
      <c r="BF150" s="10"/>
    </row>
    <row r="151" spans="1:58" x14ac:dyDescent="0.3">
      <c r="A151" s="30">
        <f>RANK(AE151,$AE$2:AE253)</f>
        <v>150</v>
      </c>
      <c r="B151" s="130" t="s">
        <v>47</v>
      </c>
      <c r="C151" s="135" t="s">
        <v>167</v>
      </c>
      <c r="D151" s="121" t="s">
        <v>445</v>
      </c>
      <c r="E151" s="1"/>
      <c r="F151" s="1"/>
      <c r="G151" s="1"/>
      <c r="H151" s="1"/>
      <c r="I151" s="1">
        <v>6</v>
      </c>
      <c r="J151" s="1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6"/>
      <c r="X151" s="6"/>
      <c r="Y151" s="1">
        <v>7</v>
      </c>
      <c r="Z151" s="6"/>
      <c r="AA151" s="6"/>
      <c r="AB151" s="126"/>
      <c r="AC151" s="6"/>
      <c r="AD151" s="6"/>
      <c r="AE151" s="2" cm="1">
        <f t="array" ref="AE151">IF(AF151&lt;6,SUM(E151:AD151),SUM(LARGE(E151:AD151,{1;2;3;4;5;6})))</f>
        <v>13</v>
      </c>
      <c r="AF151" s="26">
        <f t="shared" si="2"/>
        <v>2</v>
      </c>
      <c r="AV151" s="9"/>
      <c r="BE151" s="10"/>
      <c r="BF151" s="10"/>
    </row>
    <row r="152" spans="1:58" x14ac:dyDescent="0.3">
      <c r="A152" s="30">
        <f>RANK(AE152,$AE$2:AE254)</f>
        <v>150</v>
      </c>
      <c r="B152" s="130" t="s">
        <v>47</v>
      </c>
      <c r="C152" s="135" t="s">
        <v>505</v>
      </c>
      <c r="D152" s="121" t="s">
        <v>954</v>
      </c>
      <c r="E152" s="110"/>
      <c r="F152" s="110"/>
      <c r="G152" s="110"/>
      <c r="H152" s="110"/>
      <c r="I152" s="110"/>
      <c r="J152" s="110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109">
        <v>6</v>
      </c>
      <c r="V152" s="6"/>
      <c r="W152" s="6"/>
      <c r="X152" s="1">
        <v>7</v>
      </c>
      <c r="Y152" s="6"/>
      <c r="Z152" s="6"/>
      <c r="AA152" s="6"/>
      <c r="AB152" s="126"/>
      <c r="AC152" s="6"/>
      <c r="AD152" s="6"/>
      <c r="AE152" s="2" cm="1">
        <f t="array" ref="AE152">IF(AF152&lt;6,SUM(E152:AD152),SUM(LARGE(E152:AD152,{1;2;3;4;5;6})))</f>
        <v>13</v>
      </c>
      <c r="AF152" s="26">
        <f t="shared" si="2"/>
        <v>2</v>
      </c>
      <c r="AV152" s="9"/>
      <c r="BE152" s="10"/>
      <c r="BF152" s="10"/>
    </row>
    <row r="153" spans="1:58" x14ac:dyDescent="0.3">
      <c r="A153" s="30">
        <f>RANK(AE153,$AE$2:AE255)</f>
        <v>152</v>
      </c>
      <c r="B153" s="130" t="s">
        <v>47</v>
      </c>
      <c r="C153" s="135" t="s">
        <v>53</v>
      </c>
      <c r="D153" s="121" t="s">
        <v>375</v>
      </c>
      <c r="E153" s="1">
        <v>12</v>
      </c>
      <c r="F153" s="1"/>
      <c r="G153" s="1"/>
      <c r="H153" s="1"/>
      <c r="I153" s="1"/>
      <c r="J153" s="1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6"/>
      <c r="X153" s="6"/>
      <c r="Y153" s="6"/>
      <c r="Z153" s="6"/>
      <c r="AA153" s="6"/>
      <c r="AB153" s="126"/>
      <c r="AC153" s="6"/>
      <c r="AD153" s="6"/>
      <c r="AE153" s="2" cm="1">
        <f t="array" ref="AE153">IF(AF153&lt;6,SUM(E153:AD153),SUM(LARGE(E153:AD153,{1;2;3;4;5;6})))</f>
        <v>12</v>
      </c>
      <c r="AF153" s="26">
        <f t="shared" si="2"/>
        <v>1</v>
      </c>
      <c r="AV153" s="9"/>
      <c r="BE153" s="10"/>
      <c r="BF153" s="10"/>
    </row>
    <row r="154" spans="1:58" x14ac:dyDescent="0.3">
      <c r="A154" s="30">
        <f>RANK(AE154,$AE$2:AE256)</f>
        <v>153</v>
      </c>
      <c r="B154" s="127" t="s">
        <v>47</v>
      </c>
      <c r="C154" s="135" t="s">
        <v>90</v>
      </c>
      <c r="D154" s="121" t="s">
        <v>579</v>
      </c>
      <c r="E154" s="110"/>
      <c r="F154" s="110"/>
      <c r="G154" s="110"/>
      <c r="H154" s="110"/>
      <c r="I154" s="110"/>
      <c r="J154" s="110"/>
      <c r="K154" s="6"/>
      <c r="L154" s="6"/>
      <c r="M154" s="6"/>
      <c r="N154" s="6"/>
      <c r="O154" s="6"/>
      <c r="P154" s="6"/>
      <c r="Q154" s="109">
        <v>3</v>
      </c>
      <c r="R154" s="6"/>
      <c r="S154" s="109"/>
      <c r="T154" s="109"/>
      <c r="U154" s="109"/>
      <c r="V154" s="109"/>
      <c r="W154" s="6"/>
      <c r="X154" s="6"/>
      <c r="Y154" s="1">
        <v>8</v>
      </c>
      <c r="Z154" s="6"/>
      <c r="AA154" s="6"/>
      <c r="AB154" s="126"/>
      <c r="AC154" s="6"/>
      <c r="AD154" s="6"/>
      <c r="AE154" s="2" cm="1">
        <f t="array" ref="AE154">IF(AF154&lt;6,SUM(E154:AD154),SUM(LARGE(E154:AD154,{1;2;3;4;5;6})))</f>
        <v>11</v>
      </c>
      <c r="AF154" s="26">
        <f t="shared" si="2"/>
        <v>2</v>
      </c>
      <c r="AV154" s="9"/>
      <c r="BE154" s="10"/>
      <c r="BF154" s="10"/>
    </row>
    <row r="155" spans="1:58" x14ac:dyDescent="0.3">
      <c r="A155" s="30">
        <f>RANK(AE155,$AE$2:AE257)</f>
        <v>153</v>
      </c>
      <c r="B155" s="127" t="s">
        <v>47</v>
      </c>
      <c r="C155" s="135" t="s">
        <v>505</v>
      </c>
      <c r="D155" s="121" t="s">
        <v>824</v>
      </c>
      <c r="E155" s="110"/>
      <c r="F155" s="110"/>
      <c r="G155" s="110"/>
      <c r="H155" s="110"/>
      <c r="I155" s="110"/>
      <c r="J155" s="110"/>
      <c r="K155" s="6"/>
      <c r="L155" s="6"/>
      <c r="M155" s="109">
        <v>3</v>
      </c>
      <c r="N155" s="6"/>
      <c r="O155" s="6"/>
      <c r="P155" s="109"/>
      <c r="Q155" s="6"/>
      <c r="R155" s="6"/>
      <c r="S155" s="6"/>
      <c r="T155" s="6"/>
      <c r="U155" s="6"/>
      <c r="V155" s="6"/>
      <c r="W155" s="6"/>
      <c r="X155" s="1">
        <v>8</v>
      </c>
      <c r="Y155" s="6"/>
      <c r="Z155" s="6"/>
      <c r="AA155" s="6"/>
      <c r="AB155" s="126"/>
      <c r="AC155" s="6"/>
      <c r="AD155" s="6"/>
      <c r="AE155" s="2" cm="1">
        <f t="array" ref="AE155">IF(AF155&lt;6,SUM(E155:AD155),SUM(LARGE(E155:AD155,{1;2;3;4;5;6})))</f>
        <v>11</v>
      </c>
      <c r="AF155" s="26">
        <f t="shared" si="2"/>
        <v>2</v>
      </c>
      <c r="AV155" s="9"/>
      <c r="BE155" s="10"/>
      <c r="BF155" s="10"/>
    </row>
    <row r="156" spans="1:58" x14ac:dyDescent="0.3">
      <c r="A156" s="30">
        <f>RANK(AE156,$AE$2:AE258)</f>
        <v>153</v>
      </c>
      <c r="B156" s="127" t="s">
        <v>47</v>
      </c>
      <c r="C156" s="135" t="s">
        <v>505</v>
      </c>
      <c r="D156" s="121" t="s">
        <v>829</v>
      </c>
      <c r="E156" s="110"/>
      <c r="F156" s="110"/>
      <c r="G156" s="110"/>
      <c r="H156" s="110"/>
      <c r="I156" s="110"/>
      <c r="J156" s="110"/>
      <c r="K156" s="6"/>
      <c r="L156" s="6"/>
      <c r="M156" s="6"/>
      <c r="N156" s="6"/>
      <c r="O156" s="6"/>
      <c r="P156" s="6"/>
      <c r="Q156" s="109">
        <v>5</v>
      </c>
      <c r="R156" s="6"/>
      <c r="S156" s="109"/>
      <c r="T156" s="109"/>
      <c r="U156" s="109"/>
      <c r="V156" s="109"/>
      <c r="W156" s="6"/>
      <c r="X156" s="1">
        <v>6</v>
      </c>
      <c r="Y156" s="6"/>
      <c r="Z156" s="6"/>
      <c r="AA156" s="6"/>
      <c r="AB156" s="126"/>
      <c r="AC156" s="6"/>
      <c r="AD156" s="6"/>
      <c r="AE156" s="2" cm="1">
        <f t="array" ref="AE156">IF(AF156&lt;6,SUM(E156:AD156),SUM(LARGE(E156:AD156,{1;2;3;4;5;6})))</f>
        <v>11</v>
      </c>
      <c r="AF156" s="26">
        <f t="shared" si="2"/>
        <v>2</v>
      </c>
      <c r="AV156" s="9"/>
      <c r="BE156" s="10"/>
      <c r="BF156" s="10"/>
    </row>
    <row r="157" spans="1:58" x14ac:dyDescent="0.3">
      <c r="A157" s="30">
        <f>RANK(AE157,$AE$2:AE259)</f>
        <v>156</v>
      </c>
      <c r="B157" s="130" t="s">
        <v>47</v>
      </c>
      <c r="C157" s="135" t="s">
        <v>48</v>
      </c>
      <c r="D157" s="121" t="s">
        <v>659</v>
      </c>
      <c r="E157" s="1">
        <v>4</v>
      </c>
      <c r="F157" s="1"/>
      <c r="G157" s="1"/>
      <c r="H157" s="1"/>
      <c r="I157" s="1">
        <v>3</v>
      </c>
      <c r="J157" s="1"/>
      <c r="K157" s="14"/>
      <c r="L157" s="14"/>
      <c r="M157" s="14"/>
      <c r="N157" s="14"/>
      <c r="O157" s="14"/>
      <c r="P157" s="14"/>
      <c r="Q157" s="109">
        <v>3</v>
      </c>
      <c r="R157" s="14"/>
      <c r="S157" s="109"/>
      <c r="T157" s="109"/>
      <c r="U157" s="109"/>
      <c r="V157" s="109"/>
      <c r="W157" s="6"/>
      <c r="X157" s="6"/>
      <c r="Y157" s="6"/>
      <c r="Z157" s="6"/>
      <c r="AA157" s="6"/>
      <c r="AB157" s="126"/>
      <c r="AC157" s="6"/>
      <c r="AD157" s="6"/>
      <c r="AE157" s="2" cm="1">
        <f t="array" ref="AE157">IF(AF157&lt;6,SUM(E157:AD157),SUM(LARGE(E157:AD157,{1;2;3;4;5;6})))</f>
        <v>10</v>
      </c>
      <c r="AF157" s="26">
        <f t="shared" si="2"/>
        <v>3</v>
      </c>
      <c r="AV157" s="9"/>
      <c r="BE157" s="10"/>
      <c r="BF157" s="10"/>
    </row>
    <row r="158" spans="1:58" x14ac:dyDescent="0.3">
      <c r="A158" s="30">
        <f>RANK(AE158,$AE$2:AE260)</f>
        <v>156</v>
      </c>
      <c r="B158" s="130" t="s">
        <v>47</v>
      </c>
      <c r="C158" s="135" t="s">
        <v>273</v>
      </c>
      <c r="D158" s="121" t="s">
        <v>268</v>
      </c>
      <c r="E158" s="1">
        <v>10</v>
      </c>
      <c r="F158" s="1"/>
      <c r="G158" s="1"/>
      <c r="H158" s="1"/>
      <c r="I158" s="1"/>
      <c r="J158" s="1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6"/>
      <c r="X158" s="6"/>
      <c r="Y158" s="6"/>
      <c r="Z158" s="6"/>
      <c r="AA158" s="6"/>
      <c r="AB158" s="126"/>
      <c r="AC158" s="6"/>
      <c r="AD158" s="6"/>
      <c r="AE158" s="2" cm="1">
        <f t="array" ref="AE158">IF(AF158&lt;6,SUM(E158:AD158),SUM(LARGE(E158:AD158,{1;2;3;4;5;6})))</f>
        <v>10</v>
      </c>
      <c r="AF158" s="26">
        <f t="shared" si="2"/>
        <v>1</v>
      </c>
      <c r="AV158" s="9"/>
      <c r="BE158" s="10"/>
      <c r="BF158" s="10"/>
    </row>
    <row r="159" spans="1:58" x14ac:dyDescent="0.3">
      <c r="A159" s="30">
        <f>RANK(AE159,$AE$2:AE261)</f>
        <v>156</v>
      </c>
      <c r="B159" s="130" t="s">
        <v>47</v>
      </c>
      <c r="C159" s="135" t="s">
        <v>587</v>
      </c>
      <c r="D159" s="121" t="s">
        <v>252</v>
      </c>
      <c r="E159" s="110"/>
      <c r="F159" s="110"/>
      <c r="G159" s="110"/>
      <c r="H159" s="110"/>
      <c r="I159" s="110"/>
      <c r="J159" s="110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109">
        <v>10</v>
      </c>
      <c r="Y159" s="6"/>
      <c r="Z159" s="6"/>
      <c r="AA159" s="6"/>
      <c r="AB159" s="126"/>
      <c r="AC159" s="6"/>
      <c r="AD159" s="6"/>
      <c r="AE159" s="2" cm="1">
        <f t="array" ref="AE159">IF(AF159&lt;6,SUM(E159:AD159),SUM(LARGE(E159:AD159,{1;2;3;4;5;6})))</f>
        <v>10</v>
      </c>
      <c r="AF159" s="26">
        <f t="shared" si="2"/>
        <v>1</v>
      </c>
      <c r="AV159" s="9"/>
      <c r="BE159" s="10"/>
      <c r="BF159" s="10"/>
    </row>
    <row r="160" spans="1:58" x14ac:dyDescent="0.3">
      <c r="A160" s="30">
        <f>RANK(AE160,$AE$2:AE262)</f>
        <v>156</v>
      </c>
      <c r="B160" s="130" t="s">
        <v>47</v>
      </c>
      <c r="C160" s="135" t="s">
        <v>90</v>
      </c>
      <c r="D160" s="121" t="s">
        <v>658</v>
      </c>
      <c r="E160" s="1">
        <v>10</v>
      </c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6"/>
      <c r="X160" s="6"/>
      <c r="Y160" s="6"/>
      <c r="Z160" s="6"/>
      <c r="AA160" s="6"/>
      <c r="AB160" s="126"/>
      <c r="AC160" s="6"/>
      <c r="AD160" s="6"/>
      <c r="AE160" s="2" cm="1">
        <f t="array" ref="AE160">IF(AF160&lt;6,SUM(E160:AD160),SUM(LARGE(E160:AD160,{1;2;3;4;5;6})))</f>
        <v>10</v>
      </c>
      <c r="AF160" s="26">
        <f t="shared" si="2"/>
        <v>1</v>
      </c>
      <c r="AV160" s="9"/>
      <c r="BE160" s="10"/>
      <c r="BF160" s="10"/>
    </row>
    <row r="161" spans="1:58" x14ac:dyDescent="0.3">
      <c r="A161" s="30">
        <f>RANK(AE161,$AE$2:AE263)</f>
        <v>156</v>
      </c>
      <c r="B161" s="130" t="s">
        <v>47</v>
      </c>
      <c r="C161" s="135" t="s">
        <v>48</v>
      </c>
      <c r="D161" s="121" t="s">
        <v>953</v>
      </c>
      <c r="E161" s="110"/>
      <c r="F161" s="110"/>
      <c r="G161" s="110"/>
      <c r="H161" s="110"/>
      <c r="I161" s="110"/>
      <c r="J161" s="110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109">
        <v>10</v>
      </c>
      <c r="V161" s="6"/>
      <c r="W161" s="6"/>
      <c r="X161" s="6"/>
      <c r="Y161" s="6"/>
      <c r="Z161" s="6"/>
      <c r="AA161" s="6"/>
      <c r="AB161" s="126"/>
      <c r="AC161" s="6"/>
      <c r="AD161" s="6"/>
      <c r="AE161" s="2" cm="1">
        <f t="array" ref="AE161">IF(AF161&lt;6,SUM(E161:AD161),SUM(LARGE(E161:AD161,{1;2;3;4;5;6})))</f>
        <v>10</v>
      </c>
      <c r="AF161" s="26">
        <f t="shared" si="2"/>
        <v>1</v>
      </c>
      <c r="AV161" s="9"/>
      <c r="BE161" s="10"/>
      <c r="BF161" s="10"/>
    </row>
    <row r="162" spans="1:58" x14ac:dyDescent="0.3">
      <c r="A162" s="30">
        <f>RANK(AE162,$AE$2:AE264)</f>
        <v>156</v>
      </c>
      <c r="B162" s="130" t="s">
        <v>47</v>
      </c>
      <c r="C162" s="135"/>
      <c r="D162" s="121" t="s">
        <v>362</v>
      </c>
      <c r="E162" s="1">
        <v>10</v>
      </c>
      <c r="F162" s="13"/>
      <c r="G162" s="13"/>
      <c r="H162" s="13"/>
      <c r="I162" s="13"/>
      <c r="J162" s="13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6"/>
      <c r="X162" s="6"/>
      <c r="Y162" s="6"/>
      <c r="Z162" s="6"/>
      <c r="AA162" s="6"/>
      <c r="AB162" s="126"/>
      <c r="AC162" s="6"/>
      <c r="AD162" s="6"/>
      <c r="AE162" s="2" cm="1">
        <f t="array" ref="AE162">IF(AF162&lt;6,SUM(E162:AD162),SUM(LARGE(E162:AD162,{1;2;3;4;5;6})))</f>
        <v>10</v>
      </c>
      <c r="AF162" s="26">
        <f t="shared" si="2"/>
        <v>1</v>
      </c>
      <c r="AV162" s="9"/>
      <c r="BE162" s="10"/>
      <c r="BF162" s="10"/>
    </row>
    <row r="163" spans="1:58" x14ac:dyDescent="0.3">
      <c r="A163" s="32">
        <f>RANK(AE163,$AE$2:AE240)</f>
        <v>162</v>
      </c>
      <c r="B163" s="127" t="s">
        <v>47</v>
      </c>
      <c r="C163" s="135" t="s">
        <v>167</v>
      </c>
      <c r="D163" s="121" t="s">
        <v>599</v>
      </c>
      <c r="E163" s="110"/>
      <c r="F163" s="110"/>
      <c r="G163" s="110"/>
      <c r="H163" s="110"/>
      <c r="I163" s="110"/>
      <c r="J163" s="110"/>
      <c r="K163" s="6"/>
      <c r="L163" s="6"/>
      <c r="M163" s="6"/>
      <c r="N163" s="6"/>
      <c r="O163" s="6"/>
      <c r="P163" s="6"/>
      <c r="Q163" s="109">
        <v>4</v>
      </c>
      <c r="R163" s="6"/>
      <c r="S163" s="109"/>
      <c r="T163" s="109"/>
      <c r="U163" s="109"/>
      <c r="V163" s="109"/>
      <c r="W163" s="6"/>
      <c r="X163" s="1">
        <v>5</v>
      </c>
      <c r="Y163" s="6"/>
      <c r="Z163" s="6"/>
      <c r="AA163" s="6"/>
      <c r="AB163" s="126"/>
      <c r="AC163" s="6"/>
      <c r="AD163" s="6"/>
      <c r="AE163" s="2" cm="1">
        <f t="array" ref="AE163">IF(AF163&lt;6,SUM(E163:AD163),SUM(LARGE(E163:AD163,{1;2;3;4;5;6})))</f>
        <v>9</v>
      </c>
      <c r="AF163" s="26">
        <f t="shared" si="2"/>
        <v>2</v>
      </c>
      <c r="AV163" s="9"/>
      <c r="BE163" s="10"/>
      <c r="BF163" s="10"/>
    </row>
    <row r="164" spans="1:58" x14ac:dyDescent="0.3">
      <c r="A164" s="32">
        <f>RANK(AE164,$AE$2:AE241)</f>
        <v>163</v>
      </c>
      <c r="B164" s="130" t="s">
        <v>47</v>
      </c>
      <c r="C164" s="135" t="s">
        <v>90</v>
      </c>
      <c r="D164" s="121" t="s">
        <v>448</v>
      </c>
      <c r="E164" s="1"/>
      <c r="F164" s="1"/>
      <c r="G164" s="1"/>
      <c r="H164" s="1"/>
      <c r="I164" s="1"/>
      <c r="J164" s="1"/>
      <c r="K164" s="14"/>
      <c r="L164" s="14"/>
      <c r="M164" s="14"/>
      <c r="N164" s="14"/>
      <c r="O164" s="14"/>
      <c r="P164" s="14"/>
      <c r="Q164" s="109">
        <v>8</v>
      </c>
      <c r="R164" s="14"/>
      <c r="S164" s="109"/>
      <c r="T164" s="109"/>
      <c r="U164" s="109"/>
      <c r="V164" s="109"/>
      <c r="W164" s="6"/>
      <c r="X164" s="6"/>
      <c r="Y164" s="6"/>
      <c r="Z164" s="6"/>
      <c r="AA164" s="6"/>
      <c r="AB164" s="126"/>
      <c r="AC164" s="6"/>
      <c r="AD164" s="6"/>
      <c r="AE164" s="2" cm="1">
        <f t="array" ref="AE164">IF(AF164&lt;6,SUM(E164:AD164),SUM(LARGE(E164:AD164,{1;2;3;4;5;6})))</f>
        <v>8</v>
      </c>
      <c r="AF164" s="26">
        <f t="shared" si="2"/>
        <v>1</v>
      </c>
      <c r="AV164" s="9"/>
      <c r="BE164" s="10"/>
      <c r="BF164" s="10"/>
    </row>
    <row r="165" spans="1:58" x14ac:dyDescent="0.3">
      <c r="A165" s="32">
        <f>RANK(AE165,$AE$2:AE242)</f>
        <v>163</v>
      </c>
      <c r="B165" s="127" t="s">
        <v>47</v>
      </c>
      <c r="C165" s="135" t="s">
        <v>48</v>
      </c>
      <c r="D165" s="121" t="s">
        <v>989</v>
      </c>
      <c r="E165" s="110"/>
      <c r="F165" s="110"/>
      <c r="G165" s="110"/>
      <c r="H165" s="110"/>
      <c r="I165" s="110"/>
      <c r="J165" s="110"/>
      <c r="K165" s="6"/>
      <c r="L165" s="6"/>
      <c r="M165" s="109">
        <v>8</v>
      </c>
      <c r="N165" s="6"/>
      <c r="O165" s="6"/>
      <c r="P165" s="109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126"/>
      <c r="AC165" s="6"/>
      <c r="AD165" s="6"/>
      <c r="AE165" s="2" cm="1">
        <f t="array" ref="AE165">IF(AF165&lt;6,SUM(E165:AD165),SUM(LARGE(E165:AD165,{1;2;3;4;5;6})))</f>
        <v>8</v>
      </c>
      <c r="AF165" s="26">
        <f t="shared" si="2"/>
        <v>1</v>
      </c>
      <c r="AV165" s="9"/>
      <c r="BE165" s="10"/>
      <c r="BF165" s="10"/>
    </row>
    <row r="166" spans="1:58" x14ac:dyDescent="0.3">
      <c r="A166" s="32">
        <f>RANK(AE166,$AE$2:AE243)</f>
        <v>163</v>
      </c>
      <c r="B166" s="130" t="s">
        <v>47</v>
      </c>
      <c r="C166" s="135"/>
      <c r="D166" s="121" t="s">
        <v>807</v>
      </c>
      <c r="E166" s="110"/>
      <c r="F166" s="110"/>
      <c r="G166" s="110"/>
      <c r="H166" s="110"/>
      <c r="I166" s="110"/>
      <c r="J166" s="110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109">
        <v>8</v>
      </c>
      <c r="V166" s="6"/>
      <c r="W166" s="6"/>
      <c r="X166" s="6"/>
      <c r="Y166" s="6"/>
      <c r="Z166" s="6"/>
      <c r="AA166" s="6"/>
      <c r="AB166" s="126"/>
      <c r="AC166" s="6"/>
      <c r="AD166" s="6"/>
      <c r="AE166" s="2" cm="1">
        <f t="array" ref="AE166">IF(AF166&lt;6,SUM(E166:AD166),SUM(LARGE(E166:AD166,{1;2;3;4;5;6})))</f>
        <v>8</v>
      </c>
      <c r="AF166" s="26">
        <f t="shared" si="2"/>
        <v>1</v>
      </c>
      <c r="AV166" s="9"/>
      <c r="BE166" s="10"/>
      <c r="BF166" s="10"/>
    </row>
    <row r="167" spans="1:58" x14ac:dyDescent="0.3">
      <c r="A167" s="32">
        <f>RANK(AE167,$AE$2:AE244)</f>
        <v>166</v>
      </c>
      <c r="B167" s="130" t="s">
        <v>47</v>
      </c>
      <c r="C167" s="135" t="s">
        <v>48</v>
      </c>
      <c r="D167" s="121" t="s">
        <v>564</v>
      </c>
      <c r="E167" s="1">
        <v>4</v>
      </c>
      <c r="F167" s="1"/>
      <c r="G167" s="1"/>
      <c r="H167" s="1"/>
      <c r="I167" s="1"/>
      <c r="J167" s="1"/>
      <c r="K167" s="14"/>
      <c r="L167" s="14"/>
      <c r="M167" s="109">
        <v>3</v>
      </c>
      <c r="N167" s="14"/>
      <c r="O167" s="14"/>
      <c r="P167" s="109"/>
      <c r="Q167" s="14"/>
      <c r="R167" s="14"/>
      <c r="S167" s="14"/>
      <c r="T167" s="14"/>
      <c r="U167" s="14"/>
      <c r="V167" s="14"/>
      <c r="W167" s="6"/>
      <c r="X167" s="6"/>
      <c r="Y167" s="6"/>
      <c r="Z167" s="6"/>
      <c r="AA167" s="6"/>
      <c r="AB167" s="126"/>
      <c r="AC167" s="6"/>
      <c r="AD167" s="6"/>
      <c r="AE167" s="2" cm="1">
        <f t="array" ref="AE167">IF(AF167&lt;6,SUM(E167:AD167),SUM(LARGE(E167:AD167,{1;2;3;4;5;6})))</f>
        <v>7</v>
      </c>
      <c r="AF167" s="26">
        <f t="shared" si="2"/>
        <v>2</v>
      </c>
      <c r="AV167" s="9"/>
      <c r="BE167" s="10"/>
      <c r="BF167" s="10"/>
    </row>
    <row r="168" spans="1:58" x14ac:dyDescent="0.3">
      <c r="A168" s="32">
        <f>RANK(AE168,$AE$2:AE245)</f>
        <v>166</v>
      </c>
      <c r="B168" s="127" t="s">
        <v>47</v>
      </c>
      <c r="C168" s="135" t="s">
        <v>505</v>
      </c>
      <c r="D168" s="121" t="s">
        <v>827</v>
      </c>
      <c r="E168" s="110"/>
      <c r="F168" s="110"/>
      <c r="G168" s="110"/>
      <c r="H168" s="110"/>
      <c r="I168" s="110"/>
      <c r="J168" s="110"/>
      <c r="K168" s="6"/>
      <c r="L168" s="6"/>
      <c r="M168" s="6"/>
      <c r="N168" s="6"/>
      <c r="O168" s="6"/>
      <c r="P168" s="6"/>
      <c r="Q168" s="109">
        <v>3</v>
      </c>
      <c r="R168" s="6"/>
      <c r="S168" s="109"/>
      <c r="T168" s="109"/>
      <c r="U168" s="109"/>
      <c r="V168" s="109"/>
      <c r="W168" s="6"/>
      <c r="X168" s="1">
        <v>4</v>
      </c>
      <c r="Y168" s="6"/>
      <c r="Z168" s="6"/>
      <c r="AA168" s="6"/>
      <c r="AB168" s="126"/>
      <c r="AC168" s="6"/>
      <c r="AD168" s="6"/>
      <c r="AE168" s="2" cm="1">
        <f t="array" ref="AE168">IF(AF168&lt;6,SUM(E168:AD168),SUM(LARGE(E168:AD168,{1;2;3;4;5;6})))</f>
        <v>7</v>
      </c>
      <c r="AF168" s="26">
        <f t="shared" si="2"/>
        <v>2</v>
      </c>
      <c r="AV168" s="9"/>
      <c r="BE168" s="10"/>
      <c r="BF168" s="10"/>
    </row>
    <row r="169" spans="1:58" x14ac:dyDescent="0.3">
      <c r="A169" s="32">
        <f>RANK(AE169,$AE$2:AE246)</f>
        <v>166</v>
      </c>
      <c r="B169" s="127" t="s">
        <v>47</v>
      </c>
      <c r="C169" s="135"/>
      <c r="D169" s="121" t="s">
        <v>773</v>
      </c>
      <c r="E169" s="110"/>
      <c r="F169" s="110"/>
      <c r="G169" s="110"/>
      <c r="H169" s="110"/>
      <c r="I169" s="110"/>
      <c r="J169" s="110"/>
      <c r="K169" s="109">
        <v>3</v>
      </c>
      <c r="L169" s="6"/>
      <c r="M169" s="109">
        <v>4</v>
      </c>
      <c r="N169" s="109"/>
      <c r="O169" s="109"/>
      <c r="P169" s="109"/>
      <c r="Q169" s="109"/>
      <c r="R169" s="109"/>
      <c r="S169" s="109"/>
      <c r="T169" s="109"/>
      <c r="U169" s="109"/>
      <c r="V169" s="109"/>
      <c r="W169" s="6"/>
      <c r="X169" s="6"/>
      <c r="Y169" s="6"/>
      <c r="Z169" s="6"/>
      <c r="AA169" s="6"/>
      <c r="AB169" s="126"/>
      <c r="AC169" s="6"/>
      <c r="AD169" s="6"/>
      <c r="AE169" s="2" cm="1">
        <f t="array" ref="AE169">IF(AF169&lt;6,SUM(E169:AD169),SUM(LARGE(E169:AD169,{1;2;3;4;5;6})))</f>
        <v>7</v>
      </c>
      <c r="AF169" s="26">
        <f t="shared" si="2"/>
        <v>2</v>
      </c>
      <c r="AV169" s="9"/>
      <c r="BE169" s="10"/>
      <c r="BF169" s="10"/>
    </row>
    <row r="170" spans="1:58" x14ac:dyDescent="0.3">
      <c r="A170" s="32">
        <f>RANK(AE170,$AE$2:AE247)</f>
        <v>166</v>
      </c>
      <c r="B170" s="130" t="s">
        <v>47</v>
      </c>
      <c r="C170" s="135" t="s">
        <v>90</v>
      </c>
      <c r="D170" s="121" t="s">
        <v>471</v>
      </c>
      <c r="E170" s="1">
        <v>7</v>
      </c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6"/>
      <c r="X170" s="6"/>
      <c r="Y170" s="6"/>
      <c r="Z170" s="6"/>
      <c r="AA170" s="6"/>
      <c r="AB170" s="126"/>
      <c r="AC170" s="6"/>
      <c r="AD170" s="6"/>
      <c r="AE170" s="2" cm="1">
        <f t="array" ref="AE170">IF(AF170&lt;6,SUM(E170:AD170),SUM(LARGE(E170:AD170,{1;2;3;4;5;6})))</f>
        <v>7</v>
      </c>
      <c r="AF170" s="26">
        <f t="shared" si="2"/>
        <v>1</v>
      </c>
      <c r="AV170" s="9"/>
      <c r="BE170" s="10"/>
      <c r="BF170" s="10"/>
    </row>
    <row r="171" spans="1:58" x14ac:dyDescent="0.3">
      <c r="A171" s="32">
        <f>RANK(AE171,$AE$2:AE248)</f>
        <v>166</v>
      </c>
      <c r="B171" s="127" t="s">
        <v>47</v>
      </c>
      <c r="C171" s="135" t="s">
        <v>90</v>
      </c>
      <c r="D171" s="121" t="s">
        <v>677</v>
      </c>
      <c r="E171" s="110"/>
      <c r="F171" s="110"/>
      <c r="G171" s="110"/>
      <c r="H171" s="110"/>
      <c r="I171" s="110"/>
      <c r="J171" s="110"/>
      <c r="K171" s="6"/>
      <c r="L171" s="6"/>
      <c r="M171" s="6"/>
      <c r="N171" s="6"/>
      <c r="O171" s="6"/>
      <c r="P171" s="6"/>
      <c r="Q171" s="109">
        <v>7</v>
      </c>
      <c r="R171" s="6"/>
      <c r="S171" s="109"/>
      <c r="T171" s="109"/>
      <c r="U171" s="109"/>
      <c r="V171" s="109"/>
      <c r="W171" s="6"/>
      <c r="X171" s="6"/>
      <c r="Y171" s="6"/>
      <c r="Z171" s="6"/>
      <c r="AA171" s="6"/>
      <c r="AB171" s="126"/>
      <c r="AC171" s="6"/>
      <c r="AD171" s="6"/>
      <c r="AE171" s="2" cm="1">
        <f t="array" ref="AE171">IF(AF171&lt;6,SUM(E171:AD171),SUM(LARGE(E171:AD171,{1;2;3;4;5;6})))</f>
        <v>7</v>
      </c>
      <c r="AF171" s="26">
        <f t="shared" si="2"/>
        <v>1</v>
      </c>
      <c r="AV171" s="9"/>
      <c r="BE171" s="10"/>
      <c r="BF171" s="10"/>
    </row>
    <row r="172" spans="1:58" x14ac:dyDescent="0.3">
      <c r="A172" s="32">
        <f>RANK(AE172,$AE$2:AE249)</f>
        <v>166</v>
      </c>
      <c r="B172" s="130" t="s">
        <v>47</v>
      </c>
      <c r="C172" s="135" t="s">
        <v>48</v>
      </c>
      <c r="D172" s="121" t="s">
        <v>310</v>
      </c>
      <c r="E172" s="1"/>
      <c r="F172" s="1"/>
      <c r="G172" s="1"/>
      <c r="H172" s="1"/>
      <c r="I172" s="1"/>
      <c r="J172" s="1"/>
      <c r="K172" s="1"/>
      <c r="L172" s="1"/>
      <c r="M172" s="109">
        <v>7</v>
      </c>
      <c r="N172" s="1"/>
      <c r="O172" s="1"/>
      <c r="P172" s="109"/>
      <c r="Q172" s="1"/>
      <c r="R172" s="1"/>
      <c r="S172" s="1"/>
      <c r="T172" s="1"/>
      <c r="U172" s="1"/>
      <c r="V172" s="1"/>
      <c r="W172" s="6"/>
      <c r="X172" s="6"/>
      <c r="Y172" s="6"/>
      <c r="Z172" s="6"/>
      <c r="AA172" s="6"/>
      <c r="AB172" s="126"/>
      <c r="AC172" s="6"/>
      <c r="AD172" s="6"/>
      <c r="AE172" s="2" cm="1">
        <f t="array" ref="AE172">IF(AF172&lt;6,SUM(E172:AD172),SUM(LARGE(E172:AD172,{1;2;3;4;5;6})))</f>
        <v>7</v>
      </c>
      <c r="AF172" s="26">
        <f t="shared" si="2"/>
        <v>1</v>
      </c>
      <c r="AV172" s="9"/>
      <c r="BE172" s="10"/>
      <c r="BF172" s="10"/>
    </row>
    <row r="173" spans="1:58" x14ac:dyDescent="0.3">
      <c r="A173" s="32">
        <f>RANK(AE173,$AE$2:AE250)</f>
        <v>172</v>
      </c>
      <c r="B173" s="127" t="s">
        <v>47</v>
      </c>
      <c r="C173" s="135" t="s">
        <v>227</v>
      </c>
      <c r="D173" s="121" t="s">
        <v>784</v>
      </c>
      <c r="E173" s="110"/>
      <c r="F173" s="110"/>
      <c r="G173" s="110"/>
      <c r="H173" s="110"/>
      <c r="I173" s="110"/>
      <c r="J173" s="110"/>
      <c r="K173" s="6"/>
      <c r="L173" s="13">
        <v>0</v>
      </c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1">
        <v>6</v>
      </c>
      <c r="Z173" s="6"/>
      <c r="AA173" s="6"/>
      <c r="AB173" s="126"/>
      <c r="AC173" s="6"/>
      <c r="AD173" s="6"/>
      <c r="AE173" s="2" cm="1">
        <f t="array" ref="AE173">IF(AF173&lt;6,SUM(E173:AD173),SUM(LARGE(E173:AD173,{1;2;3;4;5;6})))</f>
        <v>6</v>
      </c>
      <c r="AF173" s="26">
        <f t="shared" si="2"/>
        <v>2</v>
      </c>
      <c r="AV173" s="9"/>
      <c r="BE173" s="10"/>
      <c r="BF173" s="10"/>
    </row>
    <row r="174" spans="1:58" x14ac:dyDescent="0.3">
      <c r="A174" s="32">
        <f>RANK(AE174,$AE$2:AE251)</f>
        <v>172</v>
      </c>
      <c r="B174" s="127" t="s">
        <v>47</v>
      </c>
      <c r="C174" s="135"/>
      <c r="D174" s="121" t="s">
        <v>867</v>
      </c>
      <c r="E174" s="110"/>
      <c r="F174" s="110"/>
      <c r="G174" s="110"/>
      <c r="H174" s="110"/>
      <c r="I174" s="110"/>
      <c r="J174" s="110"/>
      <c r="K174" s="6"/>
      <c r="L174" s="6"/>
      <c r="M174" s="6"/>
      <c r="N174" s="6"/>
      <c r="O174" s="6"/>
      <c r="P174" s="6"/>
      <c r="Q174" s="109">
        <v>6</v>
      </c>
      <c r="R174" s="6"/>
      <c r="S174" s="109"/>
      <c r="T174" s="109"/>
      <c r="U174" s="109"/>
      <c r="V174" s="109"/>
      <c r="W174" s="6"/>
      <c r="X174" s="6"/>
      <c r="Y174" s="6"/>
      <c r="Z174" s="6"/>
      <c r="AA174" s="6"/>
      <c r="AB174" s="126"/>
      <c r="AC174" s="6"/>
      <c r="AD174" s="6"/>
      <c r="AE174" s="2" cm="1">
        <f t="array" ref="AE174">IF(AF174&lt;6,SUM(E174:AD174),SUM(LARGE(E174:AD174,{1;2;3;4;5;6})))</f>
        <v>6</v>
      </c>
      <c r="AF174" s="26">
        <f t="shared" si="2"/>
        <v>1</v>
      </c>
      <c r="AV174" s="9"/>
      <c r="BE174" s="10"/>
      <c r="BF174" s="10"/>
    </row>
    <row r="175" spans="1:58" x14ac:dyDescent="0.3">
      <c r="A175" s="32">
        <f>RANK(AE175,$AE$2:AE252)</f>
        <v>174</v>
      </c>
      <c r="B175" s="130" t="s">
        <v>47</v>
      </c>
      <c r="C175" s="135" t="s">
        <v>227</v>
      </c>
      <c r="D175" s="121" t="s">
        <v>995</v>
      </c>
      <c r="E175" s="110"/>
      <c r="F175" s="110"/>
      <c r="G175" s="110"/>
      <c r="H175" s="110"/>
      <c r="I175" s="110"/>
      <c r="J175" s="110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109">
        <v>5</v>
      </c>
      <c r="Z175" s="6"/>
      <c r="AA175" s="6"/>
      <c r="AB175" s="126"/>
      <c r="AC175" s="6"/>
      <c r="AD175" s="6"/>
      <c r="AE175" s="2" cm="1">
        <f t="array" ref="AE175">IF(AF175&lt;6,SUM(E175:AD175),SUM(LARGE(E175:AD175,{1;2;3;4;5;6})))</f>
        <v>5</v>
      </c>
      <c r="AF175" s="26">
        <f t="shared" si="2"/>
        <v>1</v>
      </c>
      <c r="AV175" s="9"/>
      <c r="BE175" s="10"/>
      <c r="BF175" s="10"/>
    </row>
    <row r="176" spans="1:58" x14ac:dyDescent="0.3">
      <c r="A176" s="32">
        <f>RANK(AE176,$AE$2:AE253)</f>
        <v>174</v>
      </c>
      <c r="B176" s="130" t="s">
        <v>47</v>
      </c>
      <c r="C176" s="135" t="s">
        <v>48</v>
      </c>
      <c r="D176" s="121" t="s">
        <v>380</v>
      </c>
      <c r="E176" s="1"/>
      <c r="F176" s="1"/>
      <c r="G176" s="1"/>
      <c r="H176" s="1"/>
      <c r="I176" s="1"/>
      <c r="J176" s="1"/>
      <c r="K176" s="109">
        <v>5</v>
      </c>
      <c r="L176" s="1"/>
      <c r="M176" s="109"/>
      <c r="N176" s="109"/>
      <c r="O176" s="109"/>
      <c r="P176" s="109"/>
      <c r="Q176" s="109"/>
      <c r="R176" s="109"/>
      <c r="S176" s="109"/>
      <c r="T176" s="109"/>
      <c r="U176" s="109"/>
      <c r="V176" s="109"/>
      <c r="W176" s="6"/>
      <c r="X176" s="6"/>
      <c r="Y176" s="6"/>
      <c r="Z176" s="6"/>
      <c r="AA176" s="6"/>
      <c r="AB176" s="126"/>
      <c r="AC176" s="6"/>
      <c r="AD176" s="6"/>
      <c r="AE176" s="2" cm="1">
        <f t="array" ref="AE176">IF(AF176&lt;6,SUM(E176:AD176),SUM(LARGE(E176:AD176,{1;2;3;4;5;6})))</f>
        <v>5</v>
      </c>
      <c r="AF176" s="26">
        <f t="shared" si="2"/>
        <v>1</v>
      </c>
      <c r="AV176" s="9"/>
      <c r="BE176" s="10"/>
      <c r="BF176" s="10"/>
    </row>
    <row r="177" spans="1:58" x14ac:dyDescent="0.3">
      <c r="A177" s="32">
        <f>RANK(AE177,$AE$2:AE254)</f>
        <v>176</v>
      </c>
      <c r="B177" s="127" t="s">
        <v>47</v>
      </c>
      <c r="C177" s="135" t="s">
        <v>227</v>
      </c>
      <c r="D177" s="121" t="s">
        <v>786</v>
      </c>
      <c r="E177" s="110"/>
      <c r="F177" s="110"/>
      <c r="G177" s="110"/>
      <c r="H177" s="110"/>
      <c r="I177" s="110"/>
      <c r="J177" s="110"/>
      <c r="K177" s="6"/>
      <c r="L177" s="13">
        <v>0</v>
      </c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1">
        <v>4</v>
      </c>
      <c r="Z177" s="6"/>
      <c r="AA177" s="6"/>
      <c r="AB177" s="126"/>
      <c r="AC177" s="6"/>
      <c r="AD177" s="6"/>
      <c r="AE177" s="2" cm="1">
        <f t="array" ref="AE177">IF(AF177&lt;6,SUM(E177:AD177),SUM(LARGE(E177:AD177,{1;2;3;4;5;6})))</f>
        <v>4</v>
      </c>
      <c r="AF177" s="26">
        <f t="shared" si="2"/>
        <v>2</v>
      </c>
      <c r="AV177" s="9"/>
      <c r="BE177" s="10"/>
      <c r="BF177" s="10"/>
    </row>
    <row r="178" spans="1:58" x14ac:dyDescent="0.3">
      <c r="A178" s="32">
        <f>RANK(AE178,$AE$2:AE255)</f>
        <v>176</v>
      </c>
      <c r="B178" s="130" t="s">
        <v>47</v>
      </c>
      <c r="C178" s="135" t="s">
        <v>273</v>
      </c>
      <c r="D178" s="121" t="s">
        <v>604</v>
      </c>
      <c r="E178" s="1"/>
      <c r="F178" s="1"/>
      <c r="G178" s="1"/>
      <c r="H178" s="1"/>
      <c r="I178" s="1"/>
      <c r="J178" s="1"/>
      <c r="K178" s="109">
        <v>4</v>
      </c>
      <c r="L178" s="14"/>
      <c r="M178" s="109"/>
      <c r="N178" s="109"/>
      <c r="O178" s="109"/>
      <c r="P178" s="109"/>
      <c r="Q178" s="109"/>
      <c r="R178" s="109"/>
      <c r="S178" s="109"/>
      <c r="T178" s="109"/>
      <c r="U178" s="109"/>
      <c r="V178" s="109"/>
      <c r="W178" s="6"/>
      <c r="X178" s="6"/>
      <c r="Y178" s="6"/>
      <c r="Z178" s="6"/>
      <c r="AA178" s="6"/>
      <c r="AB178" s="126"/>
      <c r="AC178" s="6"/>
      <c r="AD178" s="6"/>
      <c r="AE178" s="2" cm="1">
        <f t="array" ref="AE178">IF(AF178&lt;6,SUM(E178:AD178),SUM(LARGE(E178:AD178,{1;2;3;4;5;6})))</f>
        <v>4</v>
      </c>
      <c r="AF178" s="26">
        <f t="shared" si="2"/>
        <v>1</v>
      </c>
      <c r="AV178" s="9"/>
      <c r="BE178" s="10"/>
      <c r="BF178" s="10"/>
    </row>
    <row r="179" spans="1:58" x14ac:dyDescent="0.3">
      <c r="A179" s="32">
        <f>RANK(AE179,$AE$2:AE256)</f>
        <v>176</v>
      </c>
      <c r="B179" s="130" t="s">
        <v>47</v>
      </c>
      <c r="C179" s="135" t="s">
        <v>273</v>
      </c>
      <c r="D179" s="121" t="s">
        <v>642</v>
      </c>
      <c r="E179" s="1"/>
      <c r="F179" s="1"/>
      <c r="G179" s="1"/>
      <c r="H179" s="1"/>
      <c r="I179" s="1">
        <v>4</v>
      </c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6"/>
      <c r="X179" s="6"/>
      <c r="Y179" s="6"/>
      <c r="Z179" s="6"/>
      <c r="AA179" s="6"/>
      <c r="AB179" s="126"/>
      <c r="AC179" s="6"/>
      <c r="AD179" s="6"/>
      <c r="AE179" s="2" cm="1">
        <f t="array" ref="AE179">IF(AF179&lt;6,SUM(E179:AD179),SUM(LARGE(E179:AD179,{1;2;3;4;5;6})))</f>
        <v>4</v>
      </c>
      <c r="AF179" s="26">
        <f t="shared" si="2"/>
        <v>1</v>
      </c>
      <c r="AV179" s="9"/>
      <c r="BE179" s="10"/>
      <c r="BF179" s="10"/>
    </row>
    <row r="180" spans="1:58" x14ac:dyDescent="0.3">
      <c r="A180" s="32">
        <f>RANK(AE180,$AE$2:AE257)</f>
        <v>176</v>
      </c>
      <c r="B180" s="130" t="s">
        <v>47</v>
      </c>
      <c r="C180" s="135" t="s">
        <v>273</v>
      </c>
      <c r="D180" s="121" t="s">
        <v>656</v>
      </c>
      <c r="E180" s="1"/>
      <c r="F180" s="1"/>
      <c r="G180" s="1"/>
      <c r="H180" s="1"/>
      <c r="I180" s="1">
        <v>4</v>
      </c>
      <c r="J180" s="1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6"/>
      <c r="X180" s="6"/>
      <c r="Y180" s="6"/>
      <c r="Z180" s="6"/>
      <c r="AA180" s="6"/>
      <c r="AB180" s="126"/>
      <c r="AC180" s="6"/>
      <c r="AD180" s="6"/>
      <c r="AE180" s="2" cm="1">
        <f t="array" ref="AE180">IF(AF180&lt;6,SUM(E180:AD180),SUM(LARGE(E180:AD180,{1;2;3;4;5;6})))</f>
        <v>4</v>
      </c>
      <c r="AF180" s="26">
        <f t="shared" si="2"/>
        <v>1</v>
      </c>
      <c r="AV180" s="9"/>
      <c r="BE180" s="10"/>
      <c r="BF180" s="10"/>
    </row>
    <row r="181" spans="1:58" x14ac:dyDescent="0.3">
      <c r="A181" s="32">
        <f>RANK(AE181,$AE$2:AE258)</f>
        <v>176</v>
      </c>
      <c r="B181" s="130" t="s">
        <v>47</v>
      </c>
      <c r="C181" s="135"/>
      <c r="D181" s="121" t="s">
        <v>903</v>
      </c>
      <c r="E181" s="110"/>
      <c r="F181" s="110"/>
      <c r="G181" s="110"/>
      <c r="H181" s="110"/>
      <c r="I181" s="110"/>
      <c r="J181" s="110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109">
        <v>4</v>
      </c>
      <c r="Z181" s="6"/>
      <c r="AA181" s="6"/>
      <c r="AB181" s="126"/>
      <c r="AC181" s="6"/>
      <c r="AD181" s="6"/>
      <c r="AE181" s="2" cm="1">
        <f t="array" ref="AE181">IF(AF181&lt;6,SUM(E181:AD181),SUM(LARGE(E181:AD181,{1;2;3;4;5;6})))</f>
        <v>4</v>
      </c>
      <c r="AF181" s="26">
        <f t="shared" si="2"/>
        <v>1</v>
      </c>
      <c r="AV181" s="9"/>
      <c r="BE181" s="10"/>
      <c r="BF181" s="10"/>
    </row>
    <row r="182" spans="1:58" x14ac:dyDescent="0.3">
      <c r="A182" s="32">
        <f>RANK(AE182,$AE$2:AE259)</f>
        <v>176</v>
      </c>
      <c r="B182" s="130" t="s">
        <v>47</v>
      </c>
      <c r="C182" s="135" t="s">
        <v>227</v>
      </c>
      <c r="D182" s="121" t="s">
        <v>1044</v>
      </c>
      <c r="E182" s="110"/>
      <c r="F182" s="110"/>
      <c r="G182" s="110"/>
      <c r="H182" s="110"/>
      <c r="I182" s="110"/>
      <c r="J182" s="110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109">
        <v>4</v>
      </c>
      <c r="Z182" s="6"/>
      <c r="AA182" s="6"/>
      <c r="AB182" s="126"/>
      <c r="AC182" s="6"/>
      <c r="AD182" s="6"/>
      <c r="AE182" s="2" cm="1">
        <f t="array" ref="AE182">IF(AF182&lt;6,SUM(E182:AD182),SUM(LARGE(E182:AD182,{1;2;3;4;5;6})))</f>
        <v>4</v>
      </c>
      <c r="AF182" s="26">
        <f t="shared" si="2"/>
        <v>1</v>
      </c>
      <c r="AV182" s="9"/>
      <c r="BE182" s="10"/>
      <c r="BF182" s="10"/>
    </row>
    <row r="183" spans="1:58" x14ac:dyDescent="0.3">
      <c r="A183" s="32">
        <f>RANK(AE183,$AE$2:AE260)</f>
        <v>176</v>
      </c>
      <c r="B183" s="130" t="s">
        <v>47</v>
      </c>
      <c r="C183" s="135"/>
      <c r="D183" s="121" t="s">
        <v>851</v>
      </c>
      <c r="E183" s="110"/>
      <c r="F183" s="110"/>
      <c r="G183" s="110"/>
      <c r="H183" s="110"/>
      <c r="I183" s="110"/>
      <c r="J183" s="110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109">
        <v>4</v>
      </c>
      <c r="Z183" s="6"/>
      <c r="AA183" s="6"/>
      <c r="AB183" s="126"/>
      <c r="AC183" s="6"/>
      <c r="AD183" s="6"/>
      <c r="AE183" s="2" cm="1">
        <f t="array" ref="AE183">IF(AF183&lt;6,SUM(E183:AD183),SUM(LARGE(E183:AD183,{1;2;3;4;5;6})))</f>
        <v>4</v>
      </c>
      <c r="AF183" s="26">
        <f t="shared" si="2"/>
        <v>1</v>
      </c>
      <c r="AV183" s="9"/>
      <c r="BE183" s="10"/>
      <c r="BF183" s="10"/>
    </row>
    <row r="184" spans="1:58" x14ac:dyDescent="0.3">
      <c r="A184" s="32">
        <f>RANK(AE184,$AE$2:AE261)</f>
        <v>176</v>
      </c>
      <c r="B184" s="130" t="s">
        <v>47</v>
      </c>
      <c r="C184" s="135" t="s">
        <v>273</v>
      </c>
      <c r="D184" s="121" t="s">
        <v>372</v>
      </c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09">
        <v>4</v>
      </c>
      <c r="R184" s="1"/>
      <c r="S184" s="109"/>
      <c r="T184" s="109"/>
      <c r="U184" s="109"/>
      <c r="V184" s="109"/>
      <c r="W184" s="6"/>
      <c r="X184" s="6"/>
      <c r="Y184" s="6"/>
      <c r="Z184" s="6"/>
      <c r="AA184" s="6"/>
      <c r="AB184" s="126"/>
      <c r="AC184" s="6"/>
      <c r="AD184" s="6"/>
      <c r="AE184" s="2" cm="1">
        <f t="array" ref="AE184">IF(AF184&lt;6,SUM(E184:AD184),SUM(LARGE(E184:AD184,{1;2;3;4;5;6})))</f>
        <v>4</v>
      </c>
      <c r="AF184" s="26">
        <f t="shared" si="2"/>
        <v>1</v>
      </c>
      <c r="AV184" s="9"/>
      <c r="BE184" s="10"/>
      <c r="BF184" s="10"/>
    </row>
    <row r="185" spans="1:58" x14ac:dyDescent="0.3">
      <c r="A185" s="32">
        <f>RANK(AE185,$AE$2:AE262)</f>
        <v>176</v>
      </c>
      <c r="B185" s="130" t="s">
        <v>47</v>
      </c>
      <c r="C185" s="135" t="s">
        <v>505</v>
      </c>
      <c r="D185" s="121" t="s">
        <v>528</v>
      </c>
      <c r="E185" s="110"/>
      <c r="F185" s="110"/>
      <c r="G185" s="110"/>
      <c r="H185" s="110"/>
      <c r="I185" s="110"/>
      <c r="J185" s="110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109">
        <v>4</v>
      </c>
      <c r="Y185" s="6"/>
      <c r="Z185" s="6"/>
      <c r="AA185" s="6"/>
      <c r="AB185" s="126"/>
      <c r="AC185" s="6"/>
      <c r="AD185" s="6"/>
      <c r="AE185" s="2" cm="1">
        <f t="array" ref="AE185">IF(AF185&lt;6,SUM(E185:AD185),SUM(LARGE(E185:AD185,{1;2;3;4;5;6})))</f>
        <v>4</v>
      </c>
      <c r="AF185" s="26">
        <f t="shared" si="2"/>
        <v>1</v>
      </c>
      <c r="AV185" s="9"/>
      <c r="BE185" s="10"/>
      <c r="BF185" s="10"/>
    </row>
    <row r="186" spans="1:58" x14ac:dyDescent="0.3">
      <c r="A186" s="32">
        <f>RANK(AE186,$AE$2:AE263)</f>
        <v>176</v>
      </c>
      <c r="B186" s="130" t="s">
        <v>47</v>
      </c>
      <c r="C186" s="135" t="s">
        <v>505</v>
      </c>
      <c r="D186" s="121" t="s">
        <v>990</v>
      </c>
      <c r="E186" s="110"/>
      <c r="F186" s="110"/>
      <c r="G186" s="110"/>
      <c r="H186" s="110"/>
      <c r="I186" s="110"/>
      <c r="J186" s="110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109">
        <v>4</v>
      </c>
      <c r="Y186" s="6"/>
      <c r="Z186" s="6"/>
      <c r="AA186" s="6"/>
      <c r="AB186" s="126"/>
      <c r="AC186" s="6"/>
      <c r="AD186" s="6"/>
      <c r="AE186" s="2" cm="1">
        <f t="array" ref="AE186">IF(AF186&lt;6,SUM(E186:AD186),SUM(LARGE(E186:AD186,{1;2;3;4;5;6})))</f>
        <v>4</v>
      </c>
      <c r="AF186" s="26">
        <f t="shared" si="2"/>
        <v>1</v>
      </c>
      <c r="AV186" s="9"/>
      <c r="BE186" s="10"/>
      <c r="BF186" s="10"/>
    </row>
    <row r="187" spans="1:58" x14ac:dyDescent="0.3">
      <c r="A187" s="32">
        <f>RANK(AE187,$AE$2:AE264)</f>
        <v>176</v>
      </c>
      <c r="B187" s="127" t="s">
        <v>47</v>
      </c>
      <c r="C187" s="135" t="s">
        <v>90</v>
      </c>
      <c r="D187" s="121" t="s">
        <v>799</v>
      </c>
      <c r="E187" s="110"/>
      <c r="F187" s="110"/>
      <c r="G187" s="110"/>
      <c r="H187" s="110"/>
      <c r="I187" s="110"/>
      <c r="J187" s="110"/>
      <c r="K187" s="6"/>
      <c r="L187" s="6"/>
      <c r="M187" s="6"/>
      <c r="N187" s="6"/>
      <c r="O187" s="6"/>
      <c r="P187" s="6"/>
      <c r="Q187" s="109">
        <v>4</v>
      </c>
      <c r="R187" s="6"/>
      <c r="S187" s="109"/>
      <c r="T187" s="109"/>
      <c r="U187" s="109"/>
      <c r="V187" s="109"/>
      <c r="W187" s="6"/>
      <c r="X187" s="6"/>
      <c r="Y187" s="6"/>
      <c r="Z187" s="6"/>
      <c r="AA187" s="6"/>
      <c r="AB187" s="126"/>
      <c r="AC187" s="6"/>
      <c r="AD187" s="6"/>
      <c r="AE187" s="2" cm="1">
        <f t="array" ref="AE187">IF(AF187&lt;6,SUM(E187:AD187),SUM(LARGE(E187:AD187,{1;2;3;4;5;6})))</f>
        <v>4</v>
      </c>
      <c r="AF187" s="26">
        <f t="shared" si="2"/>
        <v>1</v>
      </c>
      <c r="AV187" s="9"/>
      <c r="BE187" s="10"/>
      <c r="BF187" s="10"/>
    </row>
    <row r="188" spans="1:58" x14ac:dyDescent="0.3">
      <c r="A188" s="32">
        <f>RANK(AE188,$AE$2:AE265)</f>
        <v>176</v>
      </c>
      <c r="B188" s="127" t="s">
        <v>47</v>
      </c>
      <c r="C188" s="135"/>
      <c r="D188" s="121" t="s">
        <v>772</v>
      </c>
      <c r="E188" s="110"/>
      <c r="F188" s="110"/>
      <c r="G188" s="110"/>
      <c r="H188" s="110"/>
      <c r="I188" s="110"/>
      <c r="J188" s="110"/>
      <c r="K188" s="109">
        <v>4</v>
      </c>
      <c r="L188" s="6"/>
      <c r="M188" s="109"/>
      <c r="N188" s="109"/>
      <c r="O188" s="109"/>
      <c r="P188" s="109"/>
      <c r="Q188" s="109"/>
      <c r="R188" s="109"/>
      <c r="S188" s="109"/>
      <c r="T188" s="109"/>
      <c r="U188" s="109"/>
      <c r="V188" s="109"/>
      <c r="W188" s="6"/>
      <c r="X188" s="6"/>
      <c r="Y188" s="6"/>
      <c r="Z188" s="6"/>
      <c r="AA188" s="6"/>
      <c r="AB188" s="126"/>
      <c r="AC188" s="6"/>
      <c r="AD188" s="6"/>
      <c r="AE188" s="2" cm="1">
        <f t="array" ref="AE188">IF(AF188&lt;6,SUM(E188:AD188),SUM(LARGE(E188:AD188,{1;2;3;4;5;6})))</f>
        <v>4</v>
      </c>
      <c r="AF188" s="26">
        <f t="shared" si="2"/>
        <v>1</v>
      </c>
      <c r="AV188" s="9"/>
      <c r="BE188" s="10"/>
      <c r="BF188" s="10"/>
    </row>
    <row r="189" spans="1:58" x14ac:dyDescent="0.3">
      <c r="A189" s="32">
        <f>RANK(AE189,$AE$2:AE266)</f>
        <v>176</v>
      </c>
      <c r="B189" s="130" t="s">
        <v>47</v>
      </c>
      <c r="C189" s="135"/>
      <c r="D189" s="121" t="s">
        <v>713</v>
      </c>
      <c r="E189" s="13"/>
      <c r="F189" s="13"/>
      <c r="G189" s="13"/>
      <c r="H189" s="13"/>
      <c r="I189" s="1">
        <v>4</v>
      </c>
      <c r="J189" s="13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6"/>
      <c r="X189" s="6"/>
      <c r="Y189" s="6"/>
      <c r="Z189" s="6"/>
      <c r="AA189" s="6"/>
      <c r="AB189" s="126"/>
      <c r="AC189" s="6"/>
      <c r="AD189" s="6"/>
      <c r="AE189" s="2" cm="1">
        <f t="array" ref="AE189">IF(AF189&lt;6,SUM(E189:AD189),SUM(LARGE(E189:AD189,{1;2;3;4;5;6})))</f>
        <v>4</v>
      </c>
      <c r="AF189" s="26">
        <f t="shared" si="2"/>
        <v>1</v>
      </c>
      <c r="AV189" s="9"/>
      <c r="BE189" s="10"/>
      <c r="BF189" s="10"/>
    </row>
    <row r="190" spans="1:58" x14ac:dyDescent="0.3">
      <c r="A190" s="32">
        <f>RANK(AE190,$AE$2:AE267)</f>
        <v>189</v>
      </c>
      <c r="B190" s="130" t="s">
        <v>47</v>
      </c>
      <c r="C190" s="135" t="s">
        <v>227</v>
      </c>
      <c r="D190" s="121" t="s">
        <v>1045</v>
      </c>
      <c r="E190" s="110"/>
      <c r="F190" s="110"/>
      <c r="G190" s="110"/>
      <c r="H190" s="110"/>
      <c r="I190" s="110"/>
      <c r="J190" s="110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109">
        <v>3</v>
      </c>
      <c r="Z190" s="6"/>
      <c r="AA190" s="6"/>
      <c r="AB190" s="126"/>
      <c r="AC190" s="6"/>
      <c r="AD190" s="6"/>
      <c r="AE190" s="2" cm="1">
        <f t="array" ref="AE190">IF(AF190&lt;6,SUM(E190:AD190),SUM(LARGE(E190:AD190,{1;2;3;4;5;6})))</f>
        <v>3</v>
      </c>
      <c r="AF190" s="26">
        <f t="shared" si="2"/>
        <v>1</v>
      </c>
      <c r="AV190" s="9"/>
      <c r="BE190" s="10"/>
      <c r="BF190" s="10"/>
    </row>
    <row r="191" spans="1:58" x14ac:dyDescent="0.3">
      <c r="A191" s="32">
        <f>RANK(AE191,$AE$2:AE268)</f>
        <v>189</v>
      </c>
      <c r="B191" s="130" t="s">
        <v>47</v>
      </c>
      <c r="C191" s="135" t="s">
        <v>505</v>
      </c>
      <c r="D191" s="121" t="s">
        <v>991</v>
      </c>
      <c r="E191" s="110"/>
      <c r="F191" s="110"/>
      <c r="G191" s="110"/>
      <c r="H191" s="110"/>
      <c r="I191" s="110"/>
      <c r="J191" s="110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109">
        <v>3</v>
      </c>
      <c r="Y191" s="6"/>
      <c r="Z191" s="6"/>
      <c r="AA191" s="6"/>
      <c r="AB191" s="126"/>
      <c r="AC191" s="6"/>
      <c r="AD191" s="6"/>
      <c r="AE191" s="2" cm="1">
        <f t="array" ref="AE191">IF(AF191&lt;6,SUM(E191:AD191),SUM(LARGE(E191:AD191,{1;2;3;4;5;6})))</f>
        <v>3</v>
      </c>
      <c r="AF191" s="26">
        <f t="shared" si="2"/>
        <v>1</v>
      </c>
      <c r="AV191" s="9"/>
      <c r="BE191" s="10"/>
      <c r="BF191" s="10"/>
    </row>
    <row r="192" spans="1:58" x14ac:dyDescent="0.3">
      <c r="A192" s="32">
        <f>RANK(AE192,$AE$2:AE269)</f>
        <v>189</v>
      </c>
      <c r="B192" s="127" t="s">
        <v>47</v>
      </c>
      <c r="C192" s="135" t="s">
        <v>505</v>
      </c>
      <c r="D192" s="121" t="s">
        <v>823</v>
      </c>
      <c r="E192" s="110"/>
      <c r="F192" s="110"/>
      <c r="G192" s="110"/>
      <c r="H192" s="110"/>
      <c r="I192" s="110"/>
      <c r="J192" s="110"/>
      <c r="K192" s="6"/>
      <c r="L192" s="6"/>
      <c r="M192" s="109">
        <v>3</v>
      </c>
      <c r="N192" s="6"/>
      <c r="O192" s="6"/>
      <c r="P192" s="109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126"/>
      <c r="AC192" s="6"/>
      <c r="AD192" s="6"/>
      <c r="AE192" s="2" cm="1">
        <f t="array" ref="AE192">IF(AF192&lt;6,SUM(E192:AD192),SUM(LARGE(E192:AD192,{1;2;3;4;5;6})))</f>
        <v>3</v>
      </c>
      <c r="AF192" s="26">
        <f t="shared" si="2"/>
        <v>1</v>
      </c>
      <c r="AV192" s="9"/>
      <c r="BE192" s="10"/>
      <c r="BF192" s="10"/>
    </row>
    <row r="193" spans="1:58" x14ac:dyDescent="0.3">
      <c r="A193" s="32">
        <f>RANK(AE193,$AE$2:AE270)</f>
        <v>189</v>
      </c>
      <c r="B193" s="127" t="s">
        <v>47</v>
      </c>
      <c r="C193" s="135" t="s">
        <v>90</v>
      </c>
      <c r="D193" s="121" t="s">
        <v>868</v>
      </c>
      <c r="E193" s="110"/>
      <c r="F193" s="110"/>
      <c r="G193" s="110"/>
      <c r="H193" s="110"/>
      <c r="I193" s="110"/>
      <c r="J193" s="110"/>
      <c r="K193" s="6"/>
      <c r="L193" s="6"/>
      <c r="M193" s="6"/>
      <c r="N193" s="6"/>
      <c r="O193" s="6"/>
      <c r="P193" s="6"/>
      <c r="Q193" s="109">
        <v>3</v>
      </c>
      <c r="R193" s="6"/>
      <c r="S193" s="109"/>
      <c r="T193" s="109"/>
      <c r="U193" s="109"/>
      <c r="V193" s="109"/>
      <c r="W193" s="6"/>
      <c r="X193" s="6"/>
      <c r="Y193" s="6"/>
      <c r="Z193" s="6"/>
      <c r="AA193" s="6"/>
      <c r="AB193" s="126"/>
      <c r="AC193" s="6"/>
      <c r="AD193" s="6"/>
      <c r="AE193" s="2" cm="1">
        <f t="array" ref="AE193">IF(AF193&lt;6,SUM(E193:AD193),SUM(LARGE(E193:AD193,{1;2;3;4;5;6})))</f>
        <v>3</v>
      </c>
      <c r="AF193" s="26">
        <f t="shared" si="2"/>
        <v>1</v>
      </c>
      <c r="AV193" s="9"/>
      <c r="BE193" s="10"/>
      <c r="BF193" s="10"/>
    </row>
    <row r="194" spans="1:58" x14ac:dyDescent="0.3">
      <c r="A194" s="32">
        <f>RANK(AE194,$AE$2:AE271)</f>
        <v>189</v>
      </c>
      <c r="B194" s="127" t="s">
        <v>47</v>
      </c>
      <c r="C194" s="135" t="s">
        <v>90</v>
      </c>
      <c r="D194" s="121" t="s">
        <v>869</v>
      </c>
      <c r="E194" s="110"/>
      <c r="F194" s="110"/>
      <c r="G194" s="110"/>
      <c r="H194" s="110"/>
      <c r="I194" s="110"/>
      <c r="J194" s="110"/>
      <c r="K194" s="6"/>
      <c r="L194" s="6"/>
      <c r="M194" s="6"/>
      <c r="N194" s="6"/>
      <c r="O194" s="6"/>
      <c r="P194" s="6"/>
      <c r="Q194" s="109">
        <v>3</v>
      </c>
      <c r="R194" s="6"/>
      <c r="S194" s="109"/>
      <c r="T194" s="109"/>
      <c r="U194" s="109"/>
      <c r="V194" s="109"/>
      <c r="W194" s="6"/>
      <c r="X194" s="6"/>
      <c r="Y194" s="6"/>
      <c r="Z194" s="6"/>
      <c r="AA194" s="6"/>
      <c r="AB194" s="126"/>
      <c r="AC194" s="6"/>
      <c r="AD194" s="6"/>
      <c r="AE194" s="2" cm="1">
        <f t="array" ref="AE194">IF(AF194&lt;6,SUM(E194:AD194),SUM(LARGE(E194:AD194,{1;2;3;4;5;6})))</f>
        <v>3</v>
      </c>
      <c r="AF194" s="26">
        <f t="shared" ref="AF194:AF211" si="3">COUNT(E194:AD194)</f>
        <v>1</v>
      </c>
      <c r="AV194" s="9"/>
      <c r="BE194" s="10"/>
      <c r="BF194" s="10"/>
    </row>
    <row r="195" spans="1:58" x14ac:dyDescent="0.3">
      <c r="A195" s="32">
        <f>RANK(AE195,$AE$2:AE272)</f>
        <v>189</v>
      </c>
      <c r="B195" s="130" t="s">
        <v>47</v>
      </c>
      <c r="C195" s="135" t="s">
        <v>48</v>
      </c>
      <c r="D195" s="121" t="s">
        <v>374</v>
      </c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09">
        <v>3</v>
      </c>
      <c r="R195" s="1"/>
      <c r="S195" s="109"/>
      <c r="T195" s="109"/>
      <c r="U195" s="109"/>
      <c r="V195" s="109"/>
      <c r="W195" s="6"/>
      <c r="X195" s="6"/>
      <c r="Y195" s="6"/>
      <c r="Z195" s="6"/>
      <c r="AA195" s="6"/>
      <c r="AB195" s="126"/>
      <c r="AC195" s="6"/>
      <c r="AD195" s="6"/>
      <c r="AE195" s="2" cm="1">
        <f t="array" ref="AE195">IF(AF195&lt;6,SUM(E195:AD195),SUM(LARGE(E195:AD195,{1;2;3;4;5;6})))</f>
        <v>3</v>
      </c>
      <c r="AF195" s="26">
        <f t="shared" si="3"/>
        <v>1</v>
      </c>
      <c r="AV195" s="9"/>
      <c r="BE195" s="10"/>
      <c r="BF195" s="10"/>
    </row>
    <row r="196" spans="1:58" x14ac:dyDescent="0.3">
      <c r="A196" s="32">
        <f>RANK(AE196,$AE$2:AE273)</f>
        <v>195</v>
      </c>
      <c r="B196" s="127" t="s">
        <v>47</v>
      </c>
      <c r="C196" s="135" t="s">
        <v>90</v>
      </c>
      <c r="D196" s="121" t="s">
        <v>870</v>
      </c>
      <c r="E196" s="110"/>
      <c r="F196" s="110"/>
      <c r="G196" s="110"/>
      <c r="H196" s="110"/>
      <c r="I196" s="110"/>
      <c r="J196" s="110"/>
      <c r="K196" s="6"/>
      <c r="L196" s="6"/>
      <c r="M196" s="6"/>
      <c r="N196" s="6"/>
      <c r="O196" s="6"/>
      <c r="P196" s="6"/>
      <c r="Q196" s="109">
        <v>2</v>
      </c>
      <c r="R196" s="6"/>
      <c r="S196" s="109"/>
      <c r="T196" s="109"/>
      <c r="U196" s="109"/>
      <c r="V196" s="109"/>
      <c r="W196" s="6"/>
      <c r="X196" s="6"/>
      <c r="Y196" s="6"/>
      <c r="Z196" s="6"/>
      <c r="AA196" s="6"/>
      <c r="AB196" s="126"/>
      <c r="AC196" s="6"/>
      <c r="AD196" s="6"/>
      <c r="AE196" s="2" cm="1">
        <f t="array" ref="AE196">IF(AF196&lt;6,SUM(E196:AD196),SUM(LARGE(E196:AD196,{1;2;3;4;5;6})))</f>
        <v>2</v>
      </c>
      <c r="AF196" s="26">
        <f t="shared" si="3"/>
        <v>1</v>
      </c>
      <c r="AV196" s="9"/>
      <c r="BE196" s="10"/>
      <c r="BF196" s="10"/>
    </row>
    <row r="197" spans="1:58" x14ac:dyDescent="0.3">
      <c r="A197" s="32">
        <f>RANK(AE197,$AE$2:AE274)</f>
        <v>196</v>
      </c>
      <c r="B197" s="130" t="s">
        <v>47</v>
      </c>
      <c r="C197" s="135" t="s">
        <v>53</v>
      </c>
      <c r="D197" s="6" t="s">
        <v>616</v>
      </c>
      <c r="E197" s="110"/>
      <c r="F197" s="110"/>
      <c r="G197" s="110"/>
      <c r="H197" s="110"/>
      <c r="I197" s="110"/>
      <c r="J197" s="110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126"/>
      <c r="AC197" s="13">
        <v>0</v>
      </c>
      <c r="AD197" s="6"/>
      <c r="AE197" s="2" cm="1">
        <f t="array" ref="AE197">IF(AF197&lt;6,SUM(E197:AD197),SUM(LARGE(E197:AD197,{1;2;3;4;5;6})))</f>
        <v>0</v>
      </c>
      <c r="AF197" s="26">
        <f t="shared" si="3"/>
        <v>1</v>
      </c>
      <c r="AV197" s="9"/>
      <c r="BE197" s="10"/>
      <c r="BF197" s="10"/>
    </row>
    <row r="198" spans="1:58" x14ac:dyDescent="0.3">
      <c r="A198" s="32">
        <f>RANK(AE198,$AE$2:AE275)</f>
        <v>196</v>
      </c>
      <c r="B198" s="130" t="s">
        <v>47</v>
      </c>
      <c r="C198" s="135" t="s">
        <v>273</v>
      </c>
      <c r="D198" s="121" t="s">
        <v>325</v>
      </c>
      <c r="E198" s="1"/>
      <c r="F198" s="1"/>
      <c r="G198" s="1"/>
      <c r="H198" s="1"/>
      <c r="I198" s="1"/>
      <c r="J198" s="1"/>
      <c r="K198" s="13">
        <v>0</v>
      </c>
      <c r="L198" s="25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6"/>
      <c r="X198" s="6"/>
      <c r="Y198" s="6"/>
      <c r="Z198" s="6"/>
      <c r="AA198" s="6"/>
      <c r="AB198" s="126"/>
      <c r="AC198" s="6"/>
      <c r="AD198" s="6"/>
      <c r="AE198" s="2" cm="1">
        <f t="array" ref="AE198">IF(AF198&lt;6,SUM(E198:AD198),SUM(LARGE(E198:AD198,{1;2;3;4;5;6})))</f>
        <v>0</v>
      </c>
      <c r="AF198" s="26">
        <f t="shared" si="3"/>
        <v>1</v>
      </c>
      <c r="AV198" s="9"/>
      <c r="BE198" s="10"/>
      <c r="BF198" s="10"/>
    </row>
    <row r="199" spans="1:58" x14ac:dyDescent="0.3">
      <c r="A199" s="32">
        <f>RANK(AE199,$AE$2:AE276)</f>
        <v>196</v>
      </c>
      <c r="B199" s="130" t="s">
        <v>47</v>
      </c>
      <c r="C199" s="135" t="s">
        <v>48</v>
      </c>
      <c r="D199" s="121" t="s">
        <v>649</v>
      </c>
      <c r="E199" s="13">
        <v>0</v>
      </c>
      <c r="F199" s="13"/>
      <c r="G199" s="13"/>
      <c r="H199" s="13"/>
      <c r="I199" s="13"/>
      <c r="J199" s="13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6"/>
      <c r="X199" s="6"/>
      <c r="Y199" s="6"/>
      <c r="Z199" s="6"/>
      <c r="AA199" s="6"/>
      <c r="AB199" s="126"/>
      <c r="AC199" s="6"/>
      <c r="AD199" s="6"/>
      <c r="AE199" s="2" cm="1">
        <f t="array" ref="AE199">IF(AF199&lt;6,SUM(E199:AD199),SUM(LARGE(E199:AD199,{1;2;3;4;5;6})))</f>
        <v>0</v>
      </c>
      <c r="AF199" s="26">
        <f t="shared" si="3"/>
        <v>1</v>
      </c>
      <c r="AV199" s="9"/>
      <c r="BE199" s="10"/>
      <c r="BF199" s="10"/>
    </row>
    <row r="200" spans="1:58" x14ac:dyDescent="0.3">
      <c r="A200" s="32">
        <f>RANK(AE200,$AE$2:AE277)</f>
        <v>196</v>
      </c>
      <c r="B200" s="130" t="s">
        <v>47</v>
      </c>
      <c r="C200" s="135" t="s">
        <v>273</v>
      </c>
      <c r="D200" s="121" t="s">
        <v>472</v>
      </c>
      <c r="E200" s="13"/>
      <c r="F200" s="13"/>
      <c r="G200" s="13"/>
      <c r="H200" s="13"/>
      <c r="I200" s="13"/>
      <c r="J200" s="13"/>
      <c r="K200" s="14"/>
      <c r="L200" s="14"/>
      <c r="M200" s="111">
        <v>0</v>
      </c>
      <c r="N200" s="14"/>
      <c r="O200" s="14"/>
      <c r="P200" s="111"/>
      <c r="Q200" s="14"/>
      <c r="R200" s="14"/>
      <c r="S200" s="14"/>
      <c r="T200" s="14"/>
      <c r="U200" s="14"/>
      <c r="V200" s="14"/>
      <c r="W200" s="6"/>
      <c r="X200" s="6"/>
      <c r="Y200" s="6"/>
      <c r="Z200" s="6"/>
      <c r="AA200" s="6"/>
      <c r="AB200" s="126"/>
      <c r="AC200" s="6"/>
      <c r="AD200" s="6"/>
      <c r="AE200" s="2" cm="1">
        <f t="array" ref="AE200">IF(AF200&lt;6,SUM(E200:AD200),SUM(LARGE(E200:AD200,{1;2;3;4;5;6})))</f>
        <v>0</v>
      </c>
      <c r="AF200" s="26">
        <f t="shared" si="3"/>
        <v>1</v>
      </c>
      <c r="AV200" s="9"/>
      <c r="BE200" s="10"/>
      <c r="BF200" s="10"/>
    </row>
    <row r="201" spans="1:58" ht="14.4" x14ac:dyDescent="0.3">
      <c r="A201" s="32">
        <f>RANK(AE201,$AE$2:AE278)</f>
        <v>196</v>
      </c>
      <c r="B201" s="127" t="s">
        <v>47</v>
      </c>
      <c r="C201" s="135" t="s">
        <v>48</v>
      </c>
      <c r="D201" s="121" t="s">
        <v>977</v>
      </c>
      <c r="E201" s="110"/>
      <c r="F201" s="110"/>
      <c r="G201" s="110"/>
      <c r="H201" s="110"/>
      <c r="I201" s="110"/>
      <c r="J201" s="110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134">
        <v>0</v>
      </c>
      <c r="X201" s="6"/>
      <c r="Y201" s="6"/>
      <c r="Z201" s="134"/>
      <c r="AA201" s="134"/>
      <c r="AB201" s="136"/>
      <c r="AC201" s="6"/>
      <c r="AD201" s="134"/>
      <c r="AE201" s="2" cm="1">
        <f t="array" ref="AE201">IF(AF201&lt;6,SUM(E201:AD201),SUM(LARGE(E201:AD201,{1;2;3;4;5;6})))</f>
        <v>0</v>
      </c>
      <c r="AF201" s="26">
        <f t="shared" si="3"/>
        <v>1</v>
      </c>
      <c r="AV201" s="9"/>
      <c r="BE201" s="10"/>
      <c r="BF201" s="10"/>
    </row>
    <row r="202" spans="1:58" ht="14.4" x14ac:dyDescent="0.3">
      <c r="A202" s="32">
        <f>RANK(AE202,$AE$2:AE279)</f>
        <v>196</v>
      </c>
      <c r="B202" s="127" t="s">
        <v>47</v>
      </c>
      <c r="C202" s="135" t="s">
        <v>48</v>
      </c>
      <c r="D202" s="121" t="s">
        <v>978</v>
      </c>
      <c r="E202" s="110"/>
      <c r="F202" s="110"/>
      <c r="G202" s="110"/>
      <c r="H202" s="110"/>
      <c r="I202" s="110"/>
      <c r="J202" s="110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134">
        <v>0</v>
      </c>
      <c r="X202" s="6"/>
      <c r="Y202" s="6"/>
      <c r="Z202" s="134"/>
      <c r="AA202" s="134"/>
      <c r="AB202" s="136"/>
      <c r="AC202" s="6"/>
      <c r="AD202" s="134"/>
      <c r="AE202" s="2" cm="1">
        <f t="array" ref="AE202">IF(AF202&lt;6,SUM(E202:AD202),SUM(LARGE(E202:AD202,{1;2;3;4;5;6})))</f>
        <v>0</v>
      </c>
      <c r="AF202" s="26">
        <f t="shared" si="3"/>
        <v>1</v>
      </c>
      <c r="AV202" s="9"/>
      <c r="BE202" s="10"/>
      <c r="BF202" s="10"/>
    </row>
    <row r="203" spans="1:58" x14ac:dyDescent="0.3">
      <c r="A203" s="32">
        <f>RANK(AE203,$AE$2:AE280)</f>
        <v>196</v>
      </c>
      <c r="B203" s="127" t="s">
        <v>47</v>
      </c>
      <c r="C203" s="135" t="s">
        <v>48</v>
      </c>
      <c r="D203" s="121" t="s">
        <v>866</v>
      </c>
      <c r="E203" s="110"/>
      <c r="F203" s="110"/>
      <c r="G203" s="110"/>
      <c r="H203" s="110"/>
      <c r="I203" s="110"/>
      <c r="J203" s="110"/>
      <c r="K203" s="6"/>
      <c r="L203" s="6"/>
      <c r="M203" s="6"/>
      <c r="N203" s="6"/>
      <c r="O203" s="6"/>
      <c r="P203" s="6"/>
      <c r="Q203" s="111">
        <v>0</v>
      </c>
      <c r="R203" s="6"/>
      <c r="S203" s="111"/>
      <c r="T203" s="111"/>
      <c r="U203" s="111"/>
      <c r="V203" s="111"/>
      <c r="W203" s="6"/>
      <c r="X203" s="6"/>
      <c r="Y203" s="6"/>
      <c r="Z203" s="6"/>
      <c r="AA203" s="6"/>
      <c r="AB203" s="126"/>
      <c r="AC203" s="6"/>
      <c r="AD203" s="6"/>
      <c r="AE203" s="2" cm="1">
        <f t="array" ref="AE203">IF(AF203&lt;6,SUM(E203:AD203),SUM(LARGE(E203:AD203,{1;2;3;4;5;6})))</f>
        <v>0</v>
      </c>
      <c r="AF203" s="26">
        <f t="shared" si="3"/>
        <v>1</v>
      </c>
      <c r="AV203" s="9"/>
      <c r="BE203" s="10"/>
      <c r="BF203" s="10"/>
    </row>
    <row r="204" spans="1:58" x14ac:dyDescent="0.3">
      <c r="A204" s="32">
        <f>RANK(AE204,$AE$2:AE281)</f>
        <v>196</v>
      </c>
      <c r="B204" s="130" t="s">
        <v>47</v>
      </c>
      <c r="C204" s="139" t="s">
        <v>49</v>
      </c>
      <c r="D204" s="142" t="s">
        <v>591</v>
      </c>
      <c r="E204" s="10"/>
      <c r="F204" s="10"/>
      <c r="G204" s="10"/>
      <c r="H204" s="10"/>
      <c r="I204" s="10"/>
      <c r="J204" s="10"/>
      <c r="K204" s="143"/>
      <c r="L204" s="143"/>
      <c r="M204" s="143"/>
      <c r="N204" s="143"/>
      <c r="O204" s="143"/>
      <c r="P204" s="143"/>
      <c r="Q204" s="143"/>
      <c r="R204" s="144">
        <v>0</v>
      </c>
      <c r="S204" s="143"/>
      <c r="T204" s="143"/>
      <c r="U204" s="143"/>
      <c r="V204" s="143"/>
      <c r="AC204" s="6"/>
      <c r="AE204" s="140" cm="1">
        <f t="array" ref="AE204">IF(AF204&lt;6,SUM(E204:AD204),SUM(LARGE(E204:AD204,{1;2;3;4;5;6})))</f>
        <v>0</v>
      </c>
      <c r="AF204" s="26">
        <f t="shared" si="3"/>
        <v>1</v>
      </c>
    </row>
    <row r="205" spans="1:58" x14ac:dyDescent="0.3">
      <c r="A205" s="32">
        <f>RANK(AE205,$AE$2:AE282)</f>
        <v>196</v>
      </c>
      <c r="B205" s="130" t="s">
        <v>47</v>
      </c>
      <c r="C205" s="6" t="s">
        <v>53</v>
      </c>
      <c r="D205" s="121" t="s">
        <v>534</v>
      </c>
      <c r="E205" s="13"/>
      <c r="F205" s="13"/>
      <c r="G205" s="13"/>
      <c r="H205" s="13"/>
      <c r="I205" s="13"/>
      <c r="J205" s="13"/>
      <c r="K205" s="14"/>
      <c r="L205" s="14"/>
      <c r="M205" s="14"/>
      <c r="N205" s="14"/>
      <c r="O205" s="14"/>
      <c r="P205" s="14"/>
      <c r="Q205" s="111">
        <v>0</v>
      </c>
      <c r="R205" s="14"/>
      <c r="S205" s="111"/>
      <c r="T205" s="111"/>
      <c r="U205" s="111"/>
      <c r="V205" s="111"/>
      <c r="W205" s="6"/>
      <c r="X205" s="6"/>
      <c r="Y205" s="6"/>
      <c r="Z205" s="6"/>
      <c r="AA205" s="6"/>
      <c r="AB205" s="126"/>
      <c r="AC205" s="6"/>
      <c r="AD205" s="6"/>
      <c r="AE205" s="2" cm="1">
        <f t="array" ref="AE205">IF(AF205&lt;6,SUM(E205:AD205),SUM(LARGE(E205:AD205,{1;2;3;4;5;6})))</f>
        <v>0</v>
      </c>
      <c r="AF205" s="26">
        <f t="shared" si="3"/>
        <v>1</v>
      </c>
    </row>
    <row r="206" spans="1:58" x14ac:dyDescent="0.3">
      <c r="A206" s="32">
        <f>RANK(AE206,$AE$2:AE283)</f>
        <v>196</v>
      </c>
      <c r="B206" s="127" t="s">
        <v>47</v>
      </c>
      <c r="C206" s="6" t="s">
        <v>53</v>
      </c>
      <c r="D206" s="121" t="s">
        <v>816</v>
      </c>
      <c r="E206" s="110"/>
      <c r="F206" s="110"/>
      <c r="G206" s="110"/>
      <c r="H206" s="110"/>
      <c r="I206" s="110"/>
      <c r="J206" s="110"/>
      <c r="K206" s="6"/>
      <c r="L206" s="6"/>
      <c r="M206" s="6"/>
      <c r="N206" s="6"/>
      <c r="O206" s="111">
        <v>0</v>
      </c>
      <c r="P206" s="6"/>
      <c r="Q206" s="111"/>
      <c r="R206" s="111"/>
      <c r="S206" s="111"/>
      <c r="T206" s="111"/>
      <c r="U206" s="111"/>
      <c r="V206" s="111"/>
      <c r="W206" s="6"/>
      <c r="X206" s="6"/>
      <c r="Y206" s="6"/>
      <c r="Z206" s="6"/>
      <c r="AA206" s="6"/>
      <c r="AB206" s="126"/>
      <c r="AC206" s="6"/>
      <c r="AD206" s="6"/>
      <c r="AE206" s="2" cm="1">
        <f t="array" ref="AE206">IF(AF206&lt;6,SUM(E206:AD206),SUM(LARGE(E206:AD206,{1;2;3;4;5;6})))</f>
        <v>0</v>
      </c>
      <c r="AF206" s="26">
        <f t="shared" si="3"/>
        <v>1</v>
      </c>
    </row>
    <row r="207" spans="1:58" x14ac:dyDescent="0.3">
      <c r="A207" s="32">
        <f>RANK(AE207,$AE$2:AE284)</f>
        <v>196</v>
      </c>
      <c r="B207" s="130" t="s">
        <v>47</v>
      </c>
      <c r="C207" s="6" t="s">
        <v>52</v>
      </c>
      <c r="D207" s="122" t="s">
        <v>637</v>
      </c>
      <c r="E207" s="110"/>
      <c r="F207" s="110"/>
      <c r="G207" s="110"/>
      <c r="H207" s="110"/>
      <c r="I207" s="110"/>
      <c r="J207" s="110"/>
      <c r="K207" s="6"/>
      <c r="L207" s="6"/>
      <c r="M207" s="6"/>
      <c r="N207" s="6"/>
      <c r="O207" s="6"/>
      <c r="P207" s="6"/>
      <c r="Q207" s="6"/>
      <c r="R207" s="111">
        <v>0</v>
      </c>
      <c r="S207" s="6"/>
      <c r="T207" s="6"/>
      <c r="U207" s="6"/>
      <c r="V207" s="6"/>
      <c r="W207" s="6"/>
      <c r="X207" s="6"/>
      <c r="Y207" s="6"/>
      <c r="Z207" s="6"/>
      <c r="AA207" s="6"/>
      <c r="AB207" s="126"/>
      <c r="AC207" s="6"/>
      <c r="AD207" s="6"/>
      <c r="AE207" s="2" cm="1">
        <f t="array" ref="AE207">IF(AF207&lt;6,SUM(E207:AD207),SUM(LARGE(E207:AD207,{1;2;3;4;5;6})))</f>
        <v>0</v>
      </c>
      <c r="AF207" s="26">
        <f t="shared" si="3"/>
        <v>1</v>
      </c>
    </row>
    <row r="208" spans="1:58" x14ac:dyDescent="0.3">
      <c r="A208" s="32">
        <f>RANK(AE208,$AE$2:AE285)</f>
        <v>196</v>
      </c>
      <c r="B208" s="127" t="s">
        <v>47</v>
      </c>
      <c r="C208" s="6" t="s">
        <v>227</v>
      </c>
      <c r="D208" s="121" t="s">
        <v>785</v>
      </c>
      <c r="E208" s="110"/>
      <c r="F208" s="110"/>
      <c r="G208" s="110"/>
      <c r="H208" s="110"/>
      <c r="I208" s="110"/>
      <c r="J208" s="110"/>
      <c r="K208" s="6"/>
      <c r="L208" s="13">
        <v>0</v>
      </c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126"/>
      <c r="AC208" s="6"/>
      <c r="AD208" s="6"/>
      <c r="AE208" s="2" cm="1">
        <f t="array" ref="AE208">IF(AF208&lt;6,SUM(E208:AD208),SUM(LARGE(E208:AD208,{1;2;3;4;5;6})))</f>
        <v>0</v>
      </c>
      <c r="AF208" s="26">
        <f t="shared" si="3"/>
        <v>1</v>
      </c>
    </row>
    <row r="209" spans="1:32" x14ac:dyDescent="0.3">
      <c r="A209" s="32">
        <f>RANK(AE209,$AE$2:AE286)</f>
        <v>196</v>
      </c>
      <c r="B209" s="127" t="s">
        <v>47</v>
      </c>
      <c r="C209" s="6" t="s">
        <v>111</v>
      </c>
      <c r="D209" s="122" t="s">
        <v>597</v>
      </c>
      <c r="E209" s="110"/>
      <c r="F209" s="110"/>
      <c r="G209" s="110"/>
      <c r="H209" s="110"/>
      <c r="I209" s="110"/>
      <c r="J209" s="110"/>
      <c r="K209" s="6"/>
      <c r="L209" s="6"/>
      <c r="M209" s="6"/>
      <c r="N209" s="6"/>
      <c r="O209" s="6"/>
      <c r="P209" s="6"/>
      <c r="Q209" s="6"/>
      <c r="R209" s="111">
        <v>0</v>
      </c>
      <c r="S209" s="6"/>
      <c r="T209" s="6"/>
      <c r="U209" s="6"/>
      <c r="V209" s="6"/>
      <c r="W209" s="6"/>
      <c r="X209" s="6"/>
      <c r="Y209" s="6"/>
      <c r="Z209" s="6"/>
      <c r="AA209" s="6"/>
      <c r="AB209" s="126"/>
      <c r="AC209" s="6"/>
      <c r="AD209" s="6"/>
      <c r="AE209" s="2" cm="1">
        <f t="array" ref="AE209">IF(AF209&lt;6,SUM(E209:AD209),SUM(LARGE(E209:AD209,{1;2;3;4;5;6})))</f>
        <v>0</v>
      </c>
      <c r="AF209" s="26">
        <f t="shared" si="3"/>
        <v>1</v>
      </c>
    </row>
    <row r="210" spans="1:32" x14ac:dyDescent="0.3">
      <c r="A210" s="32">
        <f>RANK(AE210,$AE$2:AE287)</f>
        <v>196</v>
      </c>
      <c r="B210" s="130" t="s">
        <v>47</v>
      </c>
      <c r="C210" s="6"/>
      <c r="D210" s="121" t="s">
        <v>664</v>
      </c>
      <c r="E210" s="110"/>
      <c r="F210" s="110"/>
      <c r="G210" s="110"/>
      <c r="H210" s="110"/>
      <c r="I210" s="110"/>
      <c r="J210" s="110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13">
        <v>0</v>
      </c>
      <c r="Y210" s="6"/>
      <c r="Z210" s="6"/>
      <c r="AA210" s="6"/>
      <c r="AB210" s="126"/>
      <c r="AC210" s="6"/>
      <c r="AD210" s="6"/>
      <c r="AE210" s="2" cm="1">
        <f t="array" ref="AE210">IF(AF210&lt;6,SUM(E210:AD210),SUM(LARGE(E210:AD210,{1;2;3;4;5;6})))</f>
        <v>0</v>
      </c>
      <c r="AF210" s="26">
        <f t="shared" si="3"/>
        <v>1</v>
      </c>
    </row>
    <row r="211" spans="1:32" x14ac:dyDescent="0.3">
      <c r="A211" s="32">
        <f>RANK(AE211,$AE$2:AE288)</f>
        <v>196</v>
      </c>
      <c r="B211" s="130" t="s">
        <v>47</v>
      </c>
      <c r="C211" s="6"/>
      <c r="D211" s="122" t="s">
        <v>927</v>
      </c>
      <c r="E211" s="110"/>
      <c r="F211" s="110"/>
      <c r="G211" s="110"/>
      <c r="H211" s="110"/>
      <c r="I211" s="110"/>
      <c r="J211" s="110"/>
      <c r="K211" s="6"/>
      <c r="L211" s="6"/>
      <c r="M211" s="6"/>
      <c r="N211" s="6"/>
      <c r="O211" s="6"/>
      <c r="P211" s="6"/>
      <c r="Q211" s="6"/>
      <c r="R211" s="111">
        <v>0</v>
      </c>
      <c r="S211" s="6"/>
      <c r="T211" s="6"/>
      <c r="U211" s="6"/>
      <c r="V211" s="6"/>
      <c r="W211" s="6"/>
      <c r="X211" s="6"/>
      <c r="Y211" s="6"/>
      <c r="Z211" s="6"/>
      <c r="AA211" s="6"/>
      <c r="AB211" s="126"/>
      <c r="AC211" s="6"/>
      <c r="AD211" s="6"/>
      <c r="AE211" s="2" cm="1">
        <f t="array" ref="AE211">IF(AF211&lt;6,SUM(E211:AD211),SUM(LARGE(E211:AD211,{1;2;3;4;5;6})))</f>
        <v>0</v>
      </c>
      <c r="AF211" s="26">
        <f t="shared" si="3"/>
        <v>1</v>
      </c>
    </row>
  </sheetData>
  <autoFilter ref="A1:AF1" xr:uid="{00000000-0001-0000-0000-000000000000}">
    <sortState xmlns:xlrd2="http://schemas.microsoft.com/office/spreadsheetml/2017/richdata2" ref="A2:AF211">
      <sortCondition descending="1" ref="AE1"/>
    </sortState>
  </autoFilter>
  <phoneticPr fontId="1" type="noConversion"/>
  <conditionalFormatting sqref="D1:D114 D116:D203 D205 D207:D1048576">
    <cfRule type="duplicateValues" dxfId="46" priority="6"/>
  </conditionalFormatting>
  <conditionalFormatting sqref="D1:D1048576">
    <cfRule type="duplicateValues" dxfId="45" priority="1"/>
  </conditionalFormatting>
  <conditionalFormatting sqref="D204">
    <cfRule type="duplicateValues" dxfId="44" priority="4"/>
    <cfRule type="duplicateValues" dxfId="43" priority="5"/>
  </conditionalFormatting>
  <conditionalFormatting sqref="D206">
    <cfRule type="duplicateValues" dxfId="42" priority="2"/>
    <cfRule type="duplicateValues" dxfId="41" priority="3"/>
  </conditionalFormatting>
  <pageMargins left="0.75" right="0.75" top="1" bottom="1" header="0.5" footer="0.5"/>
  <pageSetup paperSize="9" orientation="landscape" horizontalDpi="4294967293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/>
  </sheetPr>
  <dimension ref="A1:BK93"/>
  <sheetViews>
    <sheetView zoomScaleNormal="100" workbookViewId="0">
      <pane ySplit="1" topLeftCell="A2" activePane="bottomLeft" state="frozen"/>
      <selection activeCell="D139" sqref="D139"/>
      <selection pane="bottomLeft"/>
    </sheetView>
  </sheetViews>
  <sheetFormatPr defaultColWidth="9.109375" defaultRowHeight="13.8" outlineLevelCol="1" x14ac:dyDescent="0.3"/>
  <cols>
    <col min="1" max="1" width="5.109375" style="102" bestFit="1" customWidth="1"/>
    <col min="2" max="2" width="6.88671875" style="129" customWidth="1"/>
    <col min="3" max="3" width="16" style="3" customWidth="1"/>
    <col min="4" max="4" width="23.44140625" style="123" customWidth="1"/>
    <col min="5" max="5" width="11.109375" style="34" hidden="1" customWidth="1" outlineLevel="1"/>
    <col min="6" max="6" width="10.44140625" style="34" hidden="1" customWidth="1" outlineLevel="1"/>
    <col min="7" max="8" width="11" style="34" hidden="1" customWidth="1" outlineLevel="1"/>
    <col min="9" max="9" width="11.109375" style="34" hidden="1" customWidth="1" outlineLevel="1"/>
    <col min="10" max="10" width="12.6640625" style="34" hidden="1" customWidth="1" outlineLevel="1"/>
    <col min="11" max="11" width="10.44140625" style="34" hidden="1" customWidth="1" outlineLevel="1"/>
    <col min="12" max="12" width="11.44140625" style="34" hidden="1" customWidth="1" outlineLevel="1"/>
    <col min="13" max="13" width="12.33203125" style="34" hidden="1" customWidth="1" outlineLevel="1"/>
    <col min="14" max="14" width="11.33203125" style="3" hidden="1" customWidth="1" outlineLevel="1"/>
    <col min="15" max="15" width="10.44140625" style="3" hidden="1" customWidth="1" outlineLevel="1" collapsed="1"/>
    <col min="16" max="16" width="11.21875" style="3" hidden="1" customWidth="1" outlineLevel="1"/>
    <col min="17" max="17" width="11.44140625" style="3" hidden="1" customWidth="1" outlineLevel="1"/>
    <col min="18" max="18" width="11.33203125" style="3" hidden="1" customWidth="1" outlineLevel="1" collapsed="1"/>
    <col min="19" max="19" width="11.109375" style="3" hidden="1" customWidth="1" outlineLevel="1"/>
    <col min="20" max="20" width="11.6640625" style="3" hidden="1" customWidth="1" outlineLevel="1"/>
    <col min="21" max="21" width="10.44140625" style="3" hidden="1" customWidth="1" outlineLevel="1" collapsed="1"/>
    <col min="22" max="22" width="11.21875" style="3" hidden="1" customWidth="1" outlineLevel="1"/>
    <col min="23" max="23" width="11.33203125" style="3" hidden="1" customWidth="1" outlineLevel="1" collapsed="1"/>
    <col min="24" max="24" width="11" hidden="1" customWidth="1" outlineLevel="1" collapsed="1"/>
    <col min="25" max="25" width="10.21875" style="3" hidden="1" customWidth="1" outlineLevel="1" collapsed="1"/>
    <col min="26" max="26" width="10.6640625" style="3" hidden="1" customWidth="1" outlineLevel="1" collapsed="1"/>
    <col min="27" max="30" width="10.21875" style="3" hidden="1" customWidth="1" outlineLevel="1" collapsed="1"/>
    <col min="31" max="31" width="11.33203125" style="3" hidden="1" customWidth="1" outlineLevel="1" collapsed="1"/>
    <col min="32" max="32" width="11" style="3" hidden="1" customWidth="1" outlineLevel="1" collapsed="1"/>
    <col min="33" max="33" width="10.21875" style="3" hidden="1" customWidth="1" outlineLevel="1" collapsed="1"/>
    <col min="34" max="34" width="11.109375" style="3" hidden="1" customWidth="1" outlineLevel="1" collapsed="1"/>
    <col min="35" max="35" width="11.21875" style="3" hidden="1" customWidth="1" outlineLevel="1" collapsed="1"/>
    <col min="36" max="36" width="10.21875" style="3" hidden="1" customWidth="1" outlineLevel="1" collapsed="1"/>
    <col min="37" max="37" width="11.6640625" style="3" hidden="1" customWidth="1" outlineLevel="1" collapsed="1"/>
    <col min="38" max="38" width="12.77734375" style="3" hidden="1" customWidth="1" outlineLevel="1" collapsed="1"/>
    <col min="39" max="39" width="11.44140625" style="3" hidden="1" customWidth="1" outlineLevel="1" collapsed="1"/>
    <col min="40" max="41" width="11.6640625" style="3" hidden="1" customWidth="1" outlineLevel="1" collapsed="1"/>
    <col min="42" max="42" width="7.88671875" style="12" customWidth="1" collapsed="1"/>
    <col min="43" max="43" width="9.109375" style="27" customWidth="1"/>
    <col min="44" max="57" width="9.109375" style="3" customWidth="1"/>
    <col min="58" max="58" width="5.109375" style="7" customWidth="1"/>
    <col min="59" max="62" width="6.5546875" style="3" customWidth="1"/>
    <col min="63" max="63" width="6.5546875" style="5" customWidth="1"/>
    <col min="64" max="16384" width="9.109375" style="3"/>
  </cols>
  <sheetData>
    <row r="1" spans="1:58" s="12" customFormat="1" ht="47.4" customHeight="1" x14ac:dyDescent="0.3">
      <c r="A1" s="132" t="s">
        <v>8</v>
      </c>
      <c r="B1" s="98" t="s">
        <v>46</v>
      </c>
      <c r="C1" s="98" t="s">
        <v>45</v>
      </c>
      <c r="D1" s="120" t="s">
        <v>0</v>
      </c>
      <c r="E1" s="98" t="s">
        <v>835</v>
      </c>
      <c r="F1" s="98" t="s">
        <v>657</v>
      </c>
      <c r="G1" s="98" t="s">
        <v>775</v>
      </c>
      <c r="H1" s="98" t="s">
        <v>670</v>
      </c>
      <c r="I1" s="98" t="s">
        <v>836</v>
      </c>
      <c r="J1" s="98" t="s">
        <v>709</v>
      </c>
      <c r="K1" s="98" t="s">
        <v>837</v>
      </c>
      <c r="L1" s="107" t="s">
        <v>718</v>
      </c>
      <c r="M1" s="107" t="s">
        <v>776</v>
      </c>
      <c r="N1" s="98" t="s">
        <v>715</v>
      </c>
      <c r="O1" s="98" t="s">
        <v>774</v>
      </c>
      <c r="P1" s="112" t="s">
        <v>762</v>
      </c>
      <c r="Q1" s="112" t="s">
        <v>763</v>
      </c>
      <c r="R1" s="98" t="s">
        <v>769</v>
      </c>
      <c r="S1" s="112" t="s">
        <v>764</v>
      </c>
      <c r="T1" s="112" t="s">
        <v>766</v>
      </c>
      <c r="U1" s="98" t="s">
        <v>812</v>
      </c>
      <c r="V1" s="17" t="s">
        <v>839</v>
      </c>
      <c r="W1" s="98" t="s">
        <v>811</v>
      </c>
      <c r="X1" s="17" t="s">
        <v>961</v>
      </c>
      <c r="Y1" s="17" t="s">
        <v>862</v>
      </c>
      <c r="Z1" s="17" t="s">
        <v>944</v>
      </c>
      <c r="AA1" s="17" t="s">
        <v>939</v>
      </c>
      <c r="AB1" s="98" t="s">
        <v>942</v>
      </c>
      <c r="AC1" s="17" t="s">
        <v>940</v>
      </c>
      <c r="AD1" s="17" t="s">
        <v>941</v>
      </c>
      <c r="AE1" s="17" t="s">
        <v>963</v>
      </c>
      <c r="AF1" s="17" t="s">
        <v>968</v>
      </c>
      <c r="AG1" s="17" t="s">
        <v>962</v>
      </c>
      <c r="AH1" s="98" t="s">
        <v>964</v>
      </c>
      <c r="AI1" s="17" t="s">
        <v>1038</v>
      </c>
      <c r="AJ1" s="98" t="s">
        <v>1039</v>
      </c>
      <c r="AK1" s="17" t="s">
        <v>1040</v>
      </c>
      <c r="AL1" s="17" t="s">
        <v>1042</v>
      </c>
      <c r="AM1" s="137" t="s">
        <v>1061</v>
      </c>
      <c r="AN1" s="114" t="s">
        <v>1062</v>
      </c>
      <c r="AO1" s="137" t="s">
        <v>1058</v>
      </c>
      <c r="AP1" s="98" t="s">
        <v>1060</v>
      </c>
      <c r="AQ1" s="100" t="s">
        <v>28</v>
      </c>
      <c r="BF1" s="101"/>
    </row>
    <row r="2" spans="1:58" ht="12.75" customHeight="1" x14ac:dyDescent="0.3">
      <c r="A2" s="15">
        <f>RANK(AP2,AP$2:$AP215)</f>
        <v>1</v>
      </c>
      <c r="B2" s="127" t="s">
        <v>47</v>
      </c>
      <c r="C2" s="6" t="s">
        <v>49</v>
      </c>
      <c r="D2" s="121" t="s">
        <v>11</v>
      </c>
      <c r="E2" s="1">
        <v>920</v>
      </c>
      <c r="F2" s="1"/>
      <c r="G2" s="1"/>
      <c r="H2" s="1"/>
      <c r="I2" s="1"/>
      <c r="J2" s="1">
        <v>1450</v>
      </c>
      <c r="K2" s="1"/>
      <c r="L2" s="1">
        <v>1520</v>
      </c>
      <c r="M2" s="1"/>
      <c r="N2" s="1"/>
      <c r="O2" s="1"/>
      <c r="P2" s="1">
        <v>1520</v>
      </c>
      <c r="Q2" s="1"/>
      <c r="R2" s="1"/>
      <c r="S2" s="1">
        <v>3600</v>
      </c>
      <c r="T2" s="1"/>
      <c r="U2" s="1"/>
      <c r="V2" s="1">
        <v>550</v>
      </c>
      <c r="W2" s="1"/>
      <c r="X2" s="109">
        <v>1775</v>
      </c>
      <c r="Y2" s="1"/>
      <c r="Z2" s="109">
        <v>660</v>
      </c>
      <c r="AA2" s="1">
        <v>550</v>
      </c>
      <c r="AB2" s="8"/>
      <c r="AC2" s="8"/>
      <c r="AD2" s="109">
        <v>1200</v>
      </c>
      <c r="AE2" s="8">
        <v>1651</v>
      </c>
      <c r="AF2" s="8"/>
      <c r="AG2" s="8"/>
      <c r="AH2" s="8">
        <v>1750</v>
      </c>
      <c r="AI2" s="8"/>
      <c r="AJ2" s="8"/>
      <c r="AK2" s="8"/>
      <c r="AL2" s="8">
        <v>880</v>
      </c>
      <c r="AM2" s="8"/>
      <c r="AN2" s="8"/>
      <c r="AO2" s="8"/>
      <c r="AP2" s="2" cm="1">
        <f t="array" ref="AP2">IF(AQ2&lt;6,SUM(E2:AO2),SUM(LARGE(E2:AO2,{1;2;3;4;5;6})))</f>
        <v>11816</v>
      </c>
      <c r="AQ2" s="26">
        <f t="shared" ref="AQ2:AQ33" si="0">COUNT(E2:AO2)</f>
        <v>13</v>
      </c>
      <c r="BF2" s="4"/>
    </row>
    <row r="3" spans="1:58" ht="12.75" customHeight="1" x14ac:dyDescent="0.3">
      <c r="A3" s="15">
        <f>RANK(AP3,AP$2:$AP216)</f>
        <v>2</v>
      </c>
      <c r="B3" s="127" t="s">
        <v>47</v>
      </c>
      <c r="C3" s="6" t="s">
        <v>49</v>
      </c>
      <c r="D3" s="121" t="s">
        <v>29</v>
      </c>
      <c r="E3" s="1"/>
      <c r="F3" s="1"/>
      <c r="G3" s="1"/>
      <c r="H3" s="1">
        <v>20</v>
      </c>
      <c r="I3" s="1"/>
      <c r="J3" s="1"/>
      <c r="K3" s="1"/>
      <c r="L3" s="1"/>
      <c r="M3" s="1">
        <v>920</v>
      </c>
      <c r="N3" s="1"/>
      <c r="O3" s="1"/>
      <c r="P3" s="1"/>
      <c r="Q3" s="1"/>
      <c r="R3" s="1"/>
      <c r="S3" s="1"/>
      <c r="T3" s="1"/>
      <c r="U3" s="1"/>
      <c r="V3" s="1">
        <v>920</v>
      </c>
      <c r="W3" s="1"/>
      <c r="X3" s="109">
        <v>562</v>
      </c>
      <c r="Y3" s="1"/>
      <c r="Z3" s="109">
        <v>500</v>
      </c>
      <c r="AA3" s="1">
        <v>210</v>
      </c>
      <c r="AB3" s="8">
        <v>100</v>
      </c>
      <c r="AC3" s="8"/>
      <c r="AD3" s="109">
        <v>1020</v>
      </c>
      <c r="AE3" s="8">
        <v>460</v>
      </c>
      <c r="AF3" s="8"/>
      <c r="AG3" s="8"/>
      <c r="AH3" s="8">
        <v>100</v>
      </c>
      <c r="AI3" s="8"/>
      <c r="AJ3" s="8">
        <v>170</v>
      </c>
      <c r="AK3" s="8">
        <v>350</v>
      </c>
      <c r="AL3" s="8"/>
      <c r="AM3" s="8">
        <v>350</v>
      </c>
      <c r="AN3" s="8">
        <v>920</v>
      </c>
      <c r="AO3" s="8"/>
      <c r="AP3" s="2" cm="1">
        <f t="array" ref="AP3">IF(AQ3&lt;6,SUM(E3:AO3),SUM(LARGE(E3:AO3,{1;2;3;4;5;6})))</f>
        <v>4842</v>
      </c>
      <c r="AQ3" s="26">
        <f t="shared" si="0"/>
        <v>14</v>
      </c>
    </row>
    <row r="4" spans="1:58" ht="12.75" customHeight="1" x14ac:dyDescent="0.3">
      <c r="A4" s="15">
        <f>RANK(AP4,AP$2:$AP217)</f>
        <v>3</v>
      </c>
      <c r="B4" s="127" t="s">
        <v>47</v>
      </c>
      <c r="C4" s="6" t="s">
        <v>48</v>
      </c>
      <c r="D4" s="121" t="s">
        <v>17</v>
      </c>
      <c r="E4" s="1"/>
      <c r="F4" s="1"/>
      <c r="G4" s="1">
        <v>350</v>
      </c>
      <c r="H4" s="1">
        <v>350</v>
      </c>
      <c r="I4" s="1">
        <v>920</v>
      </c>
      <c r="J4" s="1"/>
      <c r="K4" s="1"/>
      <c r="L4" s="1"/>
      <c r="M4" s="1">
        <v>600</v>
      </c>
      <c r="N4" s="1">
        <v>550</v>
      </c>
      <c r="O4" s="1"/>
      <c r="P4" s="1"/>
      <c r="Q4" s="1">
        <v>600</v>
      </c>
      <c r="R4" s="109">
        <v>660</v>
      </c>
      <c r="S4" s="1"/>
      <c r="T4" s="1">
        <v>170</v>
      </c>
      <c r="U4" s="1"/>
      <c r="V4" s="1">
        <v>920</v>
      </c>
      <c r="W4" s="109">
        <v>660</v>
      </c>
      <c r="X4" s="109">
        <v>661</v>
      </c>
      <c r="Y4" s="109"/>
      <c r="Z4" s="109">
        <v>560</v>
      </c>
      <c r="AA4" s="1">
        <v>210</v>
      </c>
      <c r="AB4" s="125"/>
      <c r="AC4" s="125"/>
      <c r="AD4" s="109">
        <v>920</v>
      </c>
      <c r="AE4" s="125">
        <v>591</v>
      </c>
      <c r="AF4" s="8">
        <v>660</v>
      </c>
      <c r="AG4" s="8"/>
      <c r="AH4" s="125"/>
      <c r="AI4" s="8"/>
      <c r="AJ4" s="8"/>
      <c r="AK4" s="8"/>
      <c r="AL4" s="8"/>
      <c r="AM4" s="8"/>
      <c r="AN4" s="8"/>
      <c r="AO4" s="8"/>
      <c r="AP4" s="2" cm="1">
        <f t="array" ref="AP4">IF(AQ4&lt;6,SUM(E4:AO4),SUM(LARGE(E4:AO4,{1;2;3;4;5;6})))</f>
        <v>4741</v>
      </c>
      <c r="AQ4" s="26">
        <f t="shared" si="0"/>
        <v>16</v>
      </c>
    </row>
    <row r="5" spans="1:58" ht="12.75" customHeight="1" x14ac:dyDescent="0.3">
      <c r="A5" s="15">
        <f>RANK(AP5,AP$2:$AP218)</f>
        <v>4</v>
      </c>
      <c r="B5" s="127" t="s">
        <v>47</v>
      </c>
      <c r="C5" s="6" t="s">
        <v>53</v>
      </c>
      <c r="D5" s="121" t="s">
        <v>110</v>
      </c>
      <c r="E5" s="1"/>
      <c r="F5" s="1"/>
      <c r="G5" s="1"/>
      <c r="H5" s="1">
        <v>60</v>
      </c>
      <c r="I5" s="1"/>
      <c r="J5" s="1"/>
      <c r="K5" s="1"/>
      <c r="L5" s="1"/>
      <c r="M5" s="1"/>
      <c r="N5" s="1"/>
      <c r="O5" s="1"/>
      <c r="P5" s="1"/>
      <c r="Q5" s="1"/>
      <c r="R5" s="109">
        <v>360</v>
      </c>
      <c r="S5" s="1"/>
      <c r="T5" s="1"/>
      <c r="U5" s="1"/>
      <c r="V5" s="1"/>
      <c r="W5" s="109">
        <v>560</v>
      </c>
      <c r="X5" s="118"/>
      <c r="Y5" s="109"/>
      <c r="Z5" s="109">
        <v>326.5</v>
      </c>
      <c r="AA5" s="109"/>
      <c r="AB5" s="125"/>
      <c r="AC5" s="125"/>
      <c r="AD5" s="109">
        <v>660</v>
      </c>
      <c r="AE5" s="125"/>
      <c r="AF5" s="8">
        <v>460</v>
      </c>
      <c r="AG5" s="8"/>
      <c r="AH5" s="125"/>
      <c r="AI5" s="8"/>
      <c r="AJ5" s="8"/>
      <c r="AK5" s="8"/>
      <c r="AL5" s="8"/>
      <c r="AM5" s="8"/>
      <c r="AN5" s="8"/>
      <c r="AO5" s="8">
        <v>660</v>
      </c>
      <c r="AP5" s="2" cm="1">
        <f t="array" ref="AP5">IF(AQ5&lt;6,SUM(E5:AO5),SUM(LARGE(E5:AO5,{1;2;3;4;5;6})))</f>
        <v>3026.5</v>
      </c>
      <c r="AQ5" s="26">
        <f t="shared" si="0"/>
        <v>7</v>
      </c>
    </row>
    <row r="6" spans="1:58" ht="12.75" customHeight="1" x14ac:dyDescent="0.3">
      <c r="A6" s="15">
        <f>RANK(AP6,AP$2:$AP219)</f>
        <v>5</v>
      </c>
      <c r="B6" s="127" t="s">
        <v>47</v>
      </c>
      <c r="C6" s="6" t="s">
        <v>48</v>
      </c>
      <c r="D6" s="121" t="s">
        <v>239</v>
      </c>
      <c r="E6" s="1"/>
      <c r="F6" s="1"/>
      <c r="G6" s="1"/>
      <c r="H6" s="1">
        <v>20</v>
      </c>
      <c r="I6" s="1"/>
      <c r="J6" s="1"/>
      <c r="K6" s="1"/>
      <c r="L6" s="1"/>
      <c r="M6" s="1"/>
      <c r="N6" s="1"/>
      <c r="O6" s="1"/>
      <c r="P6" s="1"/>
      <c r="Q6" s="1"/>
      <c r="R6" s="109">
        <v>500</v>
      </c>
      <c r="S6" s="1"/>
      <c r="T6" s="1"/>
      <c r="U6" s="1"/>
      <c r="V6" s="1"/>
      <c r="W6" s="109">
        <v>360</v>
      </c>
      <c r="X6" s="118"/>
      <c r="Y6" s="109"/>
      <c r="Z6" s="109"/>
      <c r="AA6" s="1">
        <v>40</v>
      </c>
      <c r="AB6" s="125"/>
      <c r="AC6" s="125"/>
      <c r="AD6" s="109">
        <v>660</v>
      </c>
      <c r="AE6" s="125"/>
      <c r="AF6" s="8">
        <v>360</v>
      </c>
      <c r="AG6" s="8"/>
      <c r="AH6" s="125"/>
      <c r="AI6" s="8"/>
      <c r="AJ6" s="8"/>
      <c r="AK6" s="8"/>
      <c r="AL6" s="8"/>
      <c r="AM6" s="8"/>
      <c r="AN6" s="8"/>
      <c r="AO6" s="8">
        <v>360</v>
      </c>
      <c r="AP6" s="2" cm="1">
        <f t="array" ref="AP6">IF(AQ6&lt;6,SUM(E6:AO6),SUM(LARGE(E6:AO6,{1;2;3;4;5;6})))</f>
        <v>2280</v>
      </c>
      <c r="AQ6" s="26">
        <f t="shared" si="0"/>
        <v>7</v>
      </c>
    </row>
    <row r="7" spans="1:58" ht="12.75" customHeight="1" x14ac:dyDescent="0.3">
      <c r="A7" s="15">
        <f>RANK(AP7,AP$2:$AP220)</f>
        <v>6</v>
      </c>
      <c r="B7" s="127" t="s">
        <v>47</v>
      </c>
      <c r="C7" s="6" t="s">
        <v>49</v>
      </c>
      <c r="D7" s="121" t="s">
        <v>58</v>
      </c>
      <c r="E7" s="1"/>
      <c r="F7" s="1"/>
      <c r="G7" s="1"/>
      <c r="H7" s="1"/>
      <c r="I7" s="1"/>
      <c r="J7" s="1"/>
      <c r="K7" s="1"/>
      <c r="L7" s="1"/>
      <c r="M7" s="1">
        <v>60</v>
      </c>
      <c r="N7" s="1"/>
      <c r="O7" s="1"/>
      <c r="P7" s="1"/>
      <c r="Q7" s="1"/>
      <c r="R7" s="109">
        <v>460</v>
      </c>
      <c r="S7" s="1"/>
      <c r="T7" s="1"/>
      <c r="U7" s="1"/>
      <c r="V7" s="1"/>
      <c r="W7" s="1"/>
      <c r="X7" s="118"/>
      <c r="Y7" s="1"/>
      <c r="Z7" s="1"/>
      <c r="AA7" s="1">
        <v>40</v>
      </c>
      <c r="AB7" s="8"/>
      <c r="AC7" s="8"/>
      <c r="AD7" s="109">
        <v>840</v>
      </c>
      <c r="AE7" s="8"/>
      <c r="AF7" s="8">
        <v>560</v>
      </c>
      <c r="AG7" s="8"/>
      <c r="AH7" s="8"/>
      <c r="AI7" s="8"/>
      <c r="AJ7" s="8"/>
      <c r="AK7" s="8"/>
      <c r="AL7" s="8"/>
      <c r="AM7" s="8"/>
      <c r="AN7" s="8">
        <v>20</v>
      </c>
      <c r="AO7" s="8"/>
      <c r="AP7" s="2" cm="1">
        <f t="array" ref="AP7">IF(AQ7&lt;6,SUM(E7:AO7),SUM(LARGE(E7:AO7,{1;2;3;4;5;6})))</f>
        <v>1980</v>
      </c>
      <c r="AQ7" s="26">
        <f t="shared" si="0"/>
        <v>6</v>
      </c>
    </row>
    <row r="8" spans="1:58" ht="12.75" customHeight="1" x14ac:dyDescent="0.3">
      <c r="A8" s="15">
        <f>RANK(AP8,AP$2:$AP221)</f>
        <v>7</v>
      </c>
      <c r="B8" s="127" t="s">
        <v>47</v>
      </c>
      <c r="C8" s="6" t="s">
        <v>49</v>
      </c>
      <c r="D8" s="121" t="s">
        <v>157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09">
        <v>460</v>
      </c>
      <c r="X8" s="118"/>
      <c r="Y8" s="109"/>
      <c r="Z8" s="109">
        <v>393.5</v>
      </c>
      <c r="AA8" s="1">
        <v>40</v>
      </c>
      <c r="AB8" s="125"/>
      <c r="AC8" s="125"/>
      <c r="AD8" s="109">
        <v>660</v>
      </c>
      <c r="AE8" s="125"/>
      <c r="AF8" s="8"/>
      <c r="AG8" s="8"/>
      <c r="AH8" s="125"/>
      <c r="AI8" s="8"/>
      <c r="AJ8" s="8"/>
      <c r="AK8" s="8"/>
      <c r="AL8" s="8"/>
      <c r="AM8" s="8"/>
      <c r="AN8" s="8">
        <v>350</v>
      </c>
      <c r="AO8" s="8"/>
      <c r="AP8" s="2" cm="1">
        <f t="array" ref="AP8">IF(AQ8&lt;6,SUM(E8:AO8),SUM(LARGE(E8:AO8,{1;2;3;4;5;6})))</f>
        <v>1903.5</v>
      </c>
      <c r="AQ8" s="26">
        <f t="shared" si="0"/>
        <v>5</v>
      </c>
    </row>
    <row r="9" spans="1:58" ht="12.75" customHeight="1" x14ac:dyDescent="0.3">
      <c r="A9" s="15">
        <f>RANK(AP9,AP$2:$AP222)</f>
        <v>8</v>
      </c>
      <c r="B9" s="127" t="s">
        <v>47</v>
      </c>
      <c r="C9" s="6" t="s">
        <v>49</v>
      </c>
      <c r="D9" s="121" t="s">
        <v>158</v>
      </c>
      <c r="E9" s="1"/>
      <c r="F9" s="1"/>
      <c r="G9" s="1"/>
      <c r="H9" s="1">
        <v>20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09">
        <v>500</v>
      </c>
      <c r="X9" s="118"/>
      <c r="Y9" s="109"/>
      <c r="Z9" s="109">
        <v>393.5</v>
      </c>
      <c r="AA9" s="1">
        <v>210</v>
      </c>
      <c r="AB9" s="125"/>
      <c r="AC9" s="145"/>
      <c r="AD9" s="109">
        <v>480</v>
      </c>
      <c r="AE9" s="125"/>
      <c r="AF9" s="8"/>
      <c r="AG9" s="8"/>
      <c r="AH9" s="125"/>
      <c r="AI9" s="8"/>
      <c r="AJ9" s="8"/>
      <c r="AK9" s="8"/>
      <c r="AL9" s="8"/>
      <c r="AM9" s="8"/>
      <c r="AN9" s="8">
        <v>130</v>
      </c>
      <c r="AO9" s="8"/>
      <c r="AP9" s="2" cm="1">
        <f t="array" ref="AP9">IF(AQ9&lt;6,SUM(E9:AO9),SUM(LARGE(E9:AO9,{1;2;3;4;5;6})))</f>
        <v>1733.5</v>
      </c>
      <c r="AQ9" s="26">
        <f t="shared" si="0"/>
        <v>6</v>
      </c>
    </row>
    <row r="10" spans="1:58" ht="12.75" customHeight="1" x14ac:dyDescent="0.3">
      <c r="A10" s="15">
        <f>RANK(AP10,AP$2:$AP223)</f>
        <v>9</v>
      </c>
      <c r="B10" s="127" t="s">
        <v>47</v>
      </c>
      <c r="C10" s="6" t="s">
        <v>53</v>
      </c>
      <c r="D10" s="121" t="s">
        <v>356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09">
        <v>35</v>
      </c>
      <c r="P10" s="1"/>
      <c r="Q10" s="1"/>
      <c r="R10" s="109">
        <v>130</v>
      </c>
      <c r="S10" s="1"/>
      <c r="T10" s="1"/>
      <c r="U10" s="1"/>
      <c r="V10" s="1"/>
      <c r="W10" s="109">
        <v>215</v>
      </c>
      <c r="X10" s="118"/>
      <c r="Y10" s="109"/>
      <c r="Z10" s="109">
        <v>250</v>
      </c>
      <c r="AA10" s="109"/>
      <c r="AB10" s="125"/>
      <c r="AC10" s="125"/>
      <c r="AD10" s="109">
        <v>480</v>
      </c>
      <c r="AE10" s="125"/>
      <c r="AF10" s="8">
        <v>300</v>
      </c>
      <c r="AG10" s="8"/>
      <c r="AH10" s="125"/>
      <c r="AI10" s="8"/>
      <c r="AJ10" s="8"/>
      <c r="AK10" s="8"/>
      <c r="AL10" s="8"/>
      <c r="AM10" s="8"/>
      <c r="AN10" s="8"/>
      <c r="AO10" s="8">
        <v>300</v>
      </c>
      <c r="AP10" s="2" cm="1">
        <f t="array" ref="AP10">IF(AQ10&lt;6,SUM(E10:AO10),SUM(LARGE(E10:AO10,{1;2;3;4;5;6})))</f>
        <v>1675</v>
      </c>
      <c r="AQ10" s="26">
        <f t="shared" si="0"/>
        <v>7</v>
      </c>
    </row>
    <row r="11" spans="1:58" ht="12.75" customHeight="1" x14ac:dyDescent="0.3">
      <c r="A11" s="15">
        <f>RANK(AP11,AP$2:$AP224)</f>
        <v>10</v>
      </c>
      <c r="B11" s="127" t="s">
        <v>47</v>
      </c>
      <c r="C11" s="6" t="s">
        <v>53</v>
      </c>
      <c r="D11" s="121" t="s">
        <v>190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09">
        <v>360</v>
      </c>
      <c r="S11" s="1"/>
      <c r="T11" s="1"/>
      <c r="U11" s="1"/>
      <c r="V11" s="1"/>
      <c r="W11" s="1"/>
      <c r="X11" s="118"/>
      <c r="Y11" s="1"/>
      <c r="Z11" s="109">
        <v>326.5</v>
      </c>
      <c r="AA11" s="1">
        <v>40</v>
      </c>
      <c r="AB11" s="8"/>
      <c r="AC11" s="109">
        <v>45</v>
      </c>
      <c r="AD11" s="109">
        <v>480</v>
      </c>
      <c r="AE11" s="109"/>
      <c r="AF11" s="8">
        <v>360</v>
      </c>
      <c r="AG11" s="8"/>
      <c r="AH11" s="109"/>
      <c r="AI11" s="8"/>
      <c r="AJ11" s="8"/>
      <c r="AK11" s="8"/>
      <c r="AL11" s="8"/>
      <c r="AM11" s="8"/>
      <c r="AN11" s="8"/>
      <c r="AO11" s="8"/>
      <c r="AP11" s="2" cm="1">
        <f t="array" ref="AP11">IF(AQ11&lt;6,SUM(E11:AO11),SUM(LARGE(E11:AO11,{1;2;3;4;5;6})))</f>
        <v>1611.5</v>
      </c>
      <c r="AQ11" s="26">
        <f t="shared" si="0"/>
        <v>6</v>
      </c>
    </row>
    <row r="12" spans="1:58" ht="12.75" customHeight="1" x14ac:dyDescent="0.3">
      <c r="A12" s="28">
        <f>RANK(AP12,AP$2:$AP225)</f>
        <v>11</v>
      </c>
      <c r="B12" s="127" t="s">
        <v>47</v>
      </c>
      <c r="C12" s="6" t="s">
        <v>48</v>
      </c>
      <c r="D12" s="121" t="s">
        <v>529</v>
      </c>
      <c r="E12" s="6"/>
      <c r="F12" s="6"/>
      <c r="G12" s="6"/>
      <c r="H12" s="6"/>
      <c r="I12" s="6"/>
      <c r="J12" s="6"/>
      <c r="K12" s="6"/>
      <c r="L12" s="6"/>
      <c r="M12" s="6"/>
      <c r="N12" s="1"/>
      <c r="O12" s="1">
        <v>80</v>
      </c>
      <c r="P12" s="1"/>
      <c r="Q12" s="1"/>
      <c r="R12" s="109">
        <v>250</v>
      </c>
      <c r="S12" s="1"/>
      <c r="T12" s="1"/>
      <c r="U12" s="109">
        <v>55</v>
      </c>
      <c r="V12" s="1"/>
      <c r="W12" s="109">
        <v>300</v>
      </c>
      <c r="X12" s="118"/>
      <c r="Y12" s="109"/>
      <c r="Z12" s="109"/>
      <c r="AA12" s="109"/>
      <c r="AB12" s="125"/>
      <c r="AC12" s="109">
        <v>80</v>
      </c>
      <c r="AD12" s="109">
        <v>480</v>
      </c>
      <c r="AE12" s="109"/>
      <c r="AF12" s="8">
        <v>360</v>
      </c>
      <c r="AG12" s="8">
        <v>60</v>
      </c>
      <c r="AH12" s="109"/>
      <c r="AI12" s="8"/>
      <c r="AJ12" s="8"/>
      <c r="AK12" s="8"/>
      <c r="AL12" s="8"/>
      <c r="AM12" s="8"/>
      <c r="AN12" s="8"/>
      <c r="AO12" s="8"/>
      <c r="AP12" s="2" cm="1">
        <f t="array" ref="AP12">IF(AQ12&lt;6,SUM(E12:AO12),SUM(LARGE(E12:AO12,{1;2;3;4;5;6})))</f>
        <v>1550</v>
      </c>
      <c r="AQ12" s="26">
        <f t="shared" si="0"/>
        <v>8</v>
      </c>
    </row>
    <row r="13" spans="1:58" ht="12.75" customHeight="1" x14ac:dyDescent="0.3">
      <c r="A13" s="28">
        <f>RANK(AP13,AP$2:$AP226)</f>
        <v>12</v>
      </c>
      <c r="B13" s="127" t="s">
        <v>47</v>
      </c>
      <c r="C13" s="6" t="s">
        <v>48</v>
      </c>
      <c r="D13" s="121" t="s">
        <v>456</v>
      </c>
      <c r="E13" s="1"/>
      <c r="F13" s="1"/>
      <c r="G13" s="1"/>
      <c r="H13" s="1">
        <v>350</v>
      </c>
      <c r="I13" s="1"/>
      <c r="J13" s="1"/>
      <c r="K13" s="1"/>
      <c r="L13" s="1"/>
      <c r="M13" s="1"/>
      <c r="N13" s="1"/>
      <c r="O13" s="1"/>
      <c r="P13" s="1"/>
      <c r="Q13" s="1"/>
      <c r="R13" s="109">
        <v>560</v>
      </c>
      <c r="S13" s="1"/>
      <c r="T13" s="1"/>
      <c r="U13" s="1"/>
      <c r="V13" s="1"/>
      <c r="W13" s="1"/>
      <c r="X13" s="118"/>
      <c r="Y13" s="1"/>
      <c r="Z13" s="1"/>
      <c r="AA13" s="1"/>
      <c r="AB13" s="8"/>
      <c r="AC13" s="8"/>
      <c r="AD13" s="109">
        <v>480</v>
      </c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2" cm="1">
        <f t="array" ref="AP13">IF(AQ13&lt;6,SUM(E13:AO13),SUM(LARGE(E13:AO13,{1;2;3;4;5;6})))</f>
        <v>1390</v>
      </c>
      <c r="AQ13" s="26">
        <f t="shared" si="0"/>
        <v>3</v>
      </c>
    </row>
    <row r="14" spans="1:58" ht="12.75" customHeight="1" x14ac:dyDescent="0.3">
      <c r="A14" s="28">
        <f>RANK(AP14,AP$2:$AP227)</f>
        <v>13</v>
      </c>
      <c r="B14" s="127" t="s">
        <v>47</v>
      </c>
      <c r="C14" s="6" t="s">
        <v>48</v>
      </c>
      <c r="D14" s="121" t="s">
        <v>240</v>
      </c>
      <c r="E14" s="110"/>
      <c r="F14" s="110"/>
      <c r="G14" s="110"/>
      <c r="H14" s="110"/>
      <c r="I14" s="110"/>
      <c r="J14" s="110"/>
      <c r="K14" s="110"/>
      <c r="L14" s="110"/>
      <c r="M14" s="110"/>
      <c r="N14" s="6"/>
      <c r="O14" s="6"/>
      <c r="P14" s="6"/>
      <c r="Q14" s="6"/>
      <c r="R14" s="6"/>
      <c r="S14" s="6"/>
      <c r="T14" s="6"/>
      <c r="U14" s="6"/>
      <c r="V14" s="6"/>
      <c r="W14" s="6"/>
      <c r="X14" s="118"/>
      <c r="Y14" s="6"/>
      <c r="Z14" s="6"/>
      <c r="AA14" s="6"/>
      <c r="AB14" s="126"/>
      <c r="AC14" s="126"/>
      <c r="AD14" s="109">
        <v>480</v>
      </c>
      <c r="AE14" s="126"/>
      <c r="AF14" s="8">
        <v>360</v>
      </c>
      <c r="AG14" s="8"/>
      <c r="AH14" s="126"/>
      <c r="AI14" s="8"/>
      <c r="AJ14" s="8"/>
      <c r="AK14" s="8"/>
      <c r="AL14" s="8"/>
      <c r="AM14" s="8"/>
      <c r="AN14" s="8"/>
      <c r="AO14" s="8">
        <v>460</v>
      </c>
      <c r="AP14" s="2" cm="1">
        <f t="array" ref="AP14">IF(AQ14&lt;6,SUM(E14:AO14),SUM(LARGE(E14:AO14,{1;2;3;4;5;6})))</f>
        <v>1300</v>
      </c>
      <c r="AQ14" s="26">
        <f t="shared" si="0"/>
        <v>3</v>
      </c>
    </row>
    <row r="15" spans="1:58" ht="12.75" customHeight="1" x14ac:dyDescent="0.3">
      <c r="A15" s="28">
        <f>RANK(AP15,AP$2:$AP228)</f>
        <v>14</v>
      </c>
      <c r="B15" s="127" t="s">
        <v>47</v>
      </c>
      <c r="C15" s="6" t="s">
        <v>90</v>
      </c>
      <c r="D15" s="109" t="s">
        <v>960</v>
      </c>
      <c r="E15" s="1"/>
      <c r="F15" s="1">
        <v>80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09">
        <v>300</v>
      </c>
      <c r="S15" s="1"/>
      <c r="T15" s="1"/>
      <c r="U15" s="1"/>
      <c r="V15" s="1"/>
      <c r="W15" s="1"/>
      <c r="X15" s="118"/>
      <c r="Y15" s="1"/>
      <c r="Z15" s="109">
        <v>300</v>
      </c>
      <c r="AA15" s="1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>
        <v>560</v>
      </c>
      <c r="AP15" s="2" cm="1">
        <f t="array" ref="AP15">IF(AQ15&lt;6,SUM(E15:AO15),SUM(LARGE(E15:AO15,{1;2;3;4;5;6})))</f>
        <v>1240</v>
      </c>
      <c r="AQ15" s="26">
        <f t="shared" si="0"/>
        <v>4</v>
      </c>
    </row>
    <row r="16" spans="1:58" ht="12.75" customHeight="1" x14ac:dyDescent="0.3">
      <c r="A16" s="28">
        <f>RANK(AP16,AP$2:$AP229)</f>
        <v>15</v>
      </c>
      <c r="B16" s="127" t="s">
        <v>47</v>
      </c>
      <c r="C16" s="6" t="s">
        <v>51</v>
      </c>
      <c r="D16" s="121" t="s">
        <v>189</v>
      </c>
      <c r="E16" s="13"/>
      <c r="F16" s="13"/>
      <c r="G16" s="13"/>
      <c r="H16" s="13"/>
      <c r="I16" s="13"/>
      <c r="J16" s="13"/>
      <c r="K16" s="13"/>
      <c r="L16" s="13"/>
      <c r="M16" s="13"/>
      <c r="N16" s="1"/>
      <c r="O16" s="1"/>
      <c r="P16" s="1"/>
      <c r="Q16" s="1"/>
      <c r="R16" s="109">
        <v>215</v>
      </c>
      <c r="S16" s="1"/>
      <c r="T16" s="1"/>
      <c r="U16" s="1"/>
      <c r="V16" s="1"/>
      <c r="W16" s="1"/>
      <c r="X16" s="118"/>
      <c r="Y16" s="1"/>
      <c r="Z16" s="109">
        <v>215</v>
      </c>
      <c r="AA16" s="1"/>
      <c r="AB16" s="8"/>
      <c r="AC16" s="8"/>
      <c r="AD16" s="109">
        <v>480</v>
      </c>
      <c r="AE16" s="8"/>
      <c r="AF16" s="8">
        <v>250</v>
      </c>
      <c r="AG16" s="8"/>
      <c r="AH16" s="8"/>
      <c r="AI16" s="8"/>
      <c r="AJ16" s="8"/>
      <c r="AK16" s="8"/>
      <c r="AL16" s="8"/>
      <c r="AM16" s="8"/>
      <c r="AN16" s="8"/>
      <c r="AO16" s="8"/>
      <c r="AP16" s="2" cm="1">
        <f t="array" ref="AP16">IF(AQ16&lt;6,SUM(E16:AO16),SUM(LARGE(E16:AO16,{1;2;3;4;5;6})))</f>
        <v>1160</v>
      </c>
      <c r="AQ16" s="26">
        <f t="shared" si="0"/>
        <v>4</v>
      </c>
    </row>
    <row r="17" spans="1:43" ht="12.75" customHeight="1" x14ac:dyDescent="0.3">
      <c r="A17" s="28">
        <f>RANK(AP17,AP$2:$AP230)</f>
        <v>16</v>
      </c>
      <c r="B17" s="127" t="s">
        <v>47</v>
      </c>
      <c r="C17" s="6" t="s">
        <v>49</v>
      </c>
      <c r="D17" s="122" t="s">
        <v>793</v>
      </c>
      <c r="E17" s="110"/>
      <c r="F17" s="110"/>
      <c r="G17" s="110"/>
      <c r="H17" s="110"/>
      <c r="I17" s="110"/>
      <c r="J17" s="110"/>
      <c r="K17" s="110"/>
      <c r="L17" s="110"/>
      <c r="M17" s="110"/>
      <c r="N17" s="6"/>
      <c r="O17" s="6"/>
      <c r="P17" s="6"/>
      <c r="Q17" s="6"/>
      <c r="R17" s="6"/>
      <c r="S17" s="6"/>
      <c r="T17" s="6"/>
      <c r="U17" s="6"/>
      <c r="V17" s="6"/>
      <c r="W17" s="6"/>
      <c r="X17" s="118"/>
      <c r="Y17" s="6"/>
      <c r="Z17" s="109">
        <v>393.5</v>
      </c>
      <c r="AA17" s="6"/>
      <c r="AB17" s="126"/>
      <c r="AC17" s="126"/>
      <c r="AD17" s="109">
        <v>660</v>
      </c>
      <c r="AE17" s="126"/>
      <c r="AF17" s="8"/>
      <c r="AG17" s="8"/>
      <c r="AH17" s="126"/>
      <c r="AI17" s="8"/>
      <c r="AJ17" s="8"/>
      <c r="AK17" s="8"/>
      <c r="AL17" s="8"/>
      <c r="AM17" s="8"/>
      <c r="AN17" s="8"/>
      <c r="AO17" s="8"/>
      <c r="AP17" s="2" cm="1">
        <f t="array" ref="AP17">IF(AQ17&lt;6,SUM(E17:AO17),SUM(LARGE(E17:AO17,{1;2;3;4;5;6})))</f>
        <v>1053.5</v>
      </c>
      <c r="AQ17" s="26">
        <f t="shared" si="0"/>
        <v>2</v>
      </c>
    </row>
    <row r="18" spans="1:43" ht="12.75" customHeight="1" x14ac:dyDescent="0.3">
      <c r="A18" s="28">
        <f>RANK(AP18,AP$2:$AP231)</f>
        <v>17</v>
      </c>
      <c r="B18" s="127" t="s">
        <v>47</v>
      </c>
      <c r="C18" s="6" t="s">
        <v>53</v>
      </c>
      <c r="D18" s="121" t="s">
        <v>426</v>
      </c>
      <c r="E18" s="1"/>
      <c r="F18" s="1"/>
      <c r="G18" s="1"/>
      <c r="H18" s="1"/>
      <c r="I18" s="1"/>
      <c r="J18" s="1"/>
      <c r="K18" s="13">
        <v>0</v>
      </c>
      <c r="L18" s="1"/>
      <c r="M18" s="1"/>
      <c r="N18" s="1"/>
      <c r="O18" s="109">
        <v>30</v>
      </c>
      <c r="P18" s="1"/>
      <c r="Q18" s="1"/>
      <c r="R18" s="109">
        <v>70</v>
      </c>
      <c r="S18" s="1"/>
      <c r="T18" s="1"/>
      <c r="U18" s="109">
        <v>20</v>
      </c>
      <c r="V18" s="1"/>
      <c r="W18" s="109">
        <v>130</v>
      </c>
      <c r="X18" s="118"/>
      <c r="Y18" s="109"/>
      <c r="Z18" s="109">
        <v>170</v>
      </c>
      <c r="AA18" s="109"/>
      <c r="AB18" s="125"/>
      <c r="AC18" s="125"/>
      <c r="AD18" s="125"/>
      <c r="AE18" s="125"/>
      <c r="AF18" s="8">
        <v>190</v>
      </c>
      <c r="AG18" s="8"/>
      <c r="AH18" s="125"/>
      <c r="AI18" s="8"/>
      <c r="AJ18" s="8"/>
      <c r="AK18" s="8"/>
      <c r="AL18" s="8"/>
      <c r="AM18" s="8"/>
      <c r="AN18" s="8"/>
      <c r="AO18" s="8">
        <v>250</v>
      </c>
      <c r="AP18" s="2" cm="1">
        <f t="array" ref="AP18">IF(AQ18&lt;6,SUM(E18:AO18),SUM(LARGE(E18:AO18,{1;2;3;4;5;6})))</f>
        <v>840</v>
      </c>
      <c r="AQ18" s="26">
        <f t="shared" si="0"/>
        <v>8</v>
      </c>
    </row>
    <row r="19" spans="1:43" ht="12.75" customHeight="1" x14ac:dyDescent="0.3">
      <c r="A19" s="28">
        <f>RANK(AP19,AP$2:$AP232)</f>
        <v>18</v>
      </c>
      <c r="B19" s="127" t="s">
        <v>47</v>
      </c>
      <c r="C19" s="6" t="s">
        <v>505</v>
      </c>
      <c r="D19" s="121" t="s">
        <v>261</v>
      </c>
      <c r="E19" s="1"/>
      <c r="F19" s="1">
        <v>25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18"/>
      <c r="Y19" s="1"/>
      <c r="Z19" s="1"/>
      <c r="AA19" s="1">
        <v>40</v>
      </c>
      <c r="AB19" s="8"/>
      <c r="AC19" s="8"/>
      <c r="AD19" s="109">
        <v>300</v>
      </c>
      <c r="AE19" s="8"/>
      <c r="AF19" s="8">
        <v>460</v>
      </c>
      <c r="AG19" s="8"/>
      <c r="AH19" s="8"/>
      <c r="AI19" s="8"/>
      <c r="AJ19" s="8"/>
      <c r="AK19" s="8"/>
      <c r="AL19" s="8"/>
      <c r="AM19" s="8"/>
      <c r="AN19" s="8"/>
      <c r="AO19" s="8"/>
      <c r="AP19" s="2" cm="1">
        <f t="array" ref="AP19">IF(AQ19&lt;6,SUM(E19:AO19),SUM(LARGE(E19:AO19,{1;2;3;4;5;6})))</f>
        <v>825</v>
      </c>
      <c r="AQ19" s="26">
        <f t="shared" si="0"/>
        <v>4</v>
      </c>
    </row>
    <row r="20" spans="1:43" ht="12.75" customHeight="1" x14ac:dyDescent="0.3">
      <c r="A20" s="28">
        <f>RANK(AP20,AP$2:$AP233)</f>
        <v>19</v>
      </c>
      <c r="B20" s="127" t="s">
        <v>47</v>
      </c>
      <c r="C20" s="6" t="s">
        <v>49</v>
      </c>
      <c r="D20" s="121" t="s">
        <v>429</v>
      </c>
      <c r="E20" s="13"/>
      <c r="F20" s="13"/>
      <c r="G20" s="13"/>
      <c r="H20" s="13"/>
      <c r="I20" s="13"/>
      <c r="J20" s="13"/>
      <c r="K20" s="13"/>
      <c r="L20" s="13"/>
      <c r="M20" s="13"/>
      <c r="N20" s="1"/>
      <c r="O20" s="1"/>
      <c r="P20" s="1"/>
      <c r="Q20" s="1"/>
      <c r="R20" s="111">
        <v>0</v>
      </c>
      <c r="S20" s="1"/>
      <c r="T20" s="1"/>
      <c r="U20" s="1"/>
      <c r="V20" s="1"/>
      <c r="W20" s="109">
        <v>160</v>
      </c>
      <c r="X20" s="118"/>
      <c r="Y20" s="109"/>
      <c r="Z20" s="111">
        <v>0</v>
      </c>
      <c r="AA20" s="109"/>
      <c r="AB20" s="125"/>
      <c r="AC20" s="125"/>
      <c r="AD20" s="109">
        <v>300</v>
      </c>
      <c r="AE20" s="125"/>
      <c r="AF20" s="8">
        <v>160</v>
      </c>
      <c r="AG20" s="8"/>
      <c r="AH20" s="125"/>
      <c r="AI20" s="8"/>
      <c r="AJ20" s="8"/>
      <c r="AK20" s="8"/>
      <c r="AL20" s="8"/>
      <c r="AM20" s="8"/>
      <c r="AN20" s="8"/>
      <c r="AO20" s="8">
        <v>190</v>
      </c>
      <c r="AP20" s="2" cm="1">
        <f t="array" ref="AP20">IF(AQ20&lt;6,SUM(E20:AO20),SUM(LARGE(E20:AO20,{1;2;3;4;5;6})))</f>
        <v>810</v>
      </c>
      <c r="AQ20" s="26">
        <f t="shared" si="0"/>
        <v>6</v>
      </c>
    </row>
    <row r="21" spans="1:43" ht="12.75" customHeight="1" x14ac:dyDescent="0.3">
      <c r="A21" s="28">
        <f>RANK(AP21,AP$2:$AP234)</f>
        <v>20</v>
      </c>
      <c r="B21" s="127" t="s">
        <v>47</v>
      </c>
      <c r="C21" s="6" t="s">
        <v>111</v>
      </c>
      <c r="D21" s="121" t="s">
        <v>366</v>
      </c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09">
        <v>190</v>
      </c>
      <c r="S21" s="1"/>
      <c r="T21" s="1"/>
      <c r="U21" s="1"/>
      <c r="V21" s="1"/>
      <c r="W21" s="1"/>
      <c r="X21" s="118"/>
      <c r="Y21" s="1"/>
      <c r="Z21" s="109">
        <v>148.5</v>
      </c>
      <c r="AA21" s="1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>
        <v>215</v>
      </c>
      <c r="AP21" s="2" cm="1">
        <f t="array" ref="AP21">IF(AQ21&lt;6,SUM(E21:AO21),SUM(LARGE(E21:AO21,{1;2;3;4;5;6})))</f>
        <v>553.5</v>
      </c>
      <c r="AQ21" s="26">
        <f t="shared" si="0"/>
        <v>3</v>
      </c>
    </row>
    <row r="22" spans="1:43" ht="12.75" customHeight="1" x14ac:dyDescent="0.3">
      <c r="A22" s="28">
        <f>RANK(AP22,AP$2:$AP235)</f>
        <v>21</v>
      </c>
      <c r="B22" s="127" t="s">
        <v>47</v>
      </c>
      <c r="C22" s="6" t="s">
        <v>53</v>
      </c>
      <c r="D22" s="121" t="s">
        <v>474</v>
      </c>
      <c r="E22" s="1"/>
      <c r="F22" s="1">
        <v>35</v>
      </c>
      <c r="G22" s="1"/>
      <c r="H22" s="1"/>
      <c r="I22" s="1"/>
      <c r="J22" s="1"/>
      <c r="K22" s="1">
        <v>100</v>
      </c>
      <c r="L22" s="1"/>
      <c r="M22" s="1"/>
      <c r="N22" s="1"/>
      <c r="O22" s="1"/>
      <c r="P22" s="1"/>
      <c r="Q22" s="1"/>
      <c r="R22" s="109">
        <v>55</v>
      </c>
      <c r="S22" s="1"/>
      <c r="T22" s="1"/>
      <c r="U22" s="1"/>
      <c r="V22" s="1"/>
      <c r="W22" s="1"/>
      <c r="X22" s="118"/>
      <c r="Y22" s="1"/>
      <c r="Z22" s="111">
        <v>0</v>
      </c>
      <c r="AA22" s="1"/>
      <c r="AB22" s="8"/>
      <c r="AC22" s="8"/>
      <c r="AD22" s="8"/>
      <c r="AE22" s="8"/>
      <c r="AF22" s="8">
        <v>160</v>
      </c>
      <c r="AG22" s="8"/>
      <c r="AH22" s="8"/>
      <c r="AI22" s="8"/>
      <c r="AJ22" s="8"/>
      <c r="AK22" s="8"/>
      <c r="AL22" s="8"/>
      <c r="AM22" s="8"/>
      <c r="AN22" s="8"/>
      <c r="AO22" s="8">
        <v>160</v>
      </c>
      <c r="AP22" s="2" cm="1">
        <f t="array" ref="AP22">IF(AQ22&lt;6,SUM(E22:AO22),SUM(LARGE(E22:AO22,{1;2;3;4;5;6})))</f>
        <v>510</v>
      </c>
      <c r="AQ22" s="26">
        <f t="shared" si="0"/>
        <v>6</v>
      </c>
    </row>
    <row r="23" spans="1:43" ht="12.75" customHeight="1" x14ac:dyDescent="0.3">
      <c r="A23" s="28">
        <f>RANK(AP23,AP$2:$AP236)</f>
        <v>22</v>
      </c>
      <c r="B23" s="130" t="s">
        <v>50</v>
      </c>
      <c r="C23" s="6"/>
      <c r="D23" s="121" t="s">
        <v>605</v>
      </c>
      <c r="E23" s="6"/>
      <c r="F23" s="6"/>
      <c r="G23" s="6"/>
      <c r="H23" s="6"/>
      <c r="I23" s="6"/>
      <c r="J23" s="6"/>
      <c r="K23" s="6"/>
      <c r="L23" s="6"/>
      <c r="M23" s="6"/>
      <c r="N23" s="1"/>
      <c r="O23" s="1"/>
      <c r="P23" s="1"/>
      <c r="Q23" s="1"/>
      <c r="R23" s="1"/>
      <c r="S23" s="1"/>
      <c r="T23" s="1"/>
      <c r="U23" s="1"/>
      <c r="V23" s="1"/>
      <c r="W23" s="1"/>
      <c r="X23" s="118"/>
      <c r="Y23" s="1"/>
      <c r="Z23" s="1"/>
      <c r="AA23" s="1"/>
      <c r="AB23" s="8"/>
      <c r="AC23" s="8"/>
      <c r="AD23" s="8"/>
      <c r="AE23" s="8"/>
      <c r="AF23" s="8"/>
      <c r="AG23" s="109">
        <v>45</v>
      </c>
      <c r="AH23" s="8"/>
      <c r="AI23" s="8"/>
      <c r="AJ23" s="109"/>
      <c r="AK23" s="109"/>
      <c r="AL23" s="109"/>
      <c r="AM23" s="109"/>
      <c r="AN23" s="109"/>
      <c r="AO23" s="8">
        <v>460</v>
      </c>
      <c r="AP23" s="2" cm="1">
        <f t="array" ref="AP23">IF(AQ23&lt;6,SUM(E23:AO23),SUM(LARGE(E23:AO23,{1;2;3;4;5;6})))</f>
        <v>505</v>
      </c>
      <c r="AQ23" s="26">
        <f t="shared" si="0"/>
        <v>2</v>
      </c>
    </row>
    <row r="24" spans="1:43" ht="12.75" customHeight="1" x14ac:dyDescent="0.3">
      <c r="A24" s="28">
        <f>RANK(AP24,AP$2:$AP237)</f>
        <v>23</v>
      </c>
      <c r="B24" s="127" t="s">
        <v>47</v>
      </c>
      <c r="C24" s="6" t="s">
        <v>48</v>
      </c>
      <c r="D24" s="121" t="s">
        <v>94</v>
      </c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18"/>
      <c r="Y24" s="1"/>
      <c r="Z24" s="1"/>
      <c r="AA24" s="1"/>
      <c r="AB24" s="8"/>
      <c r="AC24" s="8"/>
      <c r="AD24" s="109">
        <v>480</v>
      </c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2" cm="1">
        <f t="array" ref="AP24">IF(AQ24&lt;6,SUM(E24:AO24),SUM(LARGE(E24:AO24,{1;2;3;4;5;6})))</f>
        <v>480</v>
      </c>
      <c r="AQ24" s="26">
        <f t="shared" si="0"/>
        <v>1</v>
      </c>
    </row>
    <row r="25" spans="1:43" ht="12.75" customHeight="1" x14ac:dyDescent="0.3">
      <c r="A25" s="28">
        <f>RANK(AP25,AP$2:$AP238)</f>
        <v>24</v>
      </c>
      <c r="B25" s="127" t="s">
        <v>47</v>
      </c>
      <c r="C25" s="6" t="s">
        <v>52</v>
      </c>
      <c r="D25" s="121" t="s">
        <v>401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09">
        <v>55</v>
      </c>
      <c r="S25" s="1"/>
      <c r="T25" s="1"/>
      <c r="U25" s="1"/>
      <c r="V25" s="1"/>
      <c r="W25" s="109">
        <v>100</v>
      </c>
      <c r="X25" s="118"/>
      <c r="Y25" s="109"/>
      <c r="Z25" s="109">
        <v>100</v>
      </c>
      <c r="AA25" s="109"/>
      <c r="AB25" s="125"/>
      <c r="AC25" s="125"/>
      <c r="AD25" s="125"/>
      <c r="AE25" s="125"/>
      <c r="AF25" s="8">
        <v>160</v>
      </c>
      <c r="AG25" s="8"/>
      <c r="AH25" s="125"/>
      <c r="AI25" s="8"/>
      <c r="AJ25" s="8"/>
      <c r="AK25" s="8"/>
      <c r="AL25" s="8"/>
      <c r="AM25" s="8"/>
      <c r="AN25" s="8"/>
      <c r="AO25" s="8"/>
      <c r="AP25" s="2" cm="1">
        <f t="array" ref="AP25">IF(AQ25&lt;6,SUM(E25:AO25),SUM(LARGE(E25:AO25,{1;2;3;4;5;6})))</f>
        <v>415</v>
      </c>
      <c r="AQ25" s="26">
        <f t="shared" si="0"/>
        <v>4</v>
      </c>
    </row>
    <row r="26" spans="1:43" ht="12.75" customHeight="1" x14ac:dyDescent="0.3">
      <c r="A26" s="29">
        <f>RANK(AP26,AP$2:$AP238)</f>
        <v>25</v>
      </c>
      <c r="B26" s="127" t="s">
        <v>47</v>
      </c>
      <c r="C26" s="6" t="s">
        <v>167</v>
      </c>
      <c r="D26" s="121" t="s">
        <v>386</v>
      </c>
      <c r="E26" s="1"/>
      <c r="F26" s="1">
        <v>30</v>
      </c>
      <c r="G26" s="1"/>
      <c r="H26" s="1"/>
      <c r="I26" s="1"/>
      <c r="J26" s="1"/>
      <c r="K26" s="1">
        <v>35</v>
      </c>
      <c r="L26" s="1"/>
      <c r="M26" s="1"/>
      <c r="N26" s="1"/>
      <c r="O26" s="1"/>
      <c r="P26" s="1"/>
      <c r="Q26" s="1"/>
      <c r="R26" s="109">
        <v>100</v>
      </c>
      <c r="S26" s="1"/>
      <c r="T26" s="1"/>
      <c r="U26" s="1"/>
      <c r="V26" s="1"/>
      <c r="W26" s="1"/>
      <c r="X26" s="118"/>
      <c r="Y26" s="1"/>
      <c r="Z26" s="1"/>
      <c r="AA26" s="1"/>
      <c r="AB26" s="8"/>
      <c r="AC26" s="8"/>
      <c r="AD26" s="8"/>
      <c r="AE26" s="8"/>
      <c r="AF26" s="8">
        <v>70</v>
      </c>
      <c r="AG26" s="8"/>
      <c r="AH26" s="8"/>
      <c r="AI26" s="8"/>
      <c r="AJ26" s="8"/>
      <c r="AK26" s="8"/>
      <c r="AL26" s="8"/>
      <c r="AM26" s="8"/>
      <c r="AN26" s="8"/>
      <c r="AO26" s="8">
        <v>130</v>
      </c>
      <c r="AP26" s="2" cm="1">
        <f t="array" ref="AP26">IF(AQ26&lt;6,SUM(E26:AO26),SUM(LARGE(E26:AO26,{1;2;3;4;5;6})))</f>
        <v>365</v>
      </c>
      <c r="AQ26" s="26">
        <f t="shared" si="0"/>
        <v>5</v>
      </c>
    </row>
    <row r="27" spans="1:43" ht="12.75" customHeight="1" x14ac:dyDescent="0.3">
      <c r="A27" s="29">
        <f>RANK(AP27,AP$2:$AP239)</f>
        <v>26</v>
      </c>
      <c r="B27" s="127" t="s">
        <v>47</v>
      </c>
      <c r="C27" s="6" t="s">
        <v>52</v>
      </c>
      <c r="D27" s="121" t="s">
        <v>109</v>
      </c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09">
        <v>160</v>
      </c>
      <c r="S27" s="1"/>
      <c r="T27" s="1"/>
      <c r="U27" s="1"/>
      <c r="V27" s="1"/>
      <c r="W27" s="109">
        <v>190</v>
      </c>
      <c r="X27" s="118"/>
      <c r="Y27" s="109"/>
      <c r="Z27" s="111">
        <v>0</v>
      </c>
      <c r="AA27" s="109"/>
      <c r="AB27" s="125"/>
      <c r="AC27" s="125"/>
      <c r="AD27" s="125"/>
      <c r="AE27" s="125"/>
      <c r="AF27" s="8"/>
      <c r="AG27" s="8"/>
      <c r="AH27" s="125"/>
      <c r="AI27" s="8"/>
      <c r="AJ27" s="8"/>
      <c r="AK27" s="8"/>
      <c r="AL27" s="8"/>
      <c r="AM27" s="8"/>
      <c r="AN27" s="8"/>
      <c r="AO27" s="8"/>
      <c r="AP27" s="2" cm="1">
        <f t="array" ref="AP27">IF(AQ27&lt;6,SUM(E27:AO27),SUM(LARGE(E27:AO27,{1;2;3;4;5;6})))</f>
        <v>350</v>
      </c>
      <c r="AQ27" s="26">
        <f t="shared" si="0"/>
        <v>3</v>
      </c>
    </row>
    <row r="28" spans="1:43" ht="12.75" customHeight="1" x14ac:dyDescent="0.3">
      <c r="A28" s="29">
        <f>RANK(AP28,AP$2:$AP240)</f>
        <v>27</v>
      </c>
      <c r="B28" s="127" t="s">
        <v>47</v>
      </c>
      <c r="C28" s="6" t="s">
        <v>53</v>
      </c>
      <c r="D28" s="121" t="s">
        <v>334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109">
        <v>25</v>
      </c>
      <c r="P28" s="1"/>
      <c r="Q28" s="1"/>
      <c r="R28" s="109">
        <v>80</v>
      </c>
      <c r="S28" s="1"/>
      <c r="T28" s="1"/>
      <c r="U28" s="1"/>
      <c r="V28" s="1"/>
      <c r="W28" s="109">
        <v>55</v>
      </c>
      <c r="X28" s="118"/>
      <c r="Y28" s="109"/>
      <c r="Z28" s="109">
        <v>130</v>
      </c>
      <c r="AA28" s="109"/>
      <c r="AB28" s="125"/>
      <c r="AC28" s="125"/>
      <c r="AD28" s="125"/>
      <c r="AE28" s="125"/>
      <c r="AF28" s="106">
        <v>0</v>
      </c>
      <c r="AG28" s="8"/>
      <c r="AH28" s="125"/>
      <c r="AI28" s="8"/>
      <c r="AJ28" s="8"/>
      <c r="AK28" s="8"/>
      <c r="AL28" s="8"/>
      <c r="AM28" s="8"/>
      <c r="AN28" s="8"/>
      <c r="AO28" s="106">
        <v>0</v>
      </c>
      <c r="AP28" s="2" cm="1">
        <f t="array" ref="AP28">IF(AQ28&lt;6,SUM(E28:AO28),SUM(LARGE(E28:AO28,{1;2;3;4;5;6})))</f>
        <v>290</v>
      </c>
      <c r="AQ28" s="26">
        <f t="shared" si="0"/>
        <v>6</v>
      </c>
    </row>
    <row r="29" spans="1:43" ht="12.75" customHeight="1" x14ac:dyDescent="0.3">
      <c r="A29" s="29">
        <f>RANK(AP29,AP$2:$AP241)</f>
        <v>28</v>
      </c>
      <c r="B29" s="127" t="s">
        <v>47</v>
      </c>
      <c r="C29" s="6" t="s">
        <v>48</v>
      </c>
      <c r="D29" s="121" t="s">
        <v>250</v>
      </c>
      <c r="E29" s="1"/>
      <c r="F29" s="1"/>
      <c r="G29" s="1"/>
      <c r="H29" s="1"/>
      <c r="I29" s="1"/>
      <c r="J29" s="1"/>
      <c r="K29" s="1">
        <v>80</v>
      </c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18"/>
      <c r="Y29" s="1"/>
      <c r="Z29" s="1"/>
      <c r="AA29" s="1"/>
      <c r="AB29" s="8"/>
      <c r="AC29" s="8"/>
      <c r="AD29" s="8"/>
      <c r="AE29" s="8"/>
      <c r="AF29" s="8">
        <v>190</v>
      </c>
      <c r="AG29" s="8"/>
      <c r="AH29" s="8"/>
      <c r="AI29" s="8"/>
      <c r="AJ29" s="8"/>
      <c r="AK29" s="8"/>
      <c r="AL29" s="8"/>
      <c r="AM29" s="8"/>
      <c r="AN29" s="8"/>
      <c r="AO29" s="8"/>
      <c r="AP29" s="2" cm="1">
        <f t="array" ref="AP29">IF(AQ29&lt;6,SUM(E29:AO29),SUM(LARGE(E29:AO29,{1;2;3;4;5;6})))</f>
        <v>270</v>
      </c>
      <c r="AQ29" s="26">
        <f t="shared" si="0"/>
        <v>2</v>
      </c>
    </row>
    <row r="30" spans="1:43" ht="12.75" customHeight="1" x14ac:dyDescent="0.3">
      <c r="A30" s="29">
        <f>RANK(AP30,AP$2:$AP242)</f>
        <v>29</v>
      </c>
      <c r="B30" s="127" t="s">
        <v>47</v>
      </c>
      <c r="C30" s="6" t="s">
        <v>166</v>
      </c>
      <c r="D30" s="121" t="s">
        <v>103</v>
      </c>
      <c r="E30" s="1"/>
      <c r="F30" s="1">
        <v>20</v>
      </c>
      <c r="G30" s="1"/>
      <c r="H30" s="1"/>
      <c r="I30" s="1"/>
      <c r="J30" s="1"/>
      <c r="K30" s="1"/>
      <c r="L30" s="1"/>
      <c r="M30" s="1"/>
      <c r="N30" s="1"/>
      <c r="O30" s="109">
        <v>25</v>
      </c>
      <c r="P30" s="1"/>
      <c r="Q30" s="1"/>
      <c r="R30" s="109">
        <v>55</v>
      </c>
      <c r="S30" s="1"/>
      <c r="T30" s="1"/>
      <c r="U30" s="1"/>
      <c r="V30" s="1"/>
      <c r="W30" s="109">
        <v>55</v>
      </c>
      <c r="X30" s="118"/>
      <c r="Y30" s="109"/>
      <c r="Z30" s="109"/>
      <c r="AA30" s="109"/>
      <c r="AB30" s="125"/>
      <c r="AC30" s="145"/>
      <c r="AD30" s="125"/>
      <c r="AE30" s="145"/>
      <c r="AF30" s="8">
        <v>55</v>
      </c>
      <c r="AG30" s="8">
        <v>8</v>
      </c>
      <c r="AH30" s="145"/>
      <c r="AI30" s="8"/>
      <c r="AJ30" s="9"/>
      <c r="AK30" s="8"/>
      <c r="AL30" s="9"/>
      <c r="AM30" s="9"/>
      <c r="AN30" s="9"/>
      <c r="AO30" s="8">
        <v>55</v>
      </c>
      <c r="AP30" s="2" cm="1">
        <f t="array" ref="AP30">IF(AQ30&lt;6,SUM(E30:AO30),SUM(LARGE(E30:AO30,{1;2;3;4;5;6})))</f>
        <v>265</v>
      </c>
      <c r="AQ30" s="26">
        <f t="shared" si="0"/>
        <v>7</v>
      </c>
    </row>
    <row r="31" spans="1:43" ht="12.75" customHeight="1" x14ac:dyDescent="0.3">
      <c r="A31" s="29">
        <f>RANK(AP31,AP$2:$AP243)</f>
        <v>30</v>
      </c>
      <c r="B31" s="127" t="s">
        <v>47</v>
      </c>
      <c r="C31" s="6" t="s">
        <v>111</v>
      </c>
      <c r="D31" s="121" t="s">
        <v>404</v>
      </c>
      <c r="E31" s="110"/>
      <c r="F31" s="110"/>
      <c r="G31" s="110"/>
      <c r="H31" s="110"/>
      <c r="I31" s="110"/>
      <c r="J31" s="110"/>
      <c r="K31" s="110"/>
      <c r="L31" s="110"/>
      <c r="M31" s="110"/>
      <c r="N31" s="6"/>
      <c r="O31" s="6"/>
      <c r="P31" s="6"/>
      <c r="Q31" s="6"/>
      <c r="R31" s="6"/>
      <c r="S31" s="6"/>
      <c r="T31" s="6"/>
      <c r="U31" s="6"/>
      <c r="V31" s="6"/>
      <c r="W31" s="109">
        <v>250</v>
      </c>
      <c r="X31" s="118"/>
      <c r="Y31" s="109"/>
      <c r="Z31" s="109"/>
      <c r="AA31" s="109"/>
      <c r="AB31" s="125"/>
      <c r="AC31" s="125"/>
      <c r="AD31" s="125"/>
      <c r="AE31" s="125"/>
      <c r="AF31" s="8"/>
      <c r="AG31" s="8"/>
      <c r="AH31" s="125"/>
      <c r="AI31" s="8"/>
      <c r="AJ31" s="8"/>
      <c r="AK31" s="8"/>
      <c r="AL31" s="8"/>
      <c r="AM31" s="8"/>
      <c r="AN31" s="8"/>
      <c r="AO31" s="8"/>
      <c r="AP31" s="2" cm="1">
        <f t="array" ref="AP31">IF(AQ31&lt;6,SUM(E31:AO31),SUM(LARGE(E31:AO31,{1;2;3;4;5;6})))</f>
        <v>250</v>
      </c>
      <c r="AQ31" s="26">
        <f t="shared" si="0"/>
        <v>1</v>
      </c>
    </row>
    <row r="32" spans="1:43" ht="12.75" customHeight="1" x14ac:dyDescent="0.3">
      <c r="A32" s="29">
        <f>RANK(AP32,AP$2:$AP244)</f>
        <v>31</v>
      </c>
      <c r="B32" s="127" t="s">
        <v>47</v>
      </c>
      <c r="C32" s="6" t="s">
        <v>49</v>
      </c>
      <c r="D32" s="122" t="s">
        <v>640</v>
      </c>
      <c r="E32" s="110"/>
      <c r="F32" s="110"/>
      <c r="G32" s="110"/>
      <c r="H32" s="110"/>
      <c r="I32" s="110"/>
      <c r="J32" s="110"/>
      <c r="K32" s="110"/>
      <c r="L32" s="110"/>
      <c r="M32" s="110"/>
      <c r="N32" s="6"/>
      <c r="O32" s="6"/>
      <c r="P32" s="6"/>
      <c r="Q32" s="6"/>
      <c r="R32" s="6"/>
      <c r="S32" s="6"/>
      <c r="T32" s="6"/>
      <c r="U32" s="6"/>
      <c r="V32" s="6"/>
      <c r="W32" s="6"/>
      <c r="X32" s="118"/>
      <c r="Y32" s="6"/>
      <c r="Z32" s="109">
        <v>80</v>
      </c>
      <c r="AA32" s="6"/>
      <c r="AB32" s="126"/>
      <c r="AC32" s="126"/>
      <c r="AD32" s="126"/>
      <c r="AE32" s="126"/>
      <c r="AF32" s="8">
        <v>130</v>
      </c>
      <c r="AG32" s="8"/>
      <c r="AH32" s="126"/>
      <c r="AI32" s="8"/>
      <c r="AJ32" s="8"/>
      <c r="AK32" s="8"/>
      <c r="AL32" s="8"/>
      <c r="AM32" s="8"/>
      <c r="AN32" s="8"/>
      <c r="AO32" s="8"/>
      <c r="AP32" s="2" cm="1">
        <f t="array" ref="AP32">IF(AQ32&lt;6,SUM(E32:AO32),SUM(LARGE(E32:AO32,{1;2;3;4;5;6})))</f>
        <v>210</v>
      </c>
      <c r="AQ32" s="26">
        <f t="shared" si="0"/>
        <v>2</v>
      </c>
    </row>
    <row r="33" spans="1:43" ht="12.75" customHeight="1" x14ac:dyDescent="0.3">
      <c r="A33" s="29">
        <f>RANK(AP33,AP$2:$AP245)</f>
        <v>32</v>
      </c>
      <c r="B33" s="127" t="s">
        <v>47</v>
      </c>
      <c r="C33" s="6" t="s">
        <v>49</v>
      </c>
      <c r="D33" s="121" t="s">
        <v>232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18"/>
      <c r="Y33" s="1"/>
      <c r="Z33" s="109">
        <v>170</v>
      </c>
      <c r="AA33" s="1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2" cm="1">
        <f t="array" ref="AP33">IF(AQ33&lt;6,SUM(E33:AO33),SUM(LARGE(E33:AO33,{1;2;3;4;5;6})))</f>
        <v>170</v>
      </c>
      <c r="AQ33" s="26">
        <f t="shared" si="0"/>
        <v>1</v>
      </c>
    </row>
    <row r="34" spans="1:43" ht="12.75" customHeight="1" x14ac:dyDescent="0.3">
      <c r="A34" s="29">
        <f>RANK(AP34,AP$2:$AP246)</f>
        <v>33</v>
      </c>
      <c r="B34" s="127" t="s">
        <v>47</v>
      </c>
      <c r="C34" s="6" t="s">
        <v>53</v>
      </c>
      <c r="D34" s="121" t="s">
        <v>475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09">
        <v>55</v>
      </c>
      <c r="X34" s="118"/>
      <c r="Y34" s="109"/>
      <c r="Z34" s="109"/>
      <c r="AA34" s="109"/>
      <c r="AB34" s="125"/>
      <c r="AC34" s="125"/>
      <c r="AD34" s="125"/>
      <c r="AE34" s="125"/>
      <c r="AF34" s="8"/>
      <c r="AG34" s="8"/>
      <c r="AH34" s="125"/>
      <c r="AI34" s="8"/>
      <c r="AJ34" s="8"/>
      <c r="AK34" s="8"/>
      <c r="AL34" s="8"/>
      <c r="AM34" s="8"/>
      <c r="AN34" s="8"/>
      <c r="AO34" s="8">
        <v>100</v>
      </c>
      <c r="AP34" s="2" cm="1">
        <f t="array" ref="AP34">IF(AQ34&lt;6,SUM(E34:AO34),SUM(LARGE(E34:AO34,{1;2;3;4;5;6})))</f>
        <v>155</v>
      </c>
      <c r="AQ34" s="26">
        <f t="shared" ref="AQ34:AQ65" si="1">COUNT(E34:AO34)</f>
        <v>2</v>
      </c>
    </row>
    <row r="35" spans="1:43" ht="12.75" customHeight="1" x14ac:dyDescent="0.3">
      <c r="A35" s="29">
        <f>RANK(AP35,AP$2:$AP247)</f>
        <v>34</v>
      </c>
      <c r="B35" s="127" t="s">
        <v>47</v>
      </c>
      <c r="C35" s="6" t="s">
        <v>52</v>
      </c>
      <c r="D35" s="121" t="s">
        <v>402</v>
      </c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11">
        <v>0</v>
      </c>
      <c r="S35" s="1"/>
      <c r="T35" s="1"/>
      <c r="U35" s="1"/>
      <c r="V35" s="1"/>
      <c r="W35" s="109">
        <v>80</v>
      </c>
      <c r="X35" s="118"/>
      <c r="Y35" s="109"/>
      <c r="Z35" s="109">
        <v>70</v>
      </c>
      <c r="AA35" s="109"/>
      <c r="AB35" s="125"/>
      <c r="AC35" s="125"/>
      <c r="AD35" s="125"/>
      <c r="AE35" s="125"/>
      <c r="AF35" s="8"/>
      <c r="AG35" s="8"/>
      <c r="AH35" s="125"/>
      <c r="AI35" s="8"/>
      <c r="AJ35" s="8"/>
      <c r="AK35" s="8"/>
      <c r="AL35" s="8"/>
      <c r="AM35" s="8"/>
      <c r="AN35" s="8"/>
      <c r="AO35" s="8"/>
      <c r="AP35" s="2" cm="1">
        <f t="array" ref="AP35">IF(AQ35&lt;6,SUM(E35:AO35),SUM(LARGE(E35:AO35,{1;2;3;4;5;6})))</f>
        <v>150</v>
      </c>
      <c r="AQ35" s="26">
        <f t="shared" si="1"/>
        <v>3</v>
      </c>
    </row>
    <row r="36" spans="1:43" ht="12.75" customHeight="1" x14ac:dyDescent="0.3">
      <c r="A36" s="29">
        <f>RANK(AP36,AP$2:$AP248)</f>
        <v>35</v>
      </c>
      <c r="B36" s="127" t="s">
        <v>47</v>
      </c>
      <c r="C36" s="6" t="s">
        <v>215</v>
      </c>
      <c r="D36" s="121" t="s">
        <v>67</v>
      </c>
      <c r="E36" s="1"/>
      <c r="F36" s="1"/>
      <c r="G36" s="1"/>
      <c r="H36" s="1"/>
      <c r="I36" s="1"/>
      <c r="J36" s="1"/>
      <c r="K36" s="1">
        <v>130</v>
      </c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18"/>
      <c r="Y36" s="1"/>
      <c r="Z36" s="1"/>
      <c r="AA36" s="1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2" cm="1">
        <f t="array" ref="AP36">IF(AQ36&lt;6,SUM(E36:AO36),SUM(LARGE(E36:AO36,{1;2;3;4;5;6})))</f>
        <v>130</v>
      </c>
      <c r="AQ36" s="26">
        <f t="shared" si="1"/>
        <v>1</v>
      </c>
    </row>
    <row r="37" spans="1:43" ht="12.75" customHeight="1" x14ac:dyDescent="0.3">
      <c r="A37" s="29">
        <f>RANK(AP37,AP$2:$AP249)</f>
        <v>36</v>
      </c>
      <c r="B37" s="127" t="s">
        <v>47</v>
      </c>
      <c r="C37" s="6" t="s">
        <v>1043</v>
      </c>
      <c r="D37" s="121" t="s">
        <v>570</v>
      </c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18"/>
      <c r="Y37" s="109">
        <v>10</v>
      </c>
      <c r="Z37" s="1"/>
      <c r="AA37" s="109"/>
      <c r="AB37" s="125"/>
      <c r="AC37" s="125"/>
      <c r="AD37" s="125"/>
      <c r="AE37" s="125"/>
      <c r="AF37" s="8">
        <v>35</v>
      </c>
      <c r="AG37" s="8"/>
      <c r="AH37" s="125"/>
      <c r="AI37" s="8"/>
      <c r="AJ37" s="8"/>
      <c r="AK37" s="8"/>
      <c r="AL37" s="8"/>
      <c r="AM37" s="8"/>
      <c r="AN37" s="8"/>
      <c r="AO37" s="8">
        <v>80</v>
      </c>
      <c r="AP37" s="2" cm="1">
        <f t="array" ref="AP37">IF(AQ37&lt;6,SUM(E37:AO37),SUM(LARGE(E37:AO37,{1;2;3;4;5;6})))</f>
        <v>125</v>
      </c>
      <c r="AQ37" s="26">
        <f t="shared" si="1"/>
        <v>3</v>
      </c>
    </row>
    <row r="38" spans="1:43" ht="12.75" customHeight="1" x14ac:dyDescent="0.3">
      <c r="A38" s="29">
        <f>RANK(AP38,AP$2:$AP250)</f>
        <v>37</v>
      </c>
      <c r="B38" s="127" t="s">
        <v>47</v>
      </c>
      <c r="C38" s="6" t="s">
        <v>48</v>
      </c>
      <c r="D38" s="121" t="s">
        <v>396</v>
      </c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09">
        <v>14</v>
      </c>
      <c r="V38" s="1"/>
      <c r="W38" s="1"/>
      <c r="X38" s="118"/>
      <c r="Y38" s="1"/>
      <c r="Z38" s="1"/>
      <c r="AA38" s="1"/>
      <c r="AB38" s="8"/>
      <c r="AC38" s="8"/>
      <c r="AD38" s="8"/>
      <c r="AE38" s="8"/>
      <c r="AF38" s="8">
        <v>100</v>
      </c>
      <c r="AG38" s="8"/>
      <c r="AH38" s="8"/>
      <c r="AI38" s="8"/>
      <c r="AJ38" s="8"/>
      <c r="AK38" s="8"/>
      <c r="AL38" s="8"/>
      <c r="AM38" s="8"/>
      <c r="AN38" s="8"/>
      <c r="AO38" s="8"/>
      <c r="AP38" s="2" cm="1">
        <f t="array" ref="AP38">IF(AQ38&lt;6,SUM(E38:AO38),SUM(LARGE(E38:AO38,{1;2;3;4;5;6})))</f>
        <v>114</v>
      </c>
      <c r="AQ38" s="26">
        <f t="shared" si="1"/>
        <v>2</v>
      </c>
    </row>
    <row r="39" spans="1:43" ht="12.75" customHeight="1" x14ac:dyDescent="0.3">
      <c r="A39" s="29">
        <f>RANK(AP39,AP$2:$AP251)</f>
        <v>38</v>
      </c>
      <c r="B39" s="127" t="s">
        <v>47</v>
      </c>
      <c r="C39" s="6" t="s">
        <v>215</v>
      </c>
      <c r="D39" s="121" t="s">
        <v>397</v>
      </c>
      <c r="E39" s="1"/>
      <c r="F39" s="1">
        <v>25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09">
        <v>70</v>
      </c>
      <c r="X39" s="118"/>
      <c r="Y39" s="109"/>
      <c r="Z39" s="109"/>
      <c r="AA39" s="109"/>
      <c r="AB39" s="125"/>
      <c r="AC39" s="125"/>
      <c r="AD39" s="125"/>
      <c r="AE39" s="125"/>
      <c r="AF39" s="8"/>
      <c r="AG39" s="8"/>
      <c r="AH39" s="125"/>
      <c r="AI39" s="8"/>
      <c r="AJ39" s="8"/>
      <c r="AK39" s="8"/>
      <c r="AL39" s="8"/>
      <c r="AM39" s="8"/>
      <c r="AN39" s="8"/>
      <c r="AO39" s="8"/>
      <c r="AP39" s="2" cm="1">
        <f t="array" ref="AP39">IF(AQ39&lt;6,SUM(E39:AO39),SUM(LARGE(E39:AO39,{1;2;3;4;5;6})))</f>
        <v>95</v>
      </c>
      <c r="AQ39" s="26">
        <f t="shared" si="1"/>
        <v>2</v>
      </c>
    </row>
    <row r="40" spans="1:43" ht="12.75" customHeight="1" x14ac:dyDescent="0.3">
      <c r="A40" s="29">
        <f>RANK(AP40,AP$2:$AP252)</f>
        <v>39</v>
      </c>
      <c r="B40" s="127" t="s">
        <v>47</v>
      </c>
      <c r="C40" s="6" t="s">
        <v>53</v>
      </c>
      <c r="D40" s="121" t="s">
        <v>246</v>
      </c>
      <c r="E40" s="110"/>
      <c r="F40" s="110"/>
      <c r="G40" s="110"/>
      <c r="H40" s="110"/>
      <c r="I40" s="110"/>
      <c r="J40" s="110"/>
      <c r="K40" s="110"/>
      <c r="L40" s="110"/>
      <c r="M40" s="110"/>
      <c r="N40" s="6"/>
      <c r="O40" s="6"/>
      <c r="P40" s="6"/>
      <c r="Q40" s="6"/>
      <c r="R40" s="6"/>
      <c r="S40" s="6"/>
      <c r="T40" s="6"/>
      <c r="U40" s="6"/>
      <c r="V40" s="6"/>
      <c r="W40" s="6"/>
      <c r="X40" s="118"/>
      <c r="Y40" s="6"/>
      <c r="Z40" s="6"/>
      <c r="AA40" s="6"/>
      <c r="AB40" s="6"/>
      <c r="AC40" s="6"/>
      <c r="AD40" s="6"/>
      <c r="AE40" s="6"/>
      <c r="AF40" s="109">
        <v>80</v>
      </c>
      <c r="AG40" s="8"/>
      <c r="AH40" s="6"/>
      <c r="AI40" s="8"/>
      <c r="AJ40" s="8"/>
      <c r="AK40" s="8"/>
      <c r="AL40" s="8"/>
      <c r="AM40" s="8"/>
      <c r="AN40" s="8"/>
      <c r="AO40" s="8"/>
      <c r="AP40" s="2" cm="1">
        <f t="array" ref="AP40">IF(AQ40&lt;6,SUM(E40:AO40),SUM(LARGE(E40:AO40,{1;2;3;4;5;6})))</f>
        <v>80</v>
      </c>
      <c r="AQ40" s="26">
        <f t="shared" si="1"/>
        <v>1</v>
      </c>
    </row>
    <row r="41" spans="1:43" ht="12.75" customHeight="1" x14ac:dyDescent="0.3">
      <c r="A41" s="29">
        <f>RANK(AP41,AP$2:$AP253)</f>
        <v>40</v>
      </c>
      <c r="B41" s="127" t="s">
        <v>47</v>
      </c>
      <c r="C41" s="6" t="s">
        <v>126</v>
      </c>
      <c r="D41" s="6" t="s">
        <v>553</v>
      </c>
      <c r="E41" s="110"/>
      <c r="F41" s="110"/>
      <c r="G41" s="110"/>
      <c r="H41" s="110"/>
      <c r="I41" s="110"/>
      <c r="J41" s="110"/>
      <c r="K41" s="110"/>
      <c r="L41" s="110"/>
      <c r="M41" s="110"/>
      <c r="N41" s="6"/>
      <c r="O41" s="6"/>
      <c r="P41" s="6"/>
      <c r="Q41" s="6"/>
      <c r="R41" s="6"/>
      <c r="S41" s="6"/>
      <c r="T41" s="6"/>
      <c r="U41" s="6"/>
      <c r="V41" s="6"/>
      <c r="W41" s="6"/>
      <c r="X41" s="118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8">
        <v>70</v>
      </c>
      <c r="AP41" s="2" cm="1">
        <f t="array" ref="AP41">IF(AQ41&lt;6,SUM(E41:AO41),SUM(LARGE(E41:AO41,{1;2;3;4;5;6})))</f>
        <v>70</v>
      </c>
      <c r="AQ41" s="26">
        <f t="shared" si="1"/>
        <v>1</v>
      </c>
    </row>
    <row r="42" spans="1:43" x14ac:dyDescent="0.3">
      <c r="A42" s="29">
        <f>RANK(AP42,AP$2:$AP254)</f>
        <v>41</v>
      </c>
      <c r="B42" s="127" t="s">
        <v>47</v>
      </c>
      <c r="C42" s="6" t="s">
        <v>52</v>
      </c>
      <c r="D42" s="121" t="s">
        <v>59</v>
      </c>
      <c r="E42" s="1"/>
      <c r="F42" s="1"/>
      <c r="G42" s="1"/>
      <c r="H42" s="1"/>
      <c r="I42" s="1"/>
      <c r="J42" s="1"/>
      <c r="K42" s="1"/>
      <c r="L42" s="1"/>
      <c r="M42" s="1">
        <v>60</v>
      </c>
      <c r="N42" s="1"/>
      <c r="O42" s="1"/>
      <c r="P42" s="1"/>
      <c r="Q42" s="1"/>
      <c r="R42" s="1"/>
      <c r="S42" s="1"/>
      <c r="T42" s="1"/>
      <c r="U42" s="1"/>
      <c r="V42" s="1"/>
      <c r="W42" s="1"/>
      <c r="X42" s="118"/>
      <c r="Y42" s="1"/>
      <c r="Z42" s="1"/>
      <c r="AA42" s="1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2" cm="1">
        <f t="array" ref="AP42">IF(AQ42&lt;6,SUM(E42:AO42),SUM(LARGE(E42:AO42,{1;2;3;4;5;6})))</f>
        <v>60</v>
      </c>
      <c r="AQ42" s="26">
        <f t="shared" si="1"/>
        <v>1</v>
      </c>
    </row>
    <row r="43" spans="1:43" x14ac:dyDescent="0.3">
      <c r="A43" s="29">
        <f>RANK(AP43,AP$2:$AP255)</f>
        <v>42</v>
      </c>
      <c r="B43" s="127" t="s">
        <v>47</v>
      </c>
      <c r="C43" s="6" t="s">
        <v>49</v>
      </c>
      <c r="D43" s="121" t="s">
        <v>594</v>
      </c>
      <c r="E43" s="13"/>
      <c r="F43" s="13"/>
      <c r="G43" s="13"/>
      <c r="H43" s="13"/>
      <c r="I43" s="13"/>
      <c r="J43" s="13"/>
      <c r="K43" s="13"/>
      <c r="L43" s="13"/>
      <c r="M43" s="13"/>
      <c r="N43" s="1"/>
      <c r="O43" s="1"/>
      <c r="P43" s="1"/>
      <c r="Q43" s="1"/>
      <c r="R43" s="1"/>
      <c r="S43" s="1"/>
      <c r="T43" s="1"/>
      <c r="U43" s="1"/>
      <c r="V43" s="1"/>
      <c r="W43" s="1"/>
      <c r="X43" s="118"/>
      <c r="Y43" s="1"/>
      <c r="Z43" s="109">
        <v>55</v>
      </c>
      <c r="AA43" s="1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2" cm="1">
        <f t="array" ref="AP43">IF(AQ43&lt;6,SUM(E43:AO43),SUM(LARGE(E43:AO43,{1;2;3;4;5;6})))</f>
        <v>55</v>
      </c>
      <c r="AQ43" s="26">
        <f t="shared" si="1"/>
        <v>1</v>
      </c>
    </row>
    <row r="44" spans="1:43" x14ac:dyDescent="0.3">
      <c r="A44" s="29">
        <f>RANK(AP44,AP$2:$AP256)</f>
        <v>43</v>
      </c>
      <c r="B44" s="127" t="s">
        <v>47</v>
      </c>
      <c r="C44" s="6" t="s">
        <v>505</v>
      </c>
      <c r="D44" s="121" t="s">
        <v>572</v>
      </c>
      <c r="E44" s="1"/>
      <c r="F44" s="1"/>
      <c r="G44" s="1"/>
      <c r="H44" s="1"/>
      <c r="I44" s="1"/>
      <c r="J44" s="1"/>
      <c r="K44" s="1">
        <v>6</v>
      </c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18"/>
      <c r="Y44" s="1"/>
      <c r="Z44" s="1"/>
      <c r="AA44" s="1"/>
      <c r="AB44" s="8"/>
      <c r="AC44" s="109">
        <v>17</v>
      </c>
      <c r="AD44" s="8"/>
      <c r="AE44" s="109"/>
      <c r="AF44" s="8"/>
      <c r="AG44" s="8"/>
      <c r="AH44" s="109"/>
      <c r="AI44" s="8"/>
      <c r="AJ44" s="8"/>
      <c r="AK44" s="8"/>
      <c r="AL44" s="8"/>
      <c r="AM44" s="8"/>
      <c r="AN44" s="8"/>
      <c r="AO44" s="8">
        <v>30</v>
      </c>
      <c r="AP44" s="2" cm="1">
        <f t="array" ref="AP44">IF(AQ44&lt;6,SUM(E44:AO44),SUM(LARGE(E44:AO44,{1;2;3;4;5;6})))</f>
        <v>53</v>
      </c>
      <c r="AQ44" s="26">
        <f t="shared" si="1"/>
        <v>3</v>
      </c>
    </row>
    <row r="45" spans="1:43" x14ac:dyDescent="0.3">
      <c r="A45" s="29">
        <f>RANK(AP45,AP$2:$AP257)</f>
        <v>44</v>
      </c>
      <c r="B45" s="127" t="s">
        <v>47</v>
      </c>
      <c r="C45" s="6" t="s">
        <v>53</v>
      </c>
      <c r="D45" s="121" t="s">
        <v>497</v>
      </c>
      <c r="E45" s="1"/>
      <c r="F45" s="1">
        <v>17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09">
        <v>35</v>
      </c>
      <c r="S45" s="1"/>
      <c r="T45" s="1"/>
      <c r="U45" s="1"/>
      <c r="V45" s="1"/>
      <c r="W45" s="1"/>
      <c r="X45" s="118"/>
      <c r="Y45" s="1"/>
      <c r="Z45" s="1"/>
      <c r="AA45" s="1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2" cm="1">
        <f t="array" ref="AP45">IF(AQ45&lt;6,SUM(E45:AO45),SUM(LARGE(E45:AO45,{1;2;3;4;5;6})))</f>
        <v>52</v>
      </c>
      <c r="AQ45" s="26">
        <f t="shared" si="1"/>
        <v>2</v>
      </c>
    </row>
    <row r="46" spans="1:43" x14ac:dyDescent="0.3">
      <c r="A46" s="29">
        <f>RANK(AP46,AP$2:$AP258)</f>
        <v>45</v>
      </c>
      <c r="B46" s="127" t="s">
        <v>47</v>
      </c>
      <c r="C46" s="6" t="s">
        <v>49</v>
      </c>
      <c r="D46" s="121" t="s">
        <v>740</v>
      </c>
      <c r="E46" s="110"/>
      <c r="F46" s="110"/>
      <c r="G46" s="110"/>
      <c r="H46" s="110"/>
      <c r="I46" s="110"/>
      <c r="J46" s="110"/>
      <c r="K46" s="110"/>
      <c r="L46" s="110"/>
      <c r="M46" s="110"/>
      <c r="N46" s="6"/>
      <c r="O46" s="6"/>
      <c r="P46" s="6"/>
      <c r="Q46" s="6"/>
      <c r="R46" s="6"/>
      <c r="S46" s="6"/>
      <c r="T46" s="6"/>
      <c r="U46" s="6"/>
      <c r="V46" s="6"/>
      <c r="W46" s="6"/>
      <c r="X46" s="118"/>
      <c r="Y46" s="6"/>
      <c r="Z46" s="6"/>
      <c r="AA46" s="6"/>
      <c r="AB46" s="6"/>
      <c r="AD46" s="6"/>
      <c r="AF46" s="109">
        <v>25</v>
      </c>
      <c r="AG46" s="8"/>
      <c r="AI46" s="8"/>
      <c r="AJ46" s="9"/>
      <c r="AK46" s="9"/>
      <c r="AL46" s="9"/>
      <c r="AM46" s="9"/>
      <c r="AN46" s="9"/>
      <c r="AO46" s="8">
        <v>25</v>
      </c>
      <c r="AP46" s="2" cm="1">
        <f t="array" ref="AP46">IF(AQ46&lt;6,SUM(E46:AO46),SUM(LARGE(E46:AO46,{1;2;3;4;5;6})))</f>
        <v>50</v>
      </c>
      <c r="AQ46" s="26">
        <f t="shared" si="1"/>
        <v>2</v>
      </c>
    </row>
    <row r="47" spans="1:43" x14ac:dyDescent="0.3">
      <c r="A47" s="29">
        <f>RANK(AP47,AP$2:$AP259)</f>
        <v>46</v>
      </c>
      <c r="B47" s="127" t="s">
        <v>47</v>
      </c>
      <c r="C47" s="6" t="s">
        <v>167</v>
      </c>
      <c r="D47" s="121" t="s">
        <v>387</v>
      </c>
      <c r="E47" s="1"/>
      <c r="F47" s="1">
        <v>20</v>
      </c>
      <c r="G47" s="1"/>
      <c r="H47" s="1"/>
      <c r="I47" s="1"/>
      <c r="J47" s="1"/>
      <c r="K47" s="1">
        <v>25</v>
      </c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18"/>
      <c r="Y47" s="1"/>
      <c r="Z47" s="1"/>
      <c r="AA47" s="1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2" cm="1">
        <f t="array" ref="AP47">IF(AQ47&lt;6,SUM(E47:AO47),SUM(LARGE(E47:AO47,{1;2;3;4;5;6})))</f>
        <v>45</v>
      </c>
      <c r="AQ47" s="26">
        <f t="shared" si="1"/>
        <v>2</v>
      </c>
    </row>
    <row r="48" spans="1:43" x14ac:dyDescent="0.3">
      <c r="A48" s="29">
        <f>RANK(AP48,AP$2:$AP260)</f>
        <v>47</v>
      </c>
      <c r="B48" s="127" t="s">
        <v>47</v>
      </c>
      <c r="C48" s="6" t="s">
        <v>53</v>
      </c>
      <c r="D48" s="121" t="s">
        <v>191</v>
      </c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18"/>
      <c r="Y48" s="1"/>
      <c r="Z48" s="1"/>
      <c r="AA48" s="1">
        <v>40</v>
      </c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2" cm="1">
        <f t="array" ref="AP48">IF(AQ48&lt;6,SUM(E48:AO48),SUM(LARGE(E48:AO48,{1;2;3;4;5;6})))</f>
        <v>40</v>
      </c>
      <c r="AQ48" s="26">
        <f t="shared" si="1"/>
        <v>1</v>
      </c>
    </row>
    <row r="49" spans="1:43" x14ac:dyDescent="0.3">
      <c r="A49" s="29">
        <f>RANK(AP49,AP$2:$AP261)</f>
        <v>48</v>
      </c>
      <c r="B49" s="127" t="s">
        <v>50</v>
      </c>
      <c r="C49" s="6" t="s">
        <v>273</v>
      </c>
      <c r="D49" s="121" t="s">
        <v>116</v>
      </c>
      <c r="E49" s="1"/>
      <c r="F49" s="1">
        <v>25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18"/>
      <c r="Y49" s="1"/>
      <c r="Z49" s="1"/>
      <c r="AA49" s="1"/>
      <c r="AB49" s="8"/>
      <c r="AC49" s="8"/>
      <c r="AD49" s="8"/>
      <c r="AE49" s="8"/>
      <c r="AF49" s="8"/>
      <c r="AG49" s="8">
        <v>14</v>
      </c>
      <c r="AH49" s="8"/>
      <c r="AI49" s="8"/>
      <c r="AJ49" s="8"/>
      <c r="AK49" s="8"/>
      <c r="AL49" s="8"/>
      <c r="AM49" s="8"/>
      <c r="AN49" s="8"/>
      <c r="AO49" s="8"/>
      <c r="AP49" s="2" cm="1">
        <f t="array" ref="AP49">IF(AQ49&lt;6,SUM(E49:AO49),SUM(LARGE(E49:AO49,{1;2;3;4;5;6})))</f>
        <v>39</v>
      </c>
      <c r="AQ49" s="26">
        <f t="shared" si="1"/>
        <v>2</v>
      </c>
    </row>
    <row r="50" spans="1:43" x14ac:dyDescent="0.3">
      <c r="A50" s="29">
        <f>RANK(AP50,AP$2:$AP262)</f>
        <v>48</v>
      </c>
      <c r="B50" s="127" t="s">
        <v>47</v>
      </c>
      <c r="C50" s="6" t="s">
        <v>48</v>
      </c>
      <c r="D50" s="121" t="s">
        <v>316</v>
      </c>
      <c r="E50" s="1"/>
      <c r="F50" s="1"/>
      <c r="G50" s="1"/>
      <c r="H50" s="1"/>
      <c r="I50" s="1"/>
      <c r="J50" s="1"/>
      <c r="K50" s="1">
        <v>25</v>
      </c>
      <c r="L50" s="1"/>
      <c r="M50" s="1"/>
      <c r="N50" s="1"/>
      <c r="O50" s="109">
        <v>14</v>
      </c>
      <c r="P50" s="1"/>
      <c r="Q50" s="1"/>
      <c r="R50" s="1"/>
      <c r="S50" s="1"/>
      <c r="T50" s="1"/>
      <c r="U50" s="1"/>
      <c r="V50" s="1"/>
      <c r="W50" s="1"/>
      <c r="X50" s="118"/>
      <c r="Y50" s="1"/>
      <c r="Z50" s="1"/>
      <c r="AA50" s="1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2" cm="1">
        <f t="array" ref="AP50">IF(AQ50&lt;6,SUM(E50:AO50),SUM(LARGE(E50:AO50,{1;2;3;4;5;6})))</f>
        <v>39</v>
      </c>
      <c r="AQ50" s="26">
        <f t="shared" si="1"/>
        <v>2</v>
      </c>
    </row>
    <row r="51" spans="1:43" x14ac:dyDescent="0.3">
      <c r="A51" s="30">
        <f>RANK(AP51,AP$2:$AP263)</f>
        <v>50</v>
      </c>
      <c r="B51" s="127" t="s">
        <v>47</v>
      </c>
      <c r="C51" s="6" t="s">
        <v>48</v>
      </c>
      <c r="D51" s="6" t="s">
        <v>1070</v>
      </c>
      <c r="E51" s="110"/>
      <c r="F51" s="110"/>
      <c r="G51" s="110"/>
      <c r="H51" s="110"/>
      <c r="I51" s="110"/>
      <c r="J51" s="110"/>
      <c r="K51" s="110"/>
      <c r="L51" s="110"/>
      <c r="M51" s="110"/>
      <c r="N51" s="6"/>
      <c r="O51" s="6"/>
      <c r="P51" s="6"/>
      <c r="Q51" s="6"/>
      <c r="R51" s="6"/>
      <c r="S51" s="6"/>
      <c r="T51" s="6"/>
      <c r="U51" s="6"/>
      <c r="V51" s="6"/>
      <c r="W51" s="6"/>
      <c r="X51" s="118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8">
        <v>35</v>
      </c>
      <c r="AP51" s="2" cm="1">
        <f t="array" ref="AP51">IF(AQ51&lt;6,SUM(E51:AO51),SUM(LARGE(E51:AO51,{1;2;3;4;5;6})))</f>
        <v>35</v>
      </c>
      <c r="AQ51" s="26">
        <f t="shared" si="1"/>
        <v>1</v>
      </c>
    </row>
    <row r="52" spans="1:43" x14ac:dyDescent="0.3">
      <c r="A52" s="30">
        <f>RANK(AP52,AP$2:$AP264)</f>
        <v>51</v>
      </c>
      <c r="B52" s="127" t="s">
        <v>47</v>
      </c>
      <c r="C52" s="6" t="s">
        <v>90</v>
      </c>
      <c r="D52" s="121" t="s">
        <v>956</v>
      </c>
      <c r="E52" s="110"/>
      <c r="F52" s="110"/>
      <c r="G52" s="110"/>
      <c r="H52" s="110"/>
      <c r="I52" s="110"/>
      <c r="J52" s="110"/>
      <c r="K52" s="110"/>
      <c r="L52" s="110"/>
      <c r="M52" s="110"/>
      <c r="N52" s="6"/>
      <c r="O52" s="6"/>
      <c r="P52" s="6"/>
      <c r="Q52" s="6"/>
      <c r="R52" s="6"/>
      <c r="S52" s="6"/>
      <c r="T52" s="6"/>
      <c r="U52" s="6"/>
      <c r="V52" s="6"/>
      <c r="W52" s="6"/>
      <c r="X52" s="118"/>
      <c r="Y52" s="6"/>
      <c r="Z52" s="6"/>
      <c r="AA52" s="6"/>
      <c r="AB52" s="6"/>
      <c r="AC52" s="111">
        <v>0</v>
      </c>
      <c r="AD52" s="6"/>
      <c r="AE52" s="111"/>
      <c r="AF52" s="8"/>
      <c r="AG52" s="8"/>
      <c r="AH52" s="111"/>
      <c r="AI52" s="8">
        <v>8</v>
      </c>
      <c r="AJ52" s="8"/>
      <c r="AK52" s="8"/>
      <c r="AL52" s="8"/>
      <c r="AM52" s="8"/>
      <c r="AN52" s="8"/>
      <c r="AO52" s="8">
        <v>25</v>
      </c>
      <c r="AP52" s="2" cm="1">
        <f t="array" ref="AP52">IF(AQ52&lt;6,SUM(E52:AO52),SUM(LARGE(E52:AO52,{1;2;3;4;5;6})))</f>
        <v>33</v>
      </c>
      <c r="AQ52" s="26">
        <f t="shared" si="1"/>
        <v>3</v>
      </c>
    </row>
    <row r="53" spans="1:43" x14ac:dyDescent="0.3">
      <c r="A53" s="30">
        <f>RANK(AP53,AP$2:$AP265)</f>
        <v>52</v>
      </c>
      <c r="B53" s="127" t="s">
        <v>47</v>
      </c>
      <c r="C53" s="6" t="s">
        <v>49</v>
      </c>
      <c r="D53" s="121" t="s">
        <v>979</v>
      </c>
      <c r="E53" s="110"/>
      <c r="F53" s="110"/>
      <c r="G53" s="110"/>
      <c r="H53" s="110"/>
      <c r="I53" s="110"/>
      <c r="J53" s="110"/>
      <c r="K53" s="110"/>
      <c r="L53" s="110"/>
      <c r="M53" s="110"/>
      <c r="N53" s="6"/>
      <c r="O53" s="6"/>
      <c r="P53" s="6"/>
      <c r="Q53" s="6"/>
      <c r="R53" s="6"/>
      <c r="S53" s="6"/>
      <c r="T53" s="6"/>
      <c r="U53" s="6"/>
      <c r="V53" s="6"/>
      <c r="W53" s="6"/>
      <c r="X53" s="118"/>
      <c r="Y53" s="6"/>
      <c r="Z53" s="6"/>
      <c r="AA53" s="6"/>
      <c r="AB53" s="6"/>
      <c r="AC53" s="6"/>
      <c r="AD53" s="6"/>
      <c r="AE53" s="6"/>
      <c r="AF53" s="109">
        <v>30</v>
      </c>
      <c r="AG53" s="8"/>
      <c r="AH53" s="6"/>
      <c r="AI53" s="8"/>
      <c r="AJ53" s="8"/>
      <c r="AK53" s="8"/>
      <c r="AL53" s="8"/>
      <c r="AM53" s="8"/>
      <c r="AN53" s="8"/>
      <c r="AO53" s="8"/>
      <c r="AP53" s="2" cm="1">
        <f t="array" ref="AP53">IF(AQ53&lt;6,SUM(E53:AO53),SUM(LARGE(E53:AO53,{1;2;3;4;5;6})))</f>
        <v>30</v>
      </c>
      <c r="AQ53" s="26">
        <f t="shared" si="1"/>
        <v>1</v>
      </c>
    </row>
    <row r="54" spans="1:43" x14ac:dyDescent="0.3">
      <c r="A54" s="30">
        <f>RANK(AP54,AP$2:$AP266)</f>
        <v>52</v>
      </c>
      <c r="B54" s="127" t="s">
        <v>47</v>
      </c>
      <c r="C54" s="6" t="s">
        <v>53</v>
      </c>
      <c r="D54" s="121" t="s">
        <v>422</v>
      </c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18"/>
      <c r="Y54" s="1"/>
      <c r="Z54" s="1"/>
      <c r="AA54" s="1"/>
      <c r="AB54" s="8"/>
      <c r="AC54" s="109">
        <v>20</v>
      </c>
      <c r="AD54" s="8"/>
      <c r="AE54" s="109"/>
      <c r="AF54" s="8"/>
      <c r="AG54" s="8"/>
      <c r="AH54" s="109"/>
      <c r="AI54" s="8">
        <v>10</v>
      </c>
      <c r="AJ54" s="8"/>
      <c r="AK54" s="8"/>
      <c r="AL54" s="8"/>
      <c r="AM54" s="8"/>
      <c r="AN54" s="8"/>
      <c r="AO54" s="8"/>
      <c r="AP54" s="2" cm="1">
        <f t="array" ref="AP54">IF(AQ54&lt;6,SUM(E54:AO54),SUM(LARGE(E54:AO54,{1;2;3;4;5;6})))</f>
        <v>30</v>
      </c>
      <c r="AQ54" s="26">
        <f t="shared" si="1"/>
        <v>2</v>
      </c>
    </row>
    <row r="55" spans="1:43" x14ac:dyDescent="0.3">
      <c r="A55" s="30">
        <f>RANK(AP55,AP$2:$AP267)</f>
        <v>52</v>
      </c>
      <c r="B55" s="127" t="s">
        <v>47</v>
      </c>
      <c r="C55" s="6" t="s">
        <v>505</v>
      </c>
      <c r="D55" s="121" t="s">
        <v>444</v>
      </c>
      <c r="E55" s="13"/>
      <c r="F55" s="13"/>
      <c r="G55" s="13"/>
      <c r="H55" s="13"/>
      <c r="I55" s="13"/>
      <c r="J55" s="13"/>
      <c r="K55" s="1">
        <v>30</v>
      </c>
      <c r="L55" s="13"/>
      <c r="M55" s="13"/>
      <c r="N55" s="1"/>
      <c r="O55" s="1"/>
      <c r="P55" s="1"/>
      <c r="Q55" s="1"/>
      <c r="R55" s="1"/>
      <c r="S55" s="1"/>
      <c r="T55" s="1"/>
      <c r="U55" s="1"/>
      <c r="V55" s="1"/>
      <c r="W55" s="1"/>
      <c r="X55" s="118"/>
      <c r="Y55" s="1"/>
      <c r="Z55" s="1"/>
      <c r="AA55" s="1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2" cm="1">
        <f t="array" ref="AP55">IF(AQ55&lt;6,SUM(E55:AO55),SUM(LARGE(E55:AO55,{1;2;3;4;5;6})))</f>
        <v>30</v>
      </c>
      <c r="AQ55" s="26">
        <f t="shared" si="1"/>
        <v>1</v>
      </c>
    </row>
    <row r="56" spans="1:43" x14ac:dyDescent="0.3">
      <c r="A56" s="30">
        <f>RANK(AP56,AP$2:$AP268)</f>
        <v>52</v>
      </c>
      <c r="B56" s="127" t="s">
        <v>47</v>
      </c>
      <c r="C56" s="6" t="s">
        <v>227</v>
      </c>
      <c r="D56" s="121" t="s">
        <v>787</v>
      </c>
      <c r="E56" s="110"/>
      <c r="F56" s="110"/>
      <c r="G56" s="110"/>
      <c r="H56" s="110"/>
      <c r="I56" s="110"/>
      <c r="J56" s="110"/>
      <c r="K56" s="110"/>
      <c r="L56" s="110"/>
      <c r="M56" s="110"/>
      <c r="N56" s="6"/>
      <c r="O56" s="6"/>
      <c r="P56" s="6"/>
      <c r="Q56" s="6"/>
      <c r="R56" s="109">
        <v>30</v>
      </c>
      <c r="S56" s="6"/>
      <c r="T56" s="6"/>
      <c r="U56" s="6"/>
      <c r="V56" s="6"/>
      <c r="W56" s="6"/>
      <c r="X56" s="118"/>
      <c r="Y56" s="6"/>
      <c r="Z56" s="6"/>
      <c r="AA56" s="6"/>
      <c r="AB56" s="126"/>
      <c r="AC56" s="126"/>
      <c r="AD56" s="126"/>
      <c r="AE56" s="126"/>
      <c r="AF56" s="8"/>
      <c r="AG56" s="8"/>
      <c r="AH56" s="126"/>
      <c r="AI56" s="8"/>
      <c r="AJ56" s="8"/>
      <c r="AK56" s="8"/>
      <c r="AL56" s="8"/>
      <c r="AM56" s="8"/>
      <c r="AN56" s="8"/>
      <c r="AO56" s="8"/>
      <c r="AP56" s="2" cm="1">
        <f t="array" ref="AP56">IF(AQ56&lt;6,SUM(E56:AO56),SUM(LARGE(E56:AO56,{1;2;3;4;5;6})))</f>
        <v>30</v>
      </c>
      <c r="AQ56" s="26">
        <f t="shared" si="1"/>
        <v>1</v>
      </c>
    </row>
    <row r="57" spans="1:43" x14ac:dyDescent="0.3">
      <c r="A57" s="30">
        <f>RANK(AP57,AP$2:$AP269)</f>
        <v>56</v>
      </c>
      <c r="B57" s="127" t="s">
        <v>47</v>
      </c>
      <c r="C57" s="6"/>
      <c r="D57" s="121" t="s">
        <v>140</v>
      </c>
      <c r="E57" s="1"/>
      <c r="F57" s="1">
        <v>14</v>
      </c>
      <c r="G57" s="1"/>
      <c r="H57" s="1"/>
      <c r="I57" s="1"/>
      <c r="J57" s="1"/>
      <c r="K57" s="1"/>
      <c r="L57" s="1"/>
      <c r="M57" s="1"/>
      <c r="N57" s="1"/>
      <c r="O57" s="109">
        <v>12</v>
      </c>
      <c r="P57" s="1"/>
      <c r="Q57" s="1"/>
      <c r="R57" s="1"/>
      <c r="S57" s="1"/>
      <c r="T57" s="1"/>
      <c r="U57" s="1"/>
      <c r="V57" s="1"/>
      <c r="W57" s="1"/>
      <c r="X57" s="118"/>
      <c r="Y57" s="1"/>
      <c r="Z57" s="1"/>
      <c r="AA57" s="1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2" cm="1">
        <f t="array" ref="AP57">IF(AQ57&lt;6,SUM(E57:AO57),SUM(LARGE(E57:AO57,{1;2;3;4;5;6})))</f>
        <v>26</v>
      </c>
      <c r="AQ57" s="26">
        <f t="shared" si="1"/>
        <v>2</v>
      </c>
    </row>
    <row r="58" spans="1:43" x14ac:dyDescent="0.3">
      <c r="A58" s="30">
        <f>RANK(AP58,AP$2:$AP270)</f>
        <v>57</v>
      </c>
      <c r="B58" s="127" t="s">
        <v>47</v>
      </c>
      <c r="C58" s="6" t="s">
        <v>90</v>
      </c>
      <c r="D58" s="121" t="s">
        <v>980</v>
      </c>
      <c r="E58" s="110"/>
      <c r="F58" s="110"/>
      <c r="G58" s="110"/>
      <c r="H58" s="110"/>
      <c r="I58" s="110"/>
      <c r="J58" s="110"/>
      <c r="K58" s="110"/>
      <c r="L58" s="110"/>
      <c r="M58" s="110"/>
      <c r="N58" s="6"/>
      <c r="O58" s="6"/>
      <c r="P58" s="6"/>
      <c r="Q58" s="6"/>
      <c r="R58" s="6"/>
      <c r="S58" s="6"/>
      <c r="T58" s="6"/>
      <c r="U58" s="6"/>
      <c r="V58" s="6"/>
      <c r="W58" s="6"/>
      <c r="X58" s="118"/>
      <c r="Y58" s="6"/>
      <c r="Z58" s="6"/>
      <c r="AA58" s="6"/>
      <c r="AB58" s="6"/>
      <c r="AC58" s="6"/>
      <c r="AD58" s="6"/>
      <c r="AE58" s="6"/>
      <c r="AF58" s="109">
        <v>25</v>
      </c>
      <c r="AG58" s="8"/>
      <c r="AH58" s="6"/>
      <c r="AI58" s="8"/>
      <c r="AJ58" s="8"/>
      <c r="AK58" s="8"/>
      <c r="AL58" s="8"/>
      <c r="AM58" s="8"/>
      <c r="AN58" s="8"/>
      <c r="AO58" s="8"/>
      <c r="AP58" s="2" cm="1">
        <f t="array" ref="AP58">IF(AQ58&lt;6,SUM(E58:AO58),SUM(LARGE(E58:AO58,{1;2;3;4;5;6})))</f>
        <v>25</v>
      </c>
      <c r="AQ58" s="26">
        <f t="shared" si="1"/>
        <v>1</v>
      </c>
    </row>
    <row r="59" spans="1:43" x14ac:dyDescent="0.3">
      <c r="A59" s="30">
        <f>RANK(AP59,AP$2:$AP271)</f>
        <v>57</v>
      </c>
      <c r="B59" s="127" t="s">
        <v>47</v>
      </c>
      <c r="C59" s="6" t="s">
        <v>505</v>
      </c>
      <c r="D59" s="121" t="s">
        <v>629</v>
      </c>
      <c r="E59" s="110"/>
      <c r="F59" s="110"/>
      <c r="G59" s="110"/>
      <c r="H59" s="110"/>
      <c r="I59" s="110"/>
      <c r="J59" s="110"/>
      <c r="K59" s="110"/>
      <c r="L59" s="110"/>
      <c r="M59" s="110"/>
      <c r="N59" s="6"/>
      <c r="O59" s="6"/>
      <c r="P59" s="6"/>
      <c r="Q59" s="6"/>
      <c r="R59" s="6"/>
      <c r="S59" s="6"/>
      <c r="T59" s="6"/>
      <c r="U59" s="6"/>
      <c r="V59" s="6"/>
      <c r="W59" s="6"/>
      <c r="X59" s="118"/>
      <c r="Y59" s="109">
        <v>8</v>
      </c>
      <c r="Z59" s="6"/>
      <c r="AA59" s="109"/>
      <c r="AB59" s="125"/>
      <c r="AC59" s="125"/>
      <c r="AD59" s="125"/>
      <c r="AE59" s="125"/>
      <c r="AF59" s="8"/>
      <c r="AG59" s="8">
        <v>17</v>
      </c>
      <c r="AH59" s="125"/>
      <c r="AI59" s="8"/>
      <c r="AJ59" s="8"/>
      <c r="AK59" s="8"/>
      <c r="AL59" s="8"/>
      <c r="AM59" s="8"/>
      <c r="AN59" s="8"/>
      <c r="AO59" s="8"/>
      <c r="AP59" s="2" cm="1">
        <f t="array" ref="AP59">IF(AQ59&lt;6,SUM(E59:AO59),SUM(LARGE(E59:AO59,{1;2;3;4;5;6})))</f>
        <v>25</v>
      </c>
      <c r="AQ59" s="26">
        <f t="shared" si="1"/>
        <v>2</v>
      </c>
    </row>
    <row r="60" spans="1:43" x14ac:dyDescent="0.3">
      <c r="A60" s="30">
        <f>RANK(AP60,AP$2:$AP272)</f>
        <v>57</v>
      </c>
      <c r="B60" s="127" t="s">
        <v>47</v>
      </c>
      <c r="C60" s="6" t="s">
        <v>48</v>
      </c>
      <c r="D60" s="121" t="s">
        <v>610</v>
      </c>
      <c r="E60" s="1"/>
      <c r="F60" s="1">
        <v>8</v>
      </c>
      <c r="G60" s="1"/>
      <c r="H60" s="1"/>
      <c r="I60" s="1"/>
      <c r="J60" s="1"/>
      <c r="K60" s="1"/>
      <c r="L60" s="1"/>
      <c r="M60" s="1"/>
      <c r="N60" s="1"/>
      <c r="O60" s="109">
        <v>17</v>
      </c>
      <c r="P60" s="1"/>
      <c r="Q60" s="1"/>
      <c r="R60" s="1"/>
      <c r="S60" s="1"/>
      <c r="T60" s="1"/>
      <c r="U60" s="1"/>
      <c r="V60" s="1"/>
      <c r="W60" s="1"/>
      <c r="X60" s="118"/>
      <c r="Y60" s="1"/>
      <c r="Z60" s="1"/>
      <c r="AA60" s="1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2" cm="1">
        <f t="array" ref="AP60">IF(AQ60&lt;6,SUM(E60:AO60),SUM(LARGE(E60:AO60,{1;2;3;4;5;6})))</f>
        <v>25</v>
      </c>
      <c r="AQ60" s="26">
        <f t="shared" si="1"/>
        <v>2</v>
      </c>
    </row>
    <row r="61" spans="1:43" x14ac:dyDescent="0.3">
      <c r="A61" s="30">
        <f>RANK(AP61,AP$2:$AP273)</f>
        <v>57</v>
      </c>
      <c r="B61" s="127" t="s">
        <v>47</v>
      </c>
      <c r="C61" s="6" t="s">
        <v>227</v>
      </c>
      <c r="D61" s="121" t="s">
        <v>788</v>
      </c>
      <c r="E61" s="110"/>
      <c r="F61" s="110"/>
      <c r="G61" s="110"/>
      <c r="H61" s="110"/>
      <c r="I61" s="110"/>
      <c r="J61" s="110"/>
      <c r="K61" s="110"/>
      <c r="L61" s="110"/>
      <c r="M61" s="110"/>
      <c r="N61" s="6"/>
      <c r="O61" s="6"/>
      <c r="P61" s="6"/>
      <c r="Q61" s="6"/>
      <c r="R61" s="109">
        <v>25</v>
      </c>
      <c r="S61" s="6"/>
      <c r="T61" s="6"/>
      <c r="U61" s="6"/>
      <c r="V61" s="6"/>
      <c r="W61" s="6"/>
      <c r="X61" s="118"/>
      <c r="Y61" s="6"/>
      <c r="Z61" s="6"/>
      <c r="AA61" s="6"/>
      <c r="AB61" s="126"/>
      <c r="AC61" s="126"/>
      <c r="AD61" s="126"/>
      <c r="AE61" s="126"/>
      <c r="AF61" s="8"/>
      <c r="AG61" s="8"/>
      <c r="AH61" s="126"/>
      <c r="AI61" s="8"/>
      <c r="AJ61" s="8"/>
      <c r="AK61" s="8"/>
      <c r="AL61" s="8"/>
      <c r="AM61" s="8"/>
      <c r="AN61" s="8"/>
      <c r="AO61" s="8"/>
      <c r="AP61" s="2" cm="1">
        <f t="array" ref="AP61">IF(AQ61&lt;6,SUM(E61:AO61),SUM(LARGE(E61:AO61,{1;2;3;4;5;6})))</f>
        <v>25</v>
      </c>
      <c r="AQ61" s="26">
        <f t="shared" si="1"/>
        <v>1</v>
      </c>
    </row>
    <row r="62" spans="1:43" x14ac:dyDescent="0.3">
      <c r="A62" s="30">
        <f>RANK(AP62,AP$2:$AP274)</f>
        <v>61</v>
      </c>
      <c r="B62" s="127" t="s">
        <v>47</v>
      </c>
      <c r="C62" s="6" t="s">
        <v>273</v>
      </c>
      <c r="D62" s="121" t="s">
        <v>513</v>
      </c>
      <c r="E62" s="1"/>
      <c r="F62" s="1"/>
      <c r="G62" s="1"/>
      <c r="H62" s="1"/>
      <c r="I62" s="1"/>
      <c r="J62" s="1"/>
      <c r="K62" s="1"/>
      <c r="L62" s="1"/>
      <c r="M62" s="1"/>
      <c r="N62" s="1"/>
      <c r="O62" s="109">
        <v>20</v>
      </c>
      <c r="P62" s="1"/>
      <c r="Q62" s="1"/>
      <c r="R62" s="1"/>
      <c r="S62" s="1"/>
      <c r="T62" s="1"/>
      <c r="U62" s="1"/>
      <c r="V62" s="1"/>
      <c r="W62" s="1"/>
      <c r="X62" s="118"/>
      <c r="Y62" s="1"/>
      <c r="Z62" s="1"/>
      <c r="AA62" s="1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2" cm="1">
        <f t="array" ref="AP62">IF(AQ62&lt;6,SUM(E62:AO62),SUM(LARGE(E62:AO62,{1;2;3;4;5;6})))</f>
        <v>20</v>
      </c>
      <c r="AQ62" s="26">
        <f t="shared" si="1"/>
        <v>1</v>
      </c>
    </row>
    <row r="63" spans="1:43" x14ac:dyDescent="0.3">
      <c r="A63" s="30">
        <f>RANK(AP63,AP$2:$AP275)</f>
        <v>61</v>
      </c>
      <c r="B63" s="127" t="s">
        <v>47</v>
      </c>
      <c r="C63" s="6" t="s">
        <v>505</v>
      </c>
      <c r="D63" s="121" t="s">
        <v>830</v>
      </c>
      <c r="E63" s="110"/>
      <c r="F63" s="110"/>
      <c r="G63" s="110"/>
      <c r="H63" s="110"/>
      <c r="I63" s="110"/>
      <c r="J63" s="110"/>
      <c r="K63" s="110"/>
      <c r="L63" s="110"/>
      <c r="M63" s="110"/>
      <c r="N63" s="6"/>
      <c r="O63" s="6"/>
      <c r="P63" s="6"/>
      <c r="Q63" s="6"/>
      <c r="R63" s="6"/>
      <c r="S63" s="6"/>
      <c r="T63" s="6"/>
      <c r="U63" s="6"/>
      <c r="V63" s="6"/>
      <c r="W63" s="6"/>
      <c r="X63" s="118"/>
      <c r="Y63" s="6"/>
      <c r="Z63" s="6"/>
      <c r="AA63" s="6"/>
      <c r="AB63" s="6"/>
      <c r="AC63" s="6"/>
      <c r="AD63" s="6"/>
      <c r="AE63" s="6"/>
      <c r="AF63" s="6"/>
      <c r="AG63" s="109">
        <v>20</v>
      </c>
      <c r="AH63" s="6"/>
      <c r="AI63" s="8"/>
      <c r="AJ63" s="109"/>
      <c r="AK63" s="109"/>
      <c r="AL63" s="109"/>
      <c r="AM63" s="109"/>
      <c r="AN63" s="109"/>
      <c r="AO63" s="8"/>
      <c r="AP63" s="2" cm="1">
        <f t="array" ref="AP63">IF(AQ63&lt;6,SUM(E63:AO63),SUM(LARGE(E63:AO63,{1;2;3;4;5;6})))</f>
        <v>20</v>
      </c>
      <c r="AQ63" s="26">
        <f t="shared" si="1"/>
        <v>1</v>
      </c>
    </row>
    <row r="64" spans="1:43" x14ac:dyDescent="0.3">
      <c r="A64" s="30">
        <f>RANK(AP64,AP$2:$AP276)</f>
        <v>61</v>
      </c>
      <c r="B64" s="127" t="s">
        <v>47</v>
      </c>
      <c r="C64" s="6" t="s">
        <v>505</v>
      </c>
      <c r="D64" s="121" t="s">
        <v>244</v>
      </c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09">
        <v>20</v>
      </c>
      <c r="V64" s="1"/>
      <c r="W64" s="1"/>
      <c r="X64" s="118"/>
      <c r="Y64" s="1"/>
      <c r="Z64" s="1"/>
      <c r="AA64" s="1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2" cm="1">
        <f t="array" ref="AP64">IF(AQ64&lt;6,SUM(E64:AO64),SUM(LARGE(E64:AO64,{1;2;3;4;5;6})))</f>
        <v>20</v>
      </c>
      <c r="AQ64" s="26">
        <f t="shared" si="1"/>
        <v>1</v>
      </c>
    </row>
    <row r="65" spans="1:43" x14ac:dyDescent="0.3">
      <c r="A65" s="30">
        <f>RANK(AP65,AP$2:$AP277)</f>
        <v>61</v>
      </c>
      <c r="B65" s="127" t="s">
        <v>47</v>
      </c>
      <c r="C65" s="6" t="s">
        <v>1043</v>
      </c>
      <c r="D65" s="121" t="s">
        <v>646</v>
      </c>
      <c r="E65" s="1"/>
      <c r="F65" s="1">
        <v>20</v>
      </c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18"/>
      <c r="Y65" s="1"/>
      <c r="Z65" s="1"/>
      <c r="AA65" s="1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2" cm="1">
        <f t="array" ref="AP65">IF(AQ65&lt;6,SUM(E65:AO65),SUM(LARGE(E65:AO65,{1;2;3;4;5;6})))</f>
        <v>20</v>
      </c>
      <c r="AQ65" s="26">
        <f t="shared" si="1"/>
        <v>1</v>
      </c>
    </row>
    <row r="66" spans="1:43" x14ac:dyDescent="0.3">
      <c r="A66" s="30">
        <f>RANK(AP66,AP$2:$AP278)</f>
        <v>65</v>
      </c>
      <c r="B66" s="127" t="s">
        <v>47</v>
      </c>
      <c r="C66" s="6" t="s">
        <v>48</v>
      </c>
      <c r="D66" s="121" t="s">
        <v>399</v>
      </c>
      <c r="E66" s="1"/>
      <c r="F66" s="1">
        <v>7</v>
      </c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11">
        <v>0</v>
      </c>
      <c r="V66" s="1"/>
      <c r="W66" s="1"/>
      <c r="X66" s="118"/>
      <c r="Y66" s="1"/>
      <c r="Z66" s="1"/>
      <c r="AA66" s="1"/>
      <c r="AB66" s="8"/>
      <c r="AC66" s="9"/>
      <c r="AD66" s="8"/>
      <c r="AE66" s="9"/>
      <c r="AF66" s="8"/>
      <c r="AG66" s="8">
        <v>10</v>
      </c>
      <c r="AH66" s="9"/>
      <c r="AI66" s="8"/>
      <c r="AJ66" s="9"/>
      <c r="AK66" s="9"/>
      <c r="AL66" s="9"/>
      <c r="AM66" s="8"/>
      <c r="AN66" s="8"/>
      <c r="AO66" s="8"/>
      <c r="AP66" s="2" cm="1">
        <f t="array" ref="AP66">IF(AQ66&lt;6,SUM(E66:AO66),SUM(LARGE(E66:AO66,{1;2;3;4;5;6})))</f>
        <v>17</v>
      </c>
      <c r="AQ66" s="26">
        <f t="shared" ref="AQ66:AQ93" si="2">COUNT(E66:AO66)</f>
        <v>3</v>
      </c>
    </row>
    <row r="67" spans="1:43" x14ac:dyDescent="0.3">
      <c r="A67" s="30">
        <f>RANK(AP67,AP$2:$AP279)</f>
        <v>65</v>
      </c>
      <c r="B67" s="127" t="s">
        <v>47</v>
      </c>
      <c r="C67" s="6" t="s">
        <v>90</v>
      </c>
      <c r="D67" s="121" t="s">
        <v>384</v>
      </c>
      <c r="E67" s="6"/>
      <c r="F67" s="6"/>
      <c r="G67" s="6"/>
      <c r="H67" s="6"/>
      <c r="I67" s="6"/>
      <c r="J67" s="6"/>
      <c r="K67" s="6"/>
      <c r="L67" s="6"/>
      <c r="M67" s="6"/>
      <c r="N67" s="1"/>
      <c r="O67" s="1"/>
      <c r="P67" s="1"/>
      <c r="Q67" s="1"/>
      <c r="R67" s="1"/>
      <c r="S67" s="1"/>
      <c r="T67" s="1"/>
      <c r="U67" s="109">
        <v>17</v>
      </c>
      <c r="V67" s="1"/>
      <c r="W67" s="1"/>
      <c r="X67" s="118"/>
      <c r="Y67" s="1"/>
      <c r="Z67" s="1"/>
      <c r="AA67" s="1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2" cm="1">
        <f t="array" ref="AP67">IF(AQ67&lt;6,SUM(E67:AO67),SUM(LARGE(E67:AO67,{1;2;3;4;5;6})))</f>
        <v>17</v>
      </c>
      <c r="AQ67" s="26">
        <f t="shared" si="2"/>
        <v>1</v>
      </c>
    </row>
    <row r="68" spans="1:43" x14ac:dyDescent="0.3">
      <c r="A68" s="30">
        <f>RANK(AP68,AP$2:$AP280)</f>
        <v>67</v>
      </c>
      <c r="B68" s="127" t="s">
        <v>47</v>
      </c>
      <c r="C68" s="6" t="s">
        <v>48</v>
      </c>
      <c r="D68" s="121" t="s">
        <v>609</v>
      </c>
      <c r="E68" s="1"/>
      <c r="F68" s="1">
        <v>5</v>
      </c>
      <c r="G68" s="1"/>
      <c r="H68" s="1"/>
      <c r="I68" s="1"/>
      <c r="J68" s="1"/>
      <c r="K68" s="1">
        <v>5</v>
      </c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18"/>
      <c r="Y68" s="109">
        <v>4</v>
      </c>
      <c r="Z68" s="1"/>
      <c r="AA68" s="109"/>
      <c r="AB68" s="125"/>
      <c r="AC68" s="125"/>
      <c r="AD68" s="125"/>
      <c r="AE68" s="125"/>
      <c r="AF68" s="8"/>
      <c r="AG68" s="8"/>
      <c r="AH68" s="125"/>
      <c r="AI68" s="8"/>
      <c r="AJ68" s="8"/>
      <c r="AK68" s="8"/>
      <c r="AL68" s="8"/>
      <c r="AM68" s="8"/>
      <c r="AN68" s="8"/>
      <c r="AO68" s="8"/>
      <c r="AP68" s="2" cm="1">
        <f t="array" ref="AP68">IF(AQ68&lt;6,SUM(E68:AO68),SUM(LARGE(E68:AO68,{1;2;3;4;5;6})))</f>
        <v>14</v>
      </c>
      <c r="AQ68" s="26">
        <f t="shared" si="2"/>
        <v>3</v>
      </c>
    </row>
    <row r="69" spans="1:43" x14ac:dyDescent="0.3">
      <c r="A69" s="30">
        <f>RANK(AP69,AP$2:$AP281)</f>
        <v>67</v>
      </c>
      <c r="B69" s="127" t="s">
        <v>47</v>
      </c>
      <c r="C69" s="6" t="s">
        <v>90</v>
      </c>
      <c r="D69" s="121" t="s">
        <v>955</v>
      </c>
      <c r="E69" s="110"/>
      <c r="F69" s="110"/>
      <c r="G69" s="110"/>
      <c r="H69" s="110"/>
      <c r="I69" s="110"/>
      <c r="J69" s="110"/>
      <c r="K69" s="110"/>
      <c r="L69" s="110"/>
      <c r="M69" s="110"/>
      <c r="N69" s="6"/>
      <c r="O69" s="6"/>
      <c r="P69" s="6"/>
      <c r="Q69" s="6"/>
      <c r="R69" s="6"/>
      <c r="S69" s="6"/>
      <c r="T69" s="6"/>
      <c r="U69" s="6"/>
      <c r="V69" s="6"/>
      <c r="W69" s="6"/>
      <c r="X69" s="118"/>
      <c r="Y69" s="6"/>
      <c r="Z69" s="6"/>
      <c r="AA69" s="6"/>
      <c r="AB69" s="6"/>
      <c r="AC69" s="109">
        <v>14</v>
      </c>
      <c r="AD69" s="6"/>
      <c r="AE69" s="109"/>
      <c r="AF69" s="8"/>
      <c r="AG69" s="8"/>
      <c r="AH69" s="109"/>
      <c r="AI69" s="8"/>
      <c r="AJ69" s="8"/>
      <c r="AK69" s="8"/>
      <c r="AL69" s="8"/>
      <c r="AM69" s="8"/>
      <c r="AN69" s="8"/>
      <c r="AO69" s="8"/>
      <c r="AP69" s="2" cm="1">
        <f t="array" ref="AP69">IF(AQ69&lt;6,SUM(E69:AO69),SUM(LARGE(E69:AO69,{1;2;3;4;5;6})))</f>
        <v>14</v>
      </c>
      <c r="AQ69" s="26">
        <f t="shared" si="2"/>
        <v>1</v>
      </c>
    </row>
    <row r="70" spans="1:43" x14ac:dyDescent="0.3">
      <c r="A70" s="30">
        <f>RANK(AP70,AP$2:$AP282)</f>
        <v>69</v>
      </c>
      <c r="B70" s="127" t="s">
        <v>47</v>
      </c>
      <c r="C70" s="6" t="s">
        <v>505</v>
      </c>
      <c r="D70" s="121" t="s">
        <v>632</v>
      </c>
      <c r="E70" s="110"/>
      <c r="F70" s="110"/>
      <c r="G70" s="110"/>
      <c r="H70" s="110"/>
      <c r="I70" s="110"/>
      <c r="J70" s="110"/>
      <c r="K70" s="110"/>
      <c r="L70" s="110"/>
      <c r="M70" s="110"/>
      <c r="N70" s="6"/>
      <c r="O70" s="6"/>
      <c r="P70" s="6"/>
      <c r="Q70" s="6"/>
      <c r="R70" s="6"/>
      <c r="S70" s="6"/>
      <c r="T70" s="6"/>
      <c r="U70" s="6"/>
      <c r="V70" s="6"/>
      <c r="W70" s="6"/>
      <c r="X70" s="118"/>
      <c r="Y70" s="6"/>
      <c r="Z70" s="6"/>
      <c r="AA70" s="6"/>
      <c r="AB70" s="6"/>
      <c r="AC70" s="6"/>
      <c r="AD70" s="6"/>
      <c r="AE70" s="6"/>
      <c r="AF70" s="6"/>
      <c r="AG70" s="109">
        <v>12</v>
      </c>
      <c r="AH70" s="6"/>
      <c r="AI70" s="8"/>
      <c r="AJ70" s="109"/>
      <c r="AK70" s="109"/>
      <c r="AL70" s="109"/>
      <c r="AM70" s="109"/>
      <c r="AN70" s="109"/>
      <c r="AO70" s="8"/>
      <c r="AP70" s="2" cm="1">
        <f t="array" ref="AP70">IF(AQ70&lt;6,SUM(E70:AO70),SUM(LARGE(E70:AO70,{1;2;3;4;5;6})))</f>
        <v>12</v>
      </c>
      <c r="AQ70" s="26">
        <f t="shared" si="2"/>
        <v>1</v>
      </c>
    </row>
    <row r="71" spans="1:43" x14ac:dyDescent="0.3">
      <c r="A71" s="30">
        <f>RANK(AP71,AP$2:$AP283)</f>
        <v>70</v>
      </c>
      <c r="B71" s="127" t="s">
        <v>47</v>
      </c>
      <c r="C71" s="6" t="s">
        <v>223</v>
      </c>
      <c r="D71" s="121" t="s">
        <v>871</v>
      </c>
      <c r="E71" s="110"/>
      <c r="F71" s="110"/>
      <c r="G71" s="110"/>
      <c r="H71" s="110"/>
      <c r="I71" s="110"/>
      <c r="J71" s="110"/>
      <c r="K71" s="110"/>
      <c r="L71" s="110"/>
      <c r="M71" s="110"/>
      <c r="N71" s="6"/>
      <c r="O71" s="6"/>
      <c r="P71" s="6"/>
      <c r="Q71" s="6"/>
      <c r="R71" s="6"/>
      <c r="S71" s="6"/>
      <c r="T71" s="6"/>
      <c r="U71" s="6"/>
      <c r="V71" s="6"/>
      <c r="W71" s="6"/>
      <c r="X71" s="118"/>
      <c r="Y71" s="109">
        <v>10</v>
      </c>
      <c r="Z71" s="6"/>
      <c r="AA71" s="109"/>
      <c r="AB71" s="125"/>
      <c r="AC71" s="125"/>
      <c r="AD71" s="125"/>
      <c r="AE71" s="125"/>
      <c r="AF71" s="8"/>
      <c r="AG71" s="8"/>
      <c r="AH71" s="125"/>
      <c r="AI71" s="8"/>
      <c r="AJ71" s="8"/>
      <c r="AK71" s="8"/>
      <c r="AL71" s="8"/>
      <c r="AM71" s="8"/>
      <c r="AN71" s="8"/>
      <c r="AO71" s="8"/>
      <c r="AP71" s="2" cm="1">
        <f t="array" ref="AP71">IF(AQ71&lt;6,SUM(E71:AO71),SUM(LARGE(E71:AO71,{1;2;3;4;5;6})))</f>
        <v>10</v>
      </c>
      <c r="AQ71" s="26">
        <f t="shared" si="2"/>
        <v>1</v>
      </c>
    </row>
    <row r="72" spans="1:43" x14ac:dyDescent="0.3">
      <c r="A72" s="30">
        <f>RANK(AP72,AP$2:$AP284)</f>
        <v>70</v>
      </c>
      <c r="B72" s="127" t="s">
        <v>47</v>
      </c>
      <c r="C72" s="6" t="s">
        <v>505</v>
      </c>
      <c r="D72" s="121" t="s">
        <v>992</v>
      </c>
      <c r="E72" s="110"/>
      <c r="F72" s="110"/>
      <c r="G72" s="110"/>
      <c r="H72" s="110"/>
      <c r="I72" s="110"/>
      <c r="J72" s="110"/>
      <c r="K72" s="110"/>
      <c r="L72" s="110"/>
      <c r="M72" s="110"/>
      <c r="N72" s="6"/>
      <c r="O72" s="6"/>
      <c r="P72" s="6"/>
      <c r="Q72" s="6"/>
      <c r="R72" s="6"/>
      <c r="S72" s="6"/>
      <c r="T72" s="6"/>
      <c r="U72" s="6"/>
      <c r="V72" s="6"/>
      <c r="W72" s="6"/>
      <c r="X72" s="118"/>
      <c r="Y72" s="6"/>
      <c r="Z72" s="6"/>
      <c r="AA72" s="6"/>
      <c r="AB72" s="6"/>
      <c r="AC72" s="6"/>
      <c r="AD72" s="6"/>
      <c r="AE72" s="6"/>
      <c r="AF72" s="6"/>
      <c r="AG72" s="109">
        <v>10</v>
      </c>
      <c r="AH72" s="6"/>
      <c r="AI72" s="8"/>
      <c r="AJ72" s="109"/>
      <c r="AK72" s="109"/>
      <c r="AL72" s="109"/>
      <c r="AM72" s="109"/>
      <c r="AN72" s="109"/>
      <c r="AO72" s="8"/>
      <c r="AP72" s="2" cm="1">
        <f t="array" ref="AP72">IF(AQ72&lt;6,SUM(E72:AO72),SUM(LARGE(E72:AO72,{1;2;3;4;5;6})))</f>
        <v>10</v>
      </c>
      <c r="AQ72" s="26">
        <f t="shared" si="2"/>
        <v>1</v>
      </c>
    </row>
    <row r="73" spans="1:43" x14ac:dyDescent="0.3">
      <c r="A73" s="30">
        <f>RANK(AP73,AP$2:$AP285)</f>
        <v>72</v>
      </c>
      <c r="B73" s="127" t="s">
        <v>47</v>
      </c>
      <c r="C73" s="6" t="s">
        <v>90</v>
      </c>
      <c r="D73" s="121" t="s">
        <v>499</v>
      </c>
      <c r="E73" s="110"/>
      <c r="F73" s="110"/>
      <c r="G73" s="110"/>
      <c r="H73" s="110"/>
      <c r="I73" s="110"/>
      <c r="J73" s="110"/>
      <c r="K73" s="110"/>
      <c r="L73" s="110"/>
      <c r="M73" s="110"/>
      <c r="N73" s="6"/>
      <c r="O73" s="6"/>
      <c r="P73" s="6"/>
      <c r="Q73" s="6"/>
      <c r="R73" s="6"/>
      <c r="S73" s="6"/>
      <c r="T73" s="6"/>
      <c r="U73" s="6"/>
      <c r="V73" s="6"/>
      <c r="W73" s="6"/>
      <c r="X73" s="118"/>
      <c r="Y73" s="109">
        <v>4</v>
      </c>
      <c r="Z73" s="6"/>
      <c r="AA73" s="109"/>
      <c r="AB73" s="125"/>
      <c r="AC73" s="125"/>
      <c r="AD73" s="125"/>
      <c r="AE73" s="125"/>
      <c r="AF73" s="8"/>
      <c r="AG73" s="8"/>
      <c r="AH73" s="125"/>
      <c r="AI73" s="8">
        <v>5</v>
      </c>
      <c r="AJ73" s="8"/>
      <c r="AK73" s="8"/>
      <c r="AL73" s="8"/>
      <c r="AM73" s="8"/>
      <c r="AN73" s="8"/>
      <c r="AO73" s="8"/>
      <c r="AP73" s="2" cm="1">
        <f t="array" ref="AP73">IF(AQ73&lt;6,SUM(E73:AO73),SUM(LARGE(E73:AO73,{1;2;3;4;5;6})))</f>
        <v>9</v>
      </c>
      <c r="AQ73" s="26">
        <f t="shared" si="2"/>
        <v>2</v>
      </c>
    </row>
    <row r="74" spans="1:43" x14ac:dyDescent="0.3">
      <c r="A74" s="30">
        <f>RANK(AP74,AP$2:$AP286)</f>
        <v>73</v>
      </c>
      <c r="B74" s="127" t="s">
        <v>47</v>
      </c>
      <c r="C74" s="6" t="s">
        <v>90</v>
      </c>
      <c r="D74" s="121" t="s">
        <v>606</v>
      </c>
      <c r="E74" s="110"/>
      <c r="F74" s="110"/>
      <c r="G74" s="110"/>
      <c r="H74" s="110"/>
      <c r="I74" s="110"/>
      <c r="J74" s="110"/>
      <c r="K74" s="110"/>
      <c r="L74" s="110"/>
      <c r="M74" s="110"/>
      <c r="N74" s="6"/>
      <c r="O74" s="6"/>
      <c r="P74" s="6"/>
      <c r="Q74" s="6"/>
      <c r="R74" s="6"/>
      <c r="S74" s="6"/>
      <c r="T74" s="6"/>
      <c r="U74" s="6"/>
      <c r="V74" s="6"/>
      <c r="W74" s="6"/>
      <c r="X74" s="118"/>
      <c r="Y74" s="109">
        <v>4</v>
      </c>
      <c r="Z74" s="6"/>
      <c r="AA74" s="109"/>
      <c r="AB74" s="125"/>
      <c r="AC74" s="125"/>
      <c r="AD74" s="125"/>
      <c r="AE74" s="125"/>
      <c r="AF74" s="8"/>
      <c r="AG74" s="8"/>
      <c r="AH74" s="125"/>
      <c r="AI74" s="8">
        <v>4</v>
      </c>
      <c r="AJ74" s="8"/>
      <c r="AK74" s="8"/>
      <c r="AL74" s="8"/>
      <c r="AM74" s="8"/>
      <c r="AN74" s="8"/>
      <c r="AO74" s="8"/>
      <c r="AP74" s="2" cm="1">
        <f t="array" ref="AP74">IF(AQ74&lt;6,SUM(E74:AO74),SUM(LARGE(E74:AO74,{1;2;3;4;5;6})))</f>
        <v>8</v>
      </c>
      <c r="AQ74" s="26">
        <f t="shared" si="2"/>
        <v>2</v>
      </c>
    </row>
    <row r="75" spans="1:43" x14ac:dyDescent="0.3">
      <c r="A75" s="30">
        <f>RANK(AP75,AP$2:$AP287)</f>
        <v>73</v>
      </c>
      <c r="B75" s="127" t="s">
        <v>47</v>
      </c>
      <c r="C75" s="6" t="s">
        <v>505</v>
      </c>
      <c r="D75" s="121" t="s">
        <v>722</v>
      </c>
      <c r="E75" s="13"/>
      <c r="F75" s="13"/>
      <c r="G75" s="13"/>
      <c r="H75" s="13"/>
      <c r="I75" s="13"/>
      <c r="J75" s="13"/>
      <c r="K75" s="1">
        <v>8</v>
      </c>
      <c r="L75" s="13"/>
      <c r="M75" s="13"/>
      <c r="N75" s="1"/>
      <c r="O75" s="1"/>
      <c r="P75" s="1"/>
      <c r="Q75" s="1"/>
      <c r="R75" s="1"/>
      <c r="S75" s="1"/>
      <c r="T75" s="1"/>
      <c r="U75" s="1"/>
      <c r="V75" s="1"/>
      <c r="W75" s="1"/>
      <c r="X75" s="118"/>
      <c r="Y75" s="1"/>
      <c r="Z75" s="1"/>
      <c r="AA75" s="1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2" cm="1">
        <f t="array" ref="AP75">IF(AQ75&lt;6,SUM(E75:AO75),SUM(LARGE(E75:AO75,{1;2;3;4;5;6})))</f>
        <v>8</v>
      </c>
      <c r="AQ75" s="26">
        <f t="shared" si="2"/>
        <v>1</v>
      </c>
    </row>
    <row r="76" spans="1:43" x14ac:dyDescent="0.3">
      <c r="A76" s="30">
        <f>RANK(AP76,AP$2:$AP288)</f>
        <v>73</v>
      </c>
      <c r="B76" s="127" t="s">
        <v>47</v>
      </c>
      <c r="C76" s="6" t="s">
        <v>53</v>
      </c>
      <c r="D76" s="121" t="s">
        <v>577</v>
      </c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09">
        <v>8</v>
      </c>
      <c r="V76" s="1"/>
      <c r="W76" s="1"/>
      <c r="X76" s="118"/>
      <c r="Y76" s="1"/>
      <c r="Z76" s="1"/>
      <c r="AA76" s="1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2" cm="1">
        <f t="array" ref="AP76">IF(AQ76&lt;6,SUM(E76:AO76),SUM(LARGE(E76:AO76,{1;2;3;4;5;6})))</f>
        <v>8</v>
      </c>
      <c r="AQ76" s="26">
        <f t="shared" si="2"/>
        <v>1</v>
      </c>
    </row>
    <row r="77" spans="1:43" x14ac:dyDescent="0.3">
      <c r="A77" s="30">
        <f>RANK(AP77,AP$2:$AP289)</f>
        <v>76</v>
      </c>
      <c r="B77" s="127" t="s">
        <v>47</v>
      </c>
      <c r="C77" s="6" t="s">
        <v>49</v>
      </c>
      <c r="D77" s="121" t="s">
        <v>1046</v>
      </c>
      <c r="E77" s="110"/>
      <c r="F77" s="110"/>
      <c r="G77" s="110"/>
      <c r="H77" s="110"/>
      <c r="I77" s="110"/>
      <c r="J77" s="110"/>
      <c r="K77" s="110"/>
      <c r="L77" s="110"/>
      <c r="M77" s="110"/>
      <c r="N77" s="6"/>
      <c r="O77" s="6"/>
      <c r="P77" s="6"/>
      <c r="Q77" s="6"/>
      <c r="R77" s="6"/>
      <c r="S77" s="6"/>
      <c r="T77" s="6"/>
      <c r="U77" s="6"/>
      <c r="V77" s="6"/>
      <c r="W77" s="6"/>
      <c r="X77" s="118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109">
        <v>7</v>
      </c>
      <c r="AJ77" s="6"/>
      <c r="AK77" s="6"/>
      <c r="AL77" s="6"/>
      <c r="AM77" s="6"/>
      <c r="AN77" s="6"/>
      <c r="AO77" s="8"/>
      <c r="AP77" s="2" cm="1">
        <f t="array" ref="AP77">IF(AQ77&lt;6,SUM(E77:AO77),SUM(LARGE(E77:AO77,{1;2;3;4;5;6})))</f>
        <v>7</v>
      </c>
      <c r="AQ77" s="26">
        <f t="shared" si="2"/>
        <v>1</v>
      </c>
    </row>
    <row r="78" spans="1:43" x14ac:dyDescent="0.3">
      <c r="A78" s="30">
        <f>RANK(AP78,AP$2:$AP290)</f>
        <v>76</v>
      </c>
      <c r="B78" s="127" t="s">
        <v>47</v>
      </c>
      <c r="C78" s="6" t="s">
        <v>273</v>
      </c>
      <c r="D78" s="121" t="s">
        <v>531</v>
      </c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18"/>
      <c r="Y78" s="109">
        <v>7</v>
      </c>
      <c r="Z78" s="1"/>
      <c r="AA78" s="109"/>
      <c r="AB78" s="125"/>
      <c r="AC78" s="125"/>
      <c r="AD78" s="125"/>
      <c r="AE78" s="125"/>
      <c r="AF78" s="8"/>
      <c r="AG78" s="8"/>
      <c r="AH78" s="125"/>
      <c r="AI78" s="8"/>
      <c r="AJ78" s="8"/>
      <c r="AK78" s="8"/>
      <c r="AL78" s="8"/>
      <c r="AM78" s="8"/>
      <c r="AN78" s="8"/>
      <c r="AO78" s="8"/>
      <c r="AP78" s="2" cm="1">
        <f t="array" ref="AP78">IF(AQ78&lt;6,SUM(E78:AO78),SUM(LARGE(E78:AO78,{1;2;3;4;5;6})))</f>
        <v>7</v>
      </c>
      <c r="AQ78" s="26">
        <f t="shared" si="2"/>
        <v>1</v>
      </c>
    </row>
    <row r="79" spans="1:43" x14ac:dyDescent="0.3">
      <c r="A79" s="30">
        <f>RANK(AP79,AP$2:$AP291)</f>
        <v>76</v>
      </c>
      <c r="B79" s="127" t="s">
        <v>47</v>
      </c>
      <c r="C79" s="6" t="s">
        <v>505</v>
      </c>
      <c r="D79" s="121" t="s">
        <v>634</v>
      </c>
      <c r="E79" s="110"/>
      <c r="F79" s="110"/>
      <c r="G79" s="110"/>
      <c r="H79" s="110"/>
      <c r="I79" s="110"/>
      <c r="J79" s="110"/>
      <c r="K79" s="110"/>
      <c r="L79" s="110"/>
      <c r="M79" s="110"/>
      <c r="N79" s="6"/>
      <c r="O79" s="6"/>
      <c r="P79" s="6"/>
      <c r="Q79" s="6"/>
      <c r="R79" s="6"/>
      <c r="S79" s="6"/>
      <c r="T79" s="6"/>
      <c r="U79" s="109">
        <v>7</v>
      </c>
      <c r="V79" s="6"/>
      <c r="W79" s="6"/>
      <c r="X79" s="118"/>
      <c r="Y79" s="6"/>
      <c r="Z79" s="6"/>
      <c r="AA79" s="6"/>
      <c r="AB79" s="126"/>
      <c r="AC79" s="126"/>
      <c r="AD79" s="126"/>
      <c r="AE79" s="126"/>
      <c r="AF79" s="8"/>
      <c r="AG79" s="8"/>
      <c r="AH79" s="126"/>
      <c r="AI79" s="8"/>
      <c r="AJ79" s="8"/>
      <c r="AK79" s="8"/>
      <c r="AL79" s="8"/>
      <c r="AM79" s="8"/>
      <c r="AN79" s="8"/>
      <c r="AO79" s="8"/>
      <c r="AP79" s="2" cm="1">
        <f t="array" ref="AP79">IF(AQ79&lt;6,SUM(E79:AO79),SUM(LARGE(E79:AO79,{1;2;3;4;5;6})))</f>
        <v>7</v>
      </c>
      <c r="AQ79" s="26">
        <f t="shared" si="2"/>
        <v>1</v>
      </c>
    </row>
    <row r="80" spans="1:43" x14ac:dyDescent="0.3">
      <c r="A80" s="30">
        <f>RANK(AP80,AP$2:$AP292)</f>
        <v>76</v>
      </c>
      <c r="B80" s="127" t="s">
        <v>47</v>
      </c>
      <c r="C80" s="6"/>
      <c r="D80" s="121" t="s">
        <v>723</v>
      </c>
      <c r="E80" s="13"/>
      <c r="F80" s="13"/>
      <c r="G80" s="13"/>
      <c r="H80" s="13"/>
      <c r="I80" s="13"/>
      <c r="J80" s="13"/>
      <c r="K80" s="1">
        <v>7</v>
      </c>
      <c r="L80" s="13"/>
      <c r="M80" s="13"/>
      <c r="N80" s="1"/>
      <c r="O80" s="1"/>
      <c r="P80" s="1"/>
      <c r="Q80" s="1"/>
      <c r="R80" s="1"/>
      <c r="S80" s="1"/>
      <c r="T80" s="1"/>
      <c r="U80" s="1"/>
      <c r="V80" s="1"/>
      <c r="W80" s="1"/>
      <c r="X80" s="118"/>
      <c r="Y80" s="1"/>
      <c r="Z80" s="1"/>
      <c r="AA80" s="1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2" cm="1">
        <f t="array" ref="AP80">IF(AQ80&lt;6,SUM(E80:AO80),SUM(LARGE(E80:AO80,{1;2;3;4;5;6})))</f>
        <v>7</v>
      </c>
      <c r="AQ80" s="26">
        <f t="shared" si="2"/>
        <v>1</v>
      </c>
    </row>
    <row r="81" spans="1:43" x14ac:dyDescent="0.3">
      <c r="A81" s="30">
        <f>RANK(AP81,AP$2:$AP293)</f>
        <v>80</v>
      </c>
      <c r="B81" s="127" t="s">
        <v>47</v>
      </c>
      <c r="C81" s="6" t="s">
        <v>167</v>
      </c>
      <c r="D81" s="121" t="s">
        <v>455</v>
      </c>
      <c r="E81" s="110"/>
      <c r="F81" s="110"/>
      <c r="G81" s="110"/>
      <c r="H81" s="110"/>
      <c r="I81" s="110"/>
      <c r="J81" s="110"/>
      <c r="K81" s="110"/>
      <c r="L81" s="110"/>
      <c r="M81" s="110"/>
      <c r="N81" s="6"/>
      <c r="O81" s="6"/>
      <c r="P81" s="6"/>
      <c r="Q81" s="6"/>
      <c r="R81" s="6"/>
      <c r="S81" s="6"/>
      <c r="T81" s="6"/>
      <c r="U81" s="6"/>
      <c r="V81" s="6"/>
      <c r="W81" s="6"/>
      <c r="X81" s="118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109">
        <v>6</v>
      </c>
      <c r="AJ81" s="6"/>
      <c r="AK81" s="6"/>
      <c r="AL81" s="6"/>
      <c r="AM81" s="6"/>
      <c r="AN81" s="6"/>
      <c r="AO81" s="8"/>
      <c r="AP81" s="2" cm="1">
        <f t="array" ref="AP81">IF(AQ81&lt;6,SUM(E81:AO81),SUM(LARGE(E81:AO81,{1;2;3;4;5;6})))</f>
        <v>6</v>
      </c>
      <c r="AQ81" s="26">
        <f t="shared" si="2"/>
        <v>1</v>
      </c>
    </row>
    <row r="82" spans="1:43" x14ac:dyDescent="0.3">
      <c r="A82" s="30">
        <f>RANK(AP82,AP$2:$AP294)</f>
        <v>80</v>
      </c>
      <c r="B82" s="127" t="s">
        <v>47</v>
      </c>
      <c r="C82" s="6" t="s">
        <v>505</v>
      </c>
      <c r="D82" s="121" t="s">
        <v>630</v>
      </c>
      <c r="E82" s="110"/>
      <c r="F82" s="110"/>
      <c r="G82" s="110"/>
      <c r="H82" s="110"/>
      <c r="I82" s="110"/>
      <c r="J82" s="110"/>
      <c r="K82" s="110"/>
      <c r="L82" s="110"/>
      <c r="M82" s="110"/>
      <c r="N82" s="6"/>
      <c r="O82" s="6"/>
      <c r="P82" s="6"/>
      <c r="Q82" s="6"/>
      <c r="R82" s="6"/>
      <c r="S82" s="6"/>
      <c r="T82" s="6"/>
      <c r="U82" s="109">
        <v>6</v>
      </c>
      <c r="V82" s="6"/>
      <c r="W82" s="6"/>
      <c r="X82" s="118"/>
      <c r="Y82" s="6"/>
      <c r="Z82" s="6"/>
      <c r="AA82" s="6"/>
      <c r="AB82" s="126"/>
      <c r="AC82" s="126"/>
      <c r="AD82" s="126"/>
      <c r="AE82" s="126"/>
      <c r="AF82" s="8"/>
      <c r="AG82" s="8"/>
      <c r="AH82" s="126"/>
      <c r="AI82" s="8"/>
      <c r="AJ82" s="8"/>
      <c r="AK82" s="8"/>
      <c r="AL82" s="8"/>
      <c r="AM82" s="8"/>
      <c r="AN82" s="8"/>
      <c r="AO82" s="8"/>
      <c r="AP82" s="2" cm="1">
        <f t="array" ref="AP82">IF(AQ82&lt;6,SUM(E82:AO82),SUM(LARGE(E82:AO82,{1;2;3;4;5;6})))</f>
        <v>6</v>
      </c>
      <c r="AQ82" s="26">
        <f t="shared" si="2"/>
        <v>1</v>
      </c>
    </row>
    <row r="83" spans="1:43" x14ac:dyDescent="0.3">
      <c r="A83" s="30">
        <f>RANK(AP83,AP$2:$AP295)</f>
        <v>80</v>
      </c>
      <c r="B83" s="127" t="s">
        <v>47</v>
      </c>
      <c r="C83" s="6" t="s">
        <v>48</v>
      </c>
      <c r="D83" s="121" t="s">
        <v>571</v>
      </c>
      <c r="E83" s="110"/>
      <c r="F83" s="110"/>
      <c r="G83" s="110"/>
      <c r="H83" s="110"/>
      <c r="I83" s="110"/>
      <c r="J83" s="110"/>
      <c r="K83" s="110"/>
      <c r="L83" s="110"/>
      <c r="M83" s="110"/>
      <c r="N83" s="6"/>
      <c r="O83" s="6"/>
      <c r="P83" s="6"/>
      <c r="Q83" s="6"/>
      <c r="R83" s="6"/>
      <c r="S83" s="6"/>
      <c r="T83" s="6"/>
      <c r="U83" s="6"/>
      <c r="V83" s="6"/>
      <c r="W83" s="6"/>
      <c r="X83" s="118"/>
      <c r="Y83" s="109">
        <v>6</v>
      </c>
      <c r="Z83" s="6"/>
      <c r="AA83" s="109"/>
      <c r="AB83" s="125"/>
      <c r="AC83" s="125"/>
      <c r="AD83" s="125"/>
      <c r="AE83" s="125"/>
      <c r="AF83" s="8"/>
      <c r="AG83" s="8"/>
      <c r="AH83" s="125"/>
      <c r="AI83" s="8"/>
      <c r="AJ83" s="8"/>
      <c r="AK83" s="8"/>
      <c r="AL83" s="8"/>
      <c r="AM83" s="8"/>
      <c r="AN83" s="8"/>
      <c r="AO83" s="8"/>
      <c r="AP83" s="2" cm="1">
        <f t="array" ref="AP83">IF(AQ83&lt;6,SUM(E83:AO83),SUM(LARGE(E83:AO83,{1;2;3;4;5;6})))</f>
        <v>6</v>
      </c>
      <c r="AQ83" s="26">
        <f t="shared" si="2"/>
        <v>1</v>
      </c>
    </row>
    <row r="84" spans="1:43" x14ac:dyDescent="0.3">
      <c r="A84" s="30">
        <f>RANK(AP84,AP$2:$AP296)</f>
        <v>80</v>
      </c>
      <c r="B84" s="127" t="s">
        <v>47</v>
      </c>
      <c r="C84" s="6" t="s">
        <v>126</v>
      </c>
      <c r="D84" s="121" t="s">
        <v>567</v>
      </c>
      <c r="E84" s="1"/>
      <c r="F84" s="1">
        <v>6</v>
      </c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18"/>
      <c r="Y84" s="1"/>
      <c r="Z84" s="1"/>
      <c r="AA84" s="1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2" cm="1">
        <f t="array" ref="AP84">IF(AQ84&lt;6,SUM(E84:AO84),SUM(LARGE(E84:AO84,{1;2;3;4;5;6})))</f>
        <v>6</v>
      </c>
      <c r="AQ84" s="26">
        <f t="shared" si="2"/>
        <v>1</v>
      </c>
    </row>
    <row r="85" spans="1:43" x14ac:dyDescent="0.3">
      <c r="A85" s="30">
        <f>RANK(AP85,AP$2:$AP297)</f>
        <v>84</v>
      </c>
      <c r="B85" s="127" t="s">
        <v>47</v>
      </c>
      <c r="C85" s="6" t="s">
        <v>48</v>
      </c>
      <c r="D85" s="121" t="s">
        <v>1064</v>
      </c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09">
        <v>5</v>
      </c>
      <c r="V85" s="1"/>
      <c r="W85" s="1"/>
      <c r="X85" s="118"/>
      <c r="Y85" s="1"/>
      <c r="Z85" s="1"/>
      <c r="AA85" s="1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2" cm="1">
        <f t="array" ref="AP85">IF(AQ85&lt;6,SUM(E85:AO85),SUM(LARGE(E85:AO85,{1;2;3;4;5;6})))</f>
        <v>5</v>
      </c>
      <c r="AQ85" s="26">
        <f t="shared" si="2"/>
        <v>1</v>
      </c>
    </row>
    <row r="86" spans="1:43" x14ac:dyDescent="0.3">
      <c r="A86" s="30">
        <f>RANK(AP86,AP$2:$AP298)</f>
        <v>84</v>
      </c>
      <c r="B86" s="127" t="s">
        <v>47</v>
      </c>
      <c r="C86" s="6" t="s">
        <v>48</v>
      </c>
      <c r="D86" s="121" t="s">
        <v>856</v>
      </c>
      <c r="E86" s="110"/>
      <c r="F86" s="110"/>
      <c r="G86" s="110"/>
      <c r="H86" s="110"/>
      <c r="I86" s="110"/>
      <c r="J86" s="110"/>
      <c r="K86" s="110"/>
      <c r="L86" s="110"/>
      <c r="M86" s="110"/>
      <c r="N86" s="6"/>
      <c r="O86" s="6"/>
      <c r="P86" s="6"/>
      <c r="Q86" s="6"/>
      <c r="R86" s="6"/>
      <c r="S86" s="6"/>
      <c r="T86" s="6"/>
      <c r="U86" s="6"/>
      <c r="V86" s="6"/>
      <c r="W86" s="6"/>
      <c r="X86" s="118"/>
      <c r="Y86" s="109">
        <v>5</v>
      </c>
      <c r="Z86" s="6"/>
      <c r="AA86" s="109"/>
      <c r="AB86" s="125"/>
      <c r="AC86" s="125"/>
      <c r="AD86" s="125"/>
      <c r="AE86" s="125"/>
      <c r="AF86" s="8"/>
      <c r="AG86" s="8"/>
      <c r="AH86" s="125"/>
      <c r="AI86" s="8"/>
      <c r="AJ86" s="8"/>
      <c r="AK86" s="8"/>
      <c r="AL86" s="8"/>
      <c r="AM86" s="8"/>
      <c r="AN86" s="8"/>
      <c r="AO86" s="8"/>
      <c r="AP86" s="2" cm="1">
        <f t="array" ref="AP86">IF(AQ86&lt;6,SUM(E86:AO86),SUM(LARGE(E86:AO86,{1;2;3;4;5;6})))</f>
        <v>5</v>
      </c>
      <c r="AQ86" s="26">
        <f t="shared" si="2"/>
        <v>1</v>
      </c>
    </row>
    <row r="87" spans="1:43" x14ac:dyDescent="0.3">
      <c r="A87" s="32">
        <f>RANK(AP87,AP$2:$AP300)</f>
        <v>86</v>
      </c>
      <c r="B87" s="127" t="s">
        <v>47</v>
      </c>
      <c r="C87" s="6" t="s">
        <v>90</v>
      </c>
      <c r="D87" s="121" t="s">
        <v>789</v>
      </c>
      <c r="E87" s="110"/>
      <c r="F87" s="110"/>
      <c r="G87" s="110"/>
      <c r="H87" s="110"/>
      <c r="I87" s="110"/>
      <c r="J87" s="110"/>
      <c r="K87" s="110"/>
      <c r="L87" s="110"/>
      <c r="M87" s="110"/>
      <c r="N87" s="6"/>
      <c r="O87" s="6"/>
      <c r="P87" s="6"/>
      <c r="Q87" s="6"/>
      <c r="R87" s="111">
        <v>0</v>
      </c>
      <c r="S87" s="6"/>
      <c r="T87" s="6"/>
      <c r="U87" s="6"/>
      <c r="V87" s="6"/>
      <c r="W87" s="6"/>
      <c r="X87" s="118"/>
      <c r="Y87" s="6"/>
      <c r="Z87" s="6"/>
      <c r="AA87" s="6"/>
      <c r="AB87" s="126"/>
      <c r="AC87" s="126"/>
      <c r="AD87" s="126"/>
      <c r="AE87" s="126"/>
      <c r="AF87" s="8"/>
      <c r="AG87" s="8"/>
      <c r="AH87" s="126"/>
      <c r="AI87" s="8">
        <v>4</v>
      </c>
      <c r="AJ87" s="8"/>
      <c r="AK87" s="8"/>
      <c r="AL87" s="8"/>
      <c r="AM87" s="8"/>
      <c r="AN87" s="8"/>
      <c r="AO87" s="8"/>
      <c r="AP87" s="2" cm="1">
        <f t="array" ref="AP87">IF(AQ87&lt;6,SUM(E87:AO87),SUM(LARGE(E87:AO87,{1;2;3;4;5;6})))</f>
        <v>4</v>
      </c>
      <c r="AQ87" s="26">
        <f t="shared" si="2"/>
        <v>2</v>
      </c>
    </row>
    <row r="88" spans="1:43" x14ac:dyDescent="0.3">
      <c r="A88" s="32">
        <f>RANK(AP88,AP$2:$AP301)</f>
        <v>86</v>
      </c>
      <c r="B88" s="127" t="s">
        <v>47</v>
      </c>
      <c r="C88" s="6"/>
      <c r="D88" s="121" t="s">
        <v>518</v>
      </c>
      <c r="E88" s="1"/>
      <c r="F88" s="1"/>
      <c r="G88" s="1"/>
      <c r="H88" s="1"/>
      <c r="I88" s="1"/>
      <c r="J88" s="1"/>
      <c r="K88" s="1">
        <v>4</v>
      </c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18"/>
      <c r="Y88" s="1"/>
      <c r="Z88" s="1"/>
      <c r="AA88" s="1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2" cm="1">
        <f t="array" ref="AP88">IF(AQ88&lt;6,SUM(E88:AO88),SUM(LARGE(E88:AO88,{1;2;3;4;5;6})))</f>
        <v>4</v>
      </c>
      <c r="AQ88" s="26">
        <f t="shared" si="2"/>
        <v>1</v>
      </c>
    </row>
    <row r="89" spans="1:43" x14ac:dyDescent="0.3">
      <c r="A89" s="32">
        <f>RANK(AP89,AP$2:$AP302)</f>
        <v>88</v>
      </c>
      <c r="B89" s="127" t="s">
        <v>47</v>
      </c>
      <c r="C89" s="6" t="s">
        <v>111</v>
      </c>
      <c r="D89" s="6" t="s">
        <v>794</v>
      </c>
      <c r="E89" s="110"/>
      <c r="F89" s="110"/>
      <c r="G89" s="110"/>
      <c r="H89" s="110"/>
      <c r="I89" s="110"/>
      <c r="J89" s="110"/>
      <c r="K89" s="110"/>
      <c r="L89" s="110"/>
      <c r="M89" s="110"/>
      <c r="N89" s="6"/>
      <c r="O89" s="6"/>
      <c r="P89" s="6"/>
      <c r="Q89" s="6"/>
      <c r="R89" s="6"/>
      <c r="S89" s="6"/>
      <c r="T89" s="6"/>
      <c r="U89" s="6"/>
      <c r="V89" s="6"/>
      <c r="W89" s="6"/>
      <c r="X89" s="118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106">
        <v>0</v>
      </c>
      <c r="AP89" s="2" cm="1">
        <f t="array" ref="AP89">IF(AQ89&lt;6,SUM(E89:AO89),SUM(LARGE(E89:AO89,{1;2;3;4;5;6})))</f>
        <v>0</v>
      </c>
      <c r="AQ89" s="26">
        <f t="shared" si="2"/>
        <v>1</v>
      </c>
    </row>
    <row r="90" spans="1:43" x14ac:dyDescent="0.3">
      <c r="A90" s="32">
        <f>RANK(AP90,AP$2:$AP303)</f>
        <v>88</v>
      </c>
      <c r="B90" s="127" t="s">
        <v>47</v>
      </c>
      <c r="C90" s="6" t="s">
        <v>53</v>
      </c>
      <c r="D90" s="6" t="s">
        <v>1071</v>
      </c>
      <c r="E90" s="110"/>
      <c r="F90" s="110"/>
      <c r="G90" s="110"/>
      <c r="H90" s="110"/>
      <c r="I90" s="110"/>
      <c r="J90" s="110"/>
      <c r="K90" s="110"/>
      <c r="L90" s="110"/>
      <c r="M90" s="110"/>
      <c r="N90" s="6"/>
      <c r="O90" s="6"/>
      <c r="P90" s="6"/>
      <c r="Q90" s="6"/>
      <c r="R90" s="6"/>
      <c r="S90" s="6"/>
      <c r="T90" s="6"/>
      <c r="U90" s="6"/>
      <c r="V90" s="6"/>
      <c r="W90" s="6"/>
      <c r="X90" s="118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106">
        <v>0</v>
      </c>
      <c r="AP90" s="2" cm="1">
        <f t="array" ref="AP90">IF(AQ90&lt;6,SUM(E90:AO90),SUM(LARGE(E90:AO90,{1;2;3;4;5;6})))</f>
        <v>0</v>
      </c>
      <c r="AQ90" s="26">
        <f t="shared" si="2"/>
        <v>1</v>
      </c>
    </row>
    <row r="91" spans="1:43" x14ac:dyDescent="0.3">
      <c r="A91" s="32">
        <f>RANK(AP91,AP$2:$AP304)</f>
        <v>88</v>
      </c>
      <c r="B91" s="127" t="s">
        <v>47</v>
      </c>
      <c r="C91" s="6" t="s">
        <v>90</v>
      </c>
      <c r="D91" s="121" t="s">
        <v>993</v>
      </c>
      <c r="E91" s="110"/>
      <c r="F91" s="110"/>
      <c r="G91" s="110"/>
      <c r="H91" s="110"/>
      <c r="I91" s="110"/>
      <c r="J91" s="110"/>
      <c r="K91" s="110"/>
      <c r="L91" s="110"/>
      <c r="M91" s="110"/>
      <c r="N91" s="6"/>
      <c r="O91" s="6"/>
      <c r="P91" s="6"/>
      <c r="Q91" s="6"/>
      <c r="R91" s="6"/>
      <c r="S91" s="6"/>
      <c r="T91" s="6"/>
      <c r="U91" s="6"/>
      <c r="V91" s="6"/>
      <c r="W91" s="6"/>
      <c r="X91" s="118"/>
      <c r="Y91" s="6"/>
      <c r="Z91" s="6"/>
      <c r="AA91" s="6"/>
      <c r="AB91" s="6"/>
      <c r="AC91" s="6"/>
      <c r="AD91" s="6"/>
      <c r="AE91" s="6"/>
      <c r="AF91" s="6"/>
      <c r="AG91" s="111">
        <v>0</v>
      </c>
      <c r="AH91" s="6"/>
      <c r="AI91" s="8"/>
      <c r="AJ91" s="111"/>
      <c r="AK91" s="111"/>
      <c r="AL91" s="111"/>
      <c r="AM91" s="111"/>
      <c r="AN91" s="111"/>
      <c r="AO91" s="8"/>
      <c r="AP91" s="2" cm="1">
        <f t="array" ref="AP91">IF(AQ91&lt;6,SUM(E91:AO91),SUM(LARGE(E91:AO91,{1;2;3;4;5;6})))</f>
        <v>0</v>
      </c>
      <c r="AQ91" s="26">
        <f t="shared" si="2"/>
        <v>1</v>
      </c>
    </row>
    <row r="92" spans="1:43" x14ac:dyDescent="0.3">
      <c r="A92" s="32">
        <f>RANK(AP92,AP$2:$AP305)</f>
        <v>88</v>
      </c>
      <c r="B92" s="127" t="s">
        <v>47</v>
      </c>
      <c r="C92" s="6" t="s">
        <v>49</v>
      </c>
      <c r="D92" s="122" t="s">
        <v>495</v>
      </c>
      <c r="E92" s="110"/>
      <c r="F92" s="110"/>
      <c r="G92" s="110"/>
      <c r="H92" s="110"/>
      <c r="I92" s="110"/>
      <c r="J92" s="110"/>
      <c r="K92" s="110"/>
      <c r="L92" s="110"/>
      <c r="M92" s="110"/>
      <c r="N92" s="6"/>
      <c r="O92" s="6"/>
      <c r="P92" s="6"/>
      <c r="Q92" s="6"/>
      <c r="R92" s="6"/>
      <c r="S92" s="6"/>
      <c r="T92" s="6"/>
      <c r="U92" s="6"/>
      <c r="V92" s="6"/>
      <c r="W92" s="6"/>
      <c r="X92" s="118"/>
      <c r="Y92" s="6"/>
      <c r="Z92" s="111">
        <v>0</v>
      </c>
      <c r="AA92" s="6"/>
      <c r="AB92" s="126"/>
      <c r="AC92" s="126"/>
      <c r="AD92" s="126"/>
      <c r="AE92" s="126"/>
      <c r="AF92" s="8"/>
      <c r="AG92" s="8"/>
      <c r="AH92" s="126"/>
      <c r="AI92" s="8"/>
      <c r="AJ92" s="8"/>
      <c r="AK92" s="8"/>
      <c r="AL92" s="8"/>
      <c r="AM92" s="8"/>
      <c r="AN92" s="8"/>
      <c r="AO92" s="8"/>
      <c r="AP92" s="2" cm="1">
        <f t="array" ref="AP92">IF(AQ92&lt;6,SUM(E92:AO92),SUM(LARGE(E92:AO92,{1;2;3;4;5;6})))</f>
        <v>0</v>
      </c>
      <c r="AQ92" s="26">
        <f t="shared" si="2"/>
        <v>1</v>
      </c>
    </row>
    <row r="93" spans="1:43" x14ac:dyDescent="0.3">
      <c r="A93" s="32">
        <f>RANK(AP93,AP$2:$AP306)</f>
        <v>88</v>
      </c>
      <c r="B93" s="127" t="s">
        <v>47</v>
      </c>
      <c r="C93" s="6" t="s">
        <v>49</v>
      </c>
      <c r="D93" s="121" t="s">
        <v>595</v>
      </c>
      <c r="E93" s="13"/>
      <c r="F93" s="13"/>
      <c r="G93" s="13"/>
      <c r="H93" s="13"/>
      <c r="I93" s="13"/>
      <c r="J93" s="13"/>
      <c r="K93" s="13"/>
      <c r="L93" s="13"/>
      <c r="M93" s="13"/>
      <c r="N93" s="1"/>
      <c r="O93" s="1"/>
      <c r="P93" s="1"/>
      <c r="Q93" s="1"/>
      <c r="R93" s="1"/>
      <c r="S93" s="1"/>
      <c r="T93" s="1"/>
      <c r="U93" s="1"/>
      <c r="V93" s="1"/>
      <c r="W93" s="1"/>
      <c r="X93" s="118"/>
      <c r="Y93" s="1"/>
      <c r="Z93" s="111">
        <v>0</v>
      </c>
      <c r="AA93" s="1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2" cm="1">
        <f t="array" ref="AP93">IF(AQ93&lt;6,SUM(E93:AO93),SUM(LARGE(E93:AO93,{1;2;3;4;5;6})))</f>
        <v>0</v>
      </c>
      <c r="AQ93" s="26">
        <f t="shared" si="2"/>
        <v>1</v>
      </c>
    </row>
  </sheetData>
  <autoFilter ref="A1:AQ1" xr:uid="{00000000-0001-0000-0100-000000000000}">
    <sortState xmlns:xlrd2="http://schemas.microsoft.com/office/spreadsheetml/2017/richdata2" ref="A2:AQ93">
      <sortCondition descending="1" ref="AP1"/>
    </sortState>
  </autoFilter>
  <phoneticPr fontId="1" type="noConversion"/>
  <conditionalFormatting sqref="D1:D1048576">
    <cfRule type="duplicateValues" dxfId="40" priority="1"/>
  </conditionalFormatting>
  <conditionalFormatting sqref="D22">
    <cfRule type="duplicateValues" dxfId="39" priority="4"/>
    <cfRule type="duplicateValues" dxfId="38" priority="5" stopIfTrue="1"/>
    <cfRule type="duplicateValues" dxfId="37" priority="6" stopIfTrue="1"/>
  </conditionalFormatting>
  <conditionalFormatting sqref="D23:D1048576 D1:D21">
    <cfRule type="duplicateValues" dxfId="36" priority="393"/>
  </conditionalFormatting>
  <pageMargins left="0.75" right="0.75" top="1" bottom="1" header="0.5" footer="0.5"/>
  <pageSetup paperSize="9" scale="18" orientation="portrait" horizontalDpi="4294967293" verticalDpi="4294967293" r:id="rId1"/>
  <headerFooter alignWithMargins="0"/>
  <colBreaks count="1" manualBreakCount="1">
    <brk id="42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M393"/>
  <sheetViews>
    <sheetView zoomScaleNormal="100" workbookViewId="0">
      <pane xSplit="1" ySplit="1" topLeftCell="B2" activePane="bottomRight" state="frozen"/>
      <selection activeCell="D139" sqref="D139"/>
      <selection pane="topRight" activeCell="D139" sqref="D139"/>
      <selection pane="bottomLeft" activeCell="D139" sqref="D139"/>
      <selection pane="bottomRight"/>
    </sheetView>
  </sheetViews>
  <sheetFormatPr defaultColWidth="9.109375" defaultRowHeight="13.8" outlineLevelCol="1" x14ac:dyDescent="0.3"/>
  <cols>
    <col min="1" max="1" width="5.109375" style="102" bestFit="1" customWidth="1"/>
    <col min="2" max="2" width="6.6640625" style="129" customWidth="1"/>
    <col min="3" max="3" width="16" style="3" customWidth="1"/>
    <col min="4" max="4" width="31.44140625" style="3" customWidth="1"/>
    <col min="5" max="5" width="11.44140625" style="34" hidden="1" customWidth="1" outlineLevel="1"/>
    <col min="6" max="6" width="8.88671875" style="34" hidden="1" customWidth="1" outlineLevel="1" collapsed="1"/>
    <col min="7" max="7" width="12.88671875" style="34" hidden="1" customWidth="1" outlineLevel="1" collapsed="1"/>
    <col min="8" max="9" width="10.88671875" style="34" hidden="1" customWidth="1" outlineLevel="1" collapsed="1"/>
    <col min="10" max="10" width="11.109375" style="34" hidden="1" customWidth="1" outlineLevel="1" collapsed="1"/>
    <col min="11" max="11" width="11.109375" style="34" hidden="1" customWidth="1" outlineLevel="1"/>
    <col min="12" max="12" width="10.44140625" style="115" hidden="1" customWidth="1" outlineLevel="1" collapsed="1"/>
    <col min="13" max="13" width="10.44140625" style="34" hidden="1" customWidth="1" outlineLevel="1" collapsed="1"/>
    <col min="14" max="14" width="11" style="34" hidden="1" customWidth="1" outlineLevel="1"/>
    <col min="15" max="15" width="10.77734375" style="115" hidden="1" customWidth="1" outlineLevel="1" collapsed="1"/>
    <col min="16" max="16" width="11" style="115" hidden="1" customWidth="1" outlineLevel="1" collapsed="1"/>
    <col min="17" max="17" width="9.109375" hidden="1" customWidth="1" outlineLevel="1" collapsed="1"/>
    <col min="18" max="18" width="9.33203125" style="115" hidden="1" customWidth="1" outlineLevel="1" collapsed="1"/>
    <col min="19" max="19" width="10.5546875" style="115" hidden="1" customWidth="1" outlineLevel="1" collapsed="1"/>
    <col min="20" max="20" width="10.44140625" style="115" hidden="1" customWidth="1" outlineLevel="1" collapsed="1"/>
    <col min="21" max="21" width="10.88671875" style="115" hidden="1" customWidth="1" outlineLevel="1" collapsed="1"/>
    <col min="22" max="22" width="9.33203125" style="115" hidden="1" customWidth="1" outlineLevel="1" collapsed="1"/>
    <col min="23" max="30" width="10.88671875" style="115" hidden="1" customWidth="1" outlineLevel="1" collapsed="1"/>
    <col min="31" max="31" width="8.6640625" style="115" hidden="1" customWidth="1" outlineLevel="1" collapsed="1"/>
    <col min="32" max="32" width="7.88671875" style="12" customWidth="1" collapsed="1"/>
    <col min="33" max="33" width="8.6640625" style="27" customWidth="1"/>
    <col min="34" max="34" width="8.21875" style="3" customWidth="1"/>
    <col min="35" max="41" width="9.109375" style="3" customWidth="1"/>
    <col min="42" max="42" width="5.109375" style="3" customWidth="1"/>
    <col min="43" max="62" width="9.109375" style="3" customWidth="1"/>
    <col min="63" max="16384" width="9.109375" style="3"/>
  </cols>
  <sheetData>
    <row r="1" spans="1:65" s="12" customFormat="1" ht="55.2" customHeight="1" x14ac:dyDescent="0.3">
      <c r="A1" s="132" t="s">
        <v>8</v>
      </c>
      <c r="B1" s="98" t="s">
        <v>46</v>
      </c>
      <c r="C1" s="98" t="s">
        <v>45</v>
      </c>
      <c r="D1" s="25" t="s">
        <v>0</v>
      </c>
      <c r="E1" s="98" t="s">
        <v>670</v>
      </c>
      <c r="F1" s="98" t="s">
        <v>671</v>
      </c>
      <c r="G1" s="107" t="s">
        <v>720</v>
      </c>
      <c r="H1" s="98" t="s">
        <v>777</v>
      </c>
      <c r="I1" s="98" t="s">
        <v>721</v>
      </c>
      <c r="J1" s="98" t="s">
        <v>769</v>
      </c>
      <c r="K1" s="116" t="s">
        <v>764</v>
      </c>
      <c r="L1" s="114" t="s">
        <v>767</v>
      </c>
      <c r="M1" s="98" t="s">
        <v>812</v>
      </c>
      <c r="N1" s="98" t="s">
        <v>811</v>
      </c>
      <c r="O1" s="98" t="s">
        <v>840</v>
      </c>
      <c r="P1" s="17" t="s">
        <v>961</v>
      </c>
      <c r="Q1" s="98" t="s">
        <v>841</v>
      </c>
      <c r="R1" s="98" t="s">
        <v>863</v>
      </c>
      <c r="S1" s="17" t="s">
        <v>944</v>
      </c>
      <c r="T1" s="17" t="s">
        <v>939</v>
      </c>
      <c r="U1" s="98" t="s">
        <v>943</v>
      </c>
      <c r="V1" s="17" t="s">
        <v>941</v>
      </c>
      <c r="W1" s="98" t="s">
        <v>965</v>
      </c>
      <c r="X1" s="17" t="s">
        <v>968</v>
      </c>
      <c r="Y1" s="137" t="s">
        <v>962</v>
      </c>
      <c r="Z1" s="98" t="s">
        <v>966</v>
      </c>
      <c r="AA1" s="98" t="s">
        <v>967</v>
      </c>
      <c r="AB1" s="98" t="s">
        <v>1041</v>
      </c>
      <c r="AC1" s="114" t="s">
        <v>1062</v>
      </c>
      <c r="AD1" s="137" t="s">
        <v>1058</v>
      </c>
      <c r="AE1" s="137" t="s">
        <v>1063</v>
      </c>
      <c r="AF1" s="98" t="s">
        <v>1060</v>
      </c>
      <c r="AG1" s="100" t="s">
        <v>28</v>
      </c>
      <c r="BJ1" s="104"/>
      <c r="BK1" s="104"/>
      <c r="BL1" s="104"/>
      <c r="BM1" s="104"/>
    </row>
    <row r="2" spans="1:65" x14ac:dyDescent="0.3">
      <c r="A2" s="15">
        <f>RANK(AF2,AF$2:$AF300)</f>
        <v>1</v>
      </c>
      <c r="B2" s="127" t="s">
        <v>47</v>
      </c>
      <c r="C2" s="6" t="s">
        <v>52</v>
      </c>
      <c r="D2" s="6" t="s">
        <v>3</v>
      </c>
      <c r="E2" s="1">
        <v>1420</v>
      </c>
      <c r="F2" s="1"/>
      <c r="G2" s="1">
        <v>920</v>
      </c>
      <c r="H2" s="1"/>
      <c r="I2" s="1"/>
      <c r="J2" s="1">
        <v>660</v>
      </c>
      <c r="K2" s="105">
        <v>2220</v>
      </c>
      <c r="L2" s="8"/>
      <c r="M2" s="105"/>
      <c r="N2" s="109">
        <v>500</v>
      </c>
      <c r="O2" s="8"/>
      <c r="P2" s="8">
        <v>1294</v>
      </c>
      <c r="Q2" s="118"/>
      <c r="R2" s="8"/>
      <c r="S2" s="8"/>
      <c r="T2" s="1">
        <v>920</v>
      </c>
      <c r="U2" s="8"/>
      <c r="V2" s="109">
        <v>840</v>
      </c>
      <c r="W2" s="6"/>
      <c r="X2" s="8">
        <v>500</v>
      </c>
      <c r="Y2" s="8"/>
      <c r="Z2" s="8"/>
      <c r="AA2" s="109">
        <v>300</v>
      </c>
      <c r="AB2" s="8"/>
      <c r="AC2" s="125">
        <v>1420</v>
      </c>
      <c r="AD2" s="109"/>
      <c r="AE2" s="109"/>
      <c r="AF2" s="14" cm="1">
        <f t="array" ref="AF2">IF(AG2&lt;6,SUM(E2:AE2),SUM(LARGE(E2:AE2,{1;2;3;4;5;6})))</f>
        <v>8194</v>
      </c>
      <c r="AG2" s="26">
        <f t="shared" ref="AG2:AG65" si="0">COUNT(E2:AE2)</f>
        <v>11</v>
      </c>
    </row>
    <row r="3" spans="1:65" x14ac:dyDescent="0.3">
      <c r="A3" s="15">
        <f>RANK(AF3,AF$2:$AF301)</f>
        <v>1</v>
      </c>
      <c r="B3" s="127" t="s">
        <v>47</v>
      </c>
      <c r="C3" s="6" t="s">
        <v>49</v>
      </c>
      <c r="D3" s="6" t="s">
        <v>2</v>
      </c>
      <c r="E3" s="1">
        <v>1420</v>
      </c>
      <c r="F3" s="1"/>
      <c r="G3" s="1">
        <v>920</v>
      </c>
      <c r="H3" s="1"/>
      <c r="I3" s="1"/>
      <c r="J3" s="1">
        <v>660</v>
      </c>
      <c r="K3" s="105">
        <v>2220</v>
      </c>
      <c r="L3" s="8"/>
      <c r="M3" s="105"/>
      <c r="N3" s="109">
        <v>500</v>
      </c>
      <c r="O3" s="8"/>
      <c r="P3" s="8">
        <v>1294</v>
      </c>
      <c r="Q3" s="118"/>
      <c r="R3" s="8"/>
      <c r="S3" s="8"/>
      <c r="T3" s="1">
        <v>920</v>
      </c>
      <c r="U3" s="8"/>
      <c r="V3" s="109">
        <v>840</v>
      </c>
      <c r="W3" s="6"/>
      <c r="X3" s="8"/>
      <c r="Y3" s="8"/>
      <c r="Z3" s="8"/>
      <c r="AA3" s="109">
        <v>300</v>
      </c>
      <c r="AB3" s="8"/>
      <c r="AC3" s="125">
        <v>1420</v>
      </c>
      <c r="AD3" s="109"/>
      <c r="AE3" s="109"/>
      <c r="AF3" s="14" cm="1">
        <f t="array" ref="AF3">IF(AG3&lt;6,SUM(E3:AE3),SUM(LARGE(E3:AE3,{1;2;3;4;5;6})))</f>
        <v>8194</v>
      </c>
      <c r="AG3" s="26">
        <f t="shared" si="0"/>
        <v>10</v>
      </c>
    </row>
    <row r="4" spans="1:65" x14ac:dyDescent="0.3">
      <c r="A4" s="15">
        <f>RANK(AF4,AF$2:$AF302)</f>
        <v>3</v>
      </c>
      <c r="B4" s="127" t="s">
        <v>47</v>
      </c>
      <c r="C4" s="6" t="s">
        <v>49</v>
      </c>
      <c r="D4" s="6" t="s">
        <v>27</v>
      </c>
      <c r="E4" s="1"/>
      <c r="F4" s="1"/>
      <c r="G4" s="1">
        <v>1420</v>
      </c>
      <c r="H4" s="1"/>
      <c r="I4" s="1"/>
      <c r="J4" s="1"/>
      <c r="K4" s="1"/>
      <c r="L4" s="8"/>
      <c r="M4" s="1"/>
      <c r="N4" s="1"/>
      <c r="O4" s="8"/>
      <c r="P4" s="8">
        <v>692</v>
      </c>
      <c r="Q4" s="118"/>
      <c r="R4" s="8"/>
      <c r="S4" s="8"/>
      <c r="T4" s="1">
        <v>920</v>
      </c>
      <c r="U4" s="8"/>
      <c r="V4" s="109">
        <v>1200</v>
      </c>
      <c r="W4" s="6"/>
      <c r="X4" s="8">
        <v>660</v>
      </c>
      <c r="Y4" s="8"/>
      <c r="Z4" s="8"/>
      <c r="AA4" s="109"/>
      <c r="AB4" s="8"/>
      <c r="AC4" s="125">
        <v>600</v>
      </c>
      <c r="AD4" s="109"/>
      <c r="AE4" s="109"/>
      <c r="AF4" s="14" cm="1">
        <f t="array" ref="AF4">IF(AG4&lt;6,SUM(E4:AE4),SUM(LARGE(E4:AE4,{1;2;3;4;5;6})))</f>
        <v>5492</v>
      </c>
      <c r="AG4" s="26">
        <f t="shared" si="0"/>
        <v>6</v>
      </c>
    </row>
    <row r="5" spans="1:65" x14ac:dyDescent="0.3">
      <c r="A5" s="15">
        <f>RANK(AF5,AF$2:$AF303)</f>
        <v>4</v>
      </c>
      <c r="B5" s="127" t="s">
        <v>47</v>
      </c>
      <c r="C5" s="6" t="s">
        <v>111</v>
      </c>
      <c r="D5" s="6" t="s">
        <v>16</v>
      </c>
      <c r="E5" s="1"/>
      <c r="F5" s="1"/>
      <c r="G5" s="1">
        <v>1420</v>
      </c>
      <c r="H5" s="1"/>
      <c r="I5" s="1"/>
      <c r="J5" s="1"/>
      <c r="K5" s="1"/>
      <c r="L5" s="8"/>
      <c r="M5" s="1"/>
      <c r="N5" s="1"/>
      <c r="O5" s="8"/>
      <c r="P5" s="8"/>
      <c r="Q5" s="118"/>
      <c r="R5" s="8"/>
      <c r="S5" s="8"/>
      <c r="T5" s="1">
        <v>920</v>
      </c>
      <c r="U5" s="8"/>
      <c r="V5" s="109">
        <v>1200</v>
      </c>
      <c r="W5" s="6"/>
      <c r="X5" s="8">
        <v>660</v>
      </c>
      <c r="Y5" s="8"/>
      <c r="Z5" s="8"/>
      <c r="AA5" s="109"/>
      <c r="AB5" s="8"/>
      <c r="AC5" s="125">
        <v>600</v>
      </c>
      <c r="AD5" s="109"/>
      <c r="AE5" s="109"/>
      <c r="AF5" s="14" cm="1">
        <f t="array" ref="AF5">IF(AG5&lt;6,SUM(E5:AE5),SUM(LARGE(E5:AE5,{1;2;3;4;5;6})))</f>
        <v>4800</v>
      </c>
      <c r="AG5" s="26">
        <f t="shared" si="0"/>
        <v>5</v>
      </c>
    </row>
    <row r="6" spans="1:65" x14ac:dyDescent="0.3">
      <c r="A6" s="15">
        <f>RANK(AF6,AF$2:$AF304)</f>
        <v>5</v>
      </c>
      <c r="B6" s="127" t="s">
        <v>47</v>
      </c>
      <c r="C6" s="6" t="s">
        <v>49</v>
      </c>
      <c r="D6" s="6" t="s">
        <v>99</v>
      </c>
      <c r="E6" s="1">
        <v>350</v>
      </c>
      <c r="F6" s="1"/>
      <c r="G6" s="1">
        <v>920</v>
      </c>
      <c r="H6" s="1"/>
      <c r="I6" s="1"/>
      <c r="J6" s="1">
        <v>560</v>
      </c>
      <c r="K6" s="1"/>
      <c r="L6" s="8"/>
      <c r="M6" s="1"/>
      <c r="N6" s="109">
        <v>560</v>
      </c>
      <c r="O6" s="8"/>
      <c r="P6" s="8">
        <v>692</v>
      </c>
      <c r="Q6" s="118"/>
      <c r="R6" s="8"/>
      <c r="S6" s="109">
        <v>660</v>
      </c>
      <c r="T6" s="1">
        <v>550</v>
      </c>
      <c r="U6" s="8"/>
      <c r="V6" s="109">
        <v>920</v>
      </c>
      <c r="W6" s="6"/>
      <c r="X6" s="8">
        <v>560</v>
      </c>
      <c r="Y6" s="8"/>
      <c r="Z6" s="8"/>
      <c r="AA6" s="109">
        <v>250</v>
      </c>
      <c r="AB6" s="8"/>
      <c r="AC6" s="125"/>
      <c r="AD6" s="109"/>
      <c r="AE6" s="109"/>
      <c r="AF6" s="14" cm="1">
        <f t="array" ref="AF6">IF(AG6&lt;6,SUM(E6:AE6),SUM(LARGE(E6:AE6,{1;2;3;4;5;6})))</f>
        <v>4312</v>
      </c>
      <c r="AG6" s="26">
        <f t="shared" si="0"/>
        <v>10</v>
      </c>
    </row>
    <row r="7" spans="1:65" x14ac:dyDescent="0.3">
      <c r="A7" s="15">
        <f>RANK(AF7,AF$2:$AF305)</f>
        <v>6</v>
      </c>
      <c r="B7" s="127" t="s">
        <v>47</v>
      </c>
      <c r="C7" s="6" t="s">
        <v>49</v>
      </c>
      <c r="D7" s="6" t="s">
        <v>98</v>
      </c>
      <c r="E7" s="1">
        <v>350</v>
      </c>
      <c r="F7" s="1"/>
      <c r="G7" s="1">
        <v>920</v>
      </c>
      <c r="H7" s="1"/>
      <c r="I7" s="1"/>
      <c r="J7" s="1">
        <v>560</v>
      </c>
      <c r="K7" s="1"/>
      <c r="L7" s="8"/>
      <c r="M7" s="1"/>
      <c r="N7" s="1"/>
      <c r="O7" s="8"/>
      <c r="P7" s="8"/>
      <c r="Q7" s="118"/>
      <c r="R7" s="8"/>
      <c r="S7" s="109">
        <v>660</v>
      </c>
      <c r="T7" s="1">
        <v>550</v>
      </c>
      <c r="U7" s="8"/>
      <c r="V7" s="109">
        <v>920</v>
      </c>
      <c r="W7" s="6"/>
      <c r="X7" s="8">
        <v>560</v>
      </c>
      <c r="Y7" s="8"/>
      <c r="Z7" s="8"/>
      <c r="AA7" s="109">
        <v>250</v>
      </c>
      <c r="AB7" s="8"/>
      <c r="AC7" s="125">
        <v>350</v>
      </c>
      <c r="AD7" s="109"/>
      <c r="AE7" s="109"/>
      <c r="AF7" s="14" cm="1">
        <f t="array" ref="AF7">IF(AG7&lt;6,SUM(E7:AE7),SUM(LARGE(E7:AE7,{1;2;3;4;5;6})))</f>
        <v>4170</v>
      </c>
      <c r="AG7" s="26">
        <f t="shared" si="0"/>
        <v>9</v>
      </c>
    </row>
    <row r="8" spans="1:65" x14ac:dyDescent="0.3">
      <c r="A8" s="15">
        <f>RANK(AF8,AF$2:$AF306)</f>
        <v>7</v>
      </c>
      <c r="B8" s="127" t="s">
        <v>47</v>
      </c>
      <c r="C8" s="6" t="s">
        <v>53</v>
      </c>
      <c r="D8" s="6" t="s">
        <v>88</v>
      </c>
      <c r="E8" s="1"/>
      <c r="F8" s="1"/>
      <c r="G8" s="1"/>
      <c r="H8" s="1"/>
      <c r="I8" s="1">
        <v>130</v>
      </c>
      <c r="J8" s="1">
        <v>500</v>
      </c>
      <c r="K8" s="1"/>
      <c r="L8" s="8"/>
      <c r="M8" s="1"/>
      <c r="N8" s="109">
        <v>660</v>
      </c>
      <c r="O8" s="8"/>
      <c r="P8" s="8"/>
      <c r="Q8" s="118"/>
      <c r="R8" s="8"/>
      <c r="S8" s="109">
        <v>560</v>
      </c>
      <c r="T8" s="1">
        <v>550</v>
      </c>
      <c r="U8" s="8"/>
      <c r="V8" s="109">
        <v>1020</v>
      </c>
      <c r="W8" s="6"/>
      <c r="X8" s="8">
        <v>393.5</v>
      </c>
      <c r="Y8" s="8"/>
      <c r="Z8" s="8"/>
      <c r="AA8" s="109"/>
      <c r="AB8" s="8"/>
      <c r="AC8" s="125"/>
      <c r="AD8" s="109">
        <v>660</v>
      </c>
      <c r="AE8" s="109"/>
      <c r="AF8" s="14" cm="1">
        <f t="array" ref="AF8">IF(AG8&lt;6,SUM(E8:AE8),SUM(LARGE(E8:AE8,{1;2;3;4;5;6})))</f>
        <v>3950</v>
      </c>
      <c r="AG8" s="26">
        <f t="shared" si="0"/>
        <v>8</v>
      </c>
    </row>
    <row r="9" spans="1:65" x14ac:dyDescent="0.3">
      <c r="A9" s="15">
        <f>RANK(AF9,AF$2:$AF307)</f>
        <v>8</v>
      </c>
      <c r="B9" s="127" t="s">
        <v>47</v>
      </c>
      <c r="C9" s="6" t="s">
        <v>49</v>
      </c>
      <c r="D9" s="6" t="s">
        <v>168</v>
      </c>
      <c r="E9" s="1">
        <v>350</v>
      </c>
      <c r="F9" s="1"/>
      <c r="G9" s="1"/>
      <c r="H9" s="1"/>
      <c r="I9" s="1"/>
      <c r="J9" s="1">
        <v>393.5</v>
      </c>
      <c r="K9" s="1"/>
      <c r="L9" s="8"/>
      <c r="M9" s="1"/>
      <c r="N9" s="1"/>
      <c r="O9" s="8"/>
      <c r="P9" s="8">
        <v>412</v>
      </c>
      <c r="Q9" s="118"/>
      <c r="R9" s="8"/>
      <c r="S9" s="109">
        <v>326.5</v>
      </c>
      <c r="T9" s="1">
        <v>210</v>
      </c>
      <c r="U9" s="8"/>
      <c r="V9" s="109">
        <v>480</v>
      </c>
      <c r="W9" s="6"/>
      <c r="X9" s="8">
        <v>393.5</v>
      </c>
      <c r="Y9" s="8"/>
      <c r="Z9" s="8"/>
      <c r="AA9" s="109"/>
      <c r="AB9" s="8"/>
      <c r="AC9" s="125">
        <v>920</v>
      </c>
      <c r="AD9" s="109"/>
      <c r="AE9" s="109"/>
      <c r="AF9" s="14" cm="1">
        <f t="array" ref="AF9">IF(AG9&lt;6,SUM(E9:AE9),SUM(LARGE(E9:AE9,{1;2;3;4;5;6})))</f>
        <v>2949</v>
      </c>
      <c r="AG9" s="26">
        <f t="shared" si="0"/>
        <v>8</v>
      </c>
    </row>
    <row r="10" spans="1:65" x14ac:dyDescent="0.3">
      <c r="A10" s="15">
        <f>RANK(AF10,AF$2:$AF308)</f>
        <v>9</v>
      </c>
      <c r="B10" s="127" t="s">
        <v>47</v>
      </c>
      <c r="C10" s="6" t="s">
        <v>49</v>
      </c>
      <c r="D10" s="6" t="s">
        <v>152</v>
      </c>
      <c r="E10" s="1">
        <v>350</v>
      </c>
      <c r="F10" s="1"/>
      <c r="G10" s="1"/>
      <c r="H10" s="1"/>
      <c r="I10" s="1"/>
      <c r="J10" s="1">
        <v>393.5</v>
      </c>
      <c r="K10" s="1"/>
      <c r="L10" s="8"/>
      <c r="M10" s="1"/>
      <c r="N10" s="1"/>
      <c r="O10" s="8"/>
      <c r="P10" s="8"/>
      <c r="Q10" s="118"/>
      <c r="R10" s="8"/>
      <c r="S10" s="109">
        <v>326.5</v>
      </c>
      <c r="T10" s="1">
        <v>210</v>
      </c>
      <c r="U10" s="8"/>
      <c r="V10" s="109">
        <v>480</v>
      </c>
      <c r="W10" s="6"/>
      <c r="X10" s="8">
        <v>393.5</v>
      </c>
      <c r="Y10" s="8"/>
      <c r="Z10" s="8"/>
      <c r="AA10" s="109"/>
      <c r="AB10" s="8"/>
      <c r="AC10" s="125">
        <v>920</v>
      </c>
      <c r="AD10" s="109"/>
      <c r="AE10" s="109"/>
      <c r="AF10" s="14" cm="1">
        <f t="array" ref="AF10">IF(AG10&lt;6,SUM(E10:AE10),SUM(LARGE(E10:AE10,{1;2;3;4;5;6})))</f>
        <v>2863.5</v>
      </c>
      <c r="AG10" s="26">
        <f t="shared" si="0"/>
        <v>7</v>
      </c>
    </row>
    <row r="11" spans="1:65" x14ac:dyDescent="0.3">
      <c r="A11" s="15">
        <f>RANK(AF11,AF$2:$AF309)</f>
        <v>10</v>
      </c>
      <c r="B11" s="127" t="s">
        <v>47</v>
      </c>
      <c r="C11" s="6" t="s">
        <v>49</v>
      </c>
      <c r="D11" s="6" t="s">
        <v>177</v>
      </c>
      <c r="E11" s="1"/>
      <c r="F11" s="1"/>
      <c r="G11" s="1"/>
      <c r="H11" s="1"/>
      <c r="I11" s="1"/>
      <c r="J11" s="1">
        <v>393.5</v>
      </c>
      <c r="K11" s="1"/>
      <c r="L11" s="8"/>
      <c r="M11" s="1"/>
      <c r="N11" s="1"/>
      <c r="O11" s="8"/>
      <c r="P11" s="8"/>
      <c r="Q11" s="118"/>
      <c r="R11" s="8"/>
      <c r="S11" s="109">
        <v>326.5</v>
      </c>
      <c r="T11" s="8"/>
      <c r="U11" s="8"/>
      <c r="V11" s="109">
        <v>660</v>
      </c>
      <c r="W11" s="6"/>
      <c r="X11" s="8"/>
      <c r="Y11" s="8"/>
      <c r="Z11" s="8"/>
      <c r="AA11" s="109">
        <v>190</v>
      </c>
      <c r="AB11" s="8"/>
      <c r="AC11" s="125"/>
      <c r="AD11" s="109">
        <v>560</v>
      </c>
      <c r="AE11" s="109"/>
      <c r="AF11" s="14" cm="1">
        <f t="array" ref="AF11">IF(AG11&lt;6,SUM(E11:AE11),SUM(LARGE(E11:AE11,{1;2;3;4;5;6})))</f>
        <v>2130</v>
      </c>
      <c r="AG11" s="26">
        <f t="shared" si="0"/>
        <v>5</v>
      </c>
    </row>
    <row r="12" spans="1:65" x14ac:dyDescent="0.3">
      <c r="A12" s="15">
        <f>RANK(AF12,AF$2:$AF310)</f>
        <v>11</v>
      </c>
      <c r="B12" s="127" t="s">
        <v>47</v>
      </c>
      <c r="C12" s="6" t="s">
        <v>49</v>
      </c>
      <c r="D12" s="6" t="s">
        <v>364</v>
      </c>
      <c r="E12" s="1"/>
      <c r="F12" s="1"/>
      <c r="G12" s="1"/>
      <c r="H12" s="1"/>
      <c r="I12" s="1"/>
      <c r="J12" s="1"/>
      <c r="K12" s="1"/>
      <c r="L12" s="8"/>
      <c r="M12" s="1"/>
      <c r="N12" s="1"/>
      <c r="O12" s="8"/>
      <c r="P12" s="8"/>
      <c r="Q12" s="118"/>
      <c r="R12" s="8"/>
      <c r="S12" s="109">
        <v>500</v>
      </c>
      <c r="T12" s="8"/>
      <c r="U12" s="8"/>
      <c r="V12" s="109">
        <v>660</v>
      </c>
      <c r="W12" s="6"/>
      <c r="X12" s="8"/>
      <c r="Y12" s="8"/>
      <c r="Z12" s="8"/>
      <c r="AA12" s="109">
        <v>190</v>
      </c>
      <c r="AB12" s="8"/>
      <c r="AC12" s="125"/>
      <c r="AD12" s="109">
        <v>660</v>
      </c>
      <c r="AE12" s="109"/>
      <c r="AF12" s="14" cm="1">
        <f t="array" ref="AF12">IF(AG12&lt;6,SUM(E12:AE12),SUM(LARGE(E12:AE12,{1;2;3;4;5;6})))</f>
        <v>2010</v>
      </c>
      <c r="AG12" s="26">
        <f t="shared" si="0"/>
        <v>4</v>
      </c>
    </row>
    <row r="13" spans="1:65" x14ac:dyDescent="0.3">
      <c r="A13" s="15">
        <f>RANK(AF13,AF$2:$AF311)</f>
        <v>12</v>
      </c>
      <c r="B13" s="127" t="s">
        <v>47</v>
      </c>
      <c r="C13" s="6" t="s">
        <v>54</v>
      </c>
      <c r="D13" s="6" t="s">
        <v>19</v>
      </c>
      <c r="E13" s="1"/>
      <c r="F13" s="1"/>
      <c r="G13" s="1"/>
      <c r="H13" s="1"/>
      <c r="I13" s="1"/>
      <c r="J13" s="1">
        <v>326.5</v>
      </c>
      <c r="K13" s="1"/>
      <c r="L13" s="8"/>
      <c r="M13" s="1"/>
      <c r="N13" s="109">
        <v>460</v>
      </c>
      <c r="O13" s="8"/>
      <c r="P13" s="8"/>
      <c r="Q13" s="118"/>
      <c r="R13" s="8"/>
      <c r="S13" s="109">
        <v>260</v>
      </c>
      <c r="T13" s="1">
        <v>100</v>
      </c>
      <c r="U13" s="8"/>
      <c r="V13" s="8"/>
      <c r="W13" s="6"/>
      <c r="X13" s="8">
        <v>393.5</v>
      </c>
      <c r="Y13" s="8"/>
      <c r="Z13" s="8"/>
      <c r="AA13" s="109"/>
      <c r="AB13" s="8"/>
      <c r="AC13" s="125"/>
      <c r="AD13" s="109">
        <v>460</v>
      </c>
      <c r="AE13" s="109"/>
      <c r="AF13" s="14" cm="1">
        <f t="array" ref="AF13">IF(AG13&lt;6,SUM(E13:AE13),SUM(LARGE(E13:AE13,{1;2;3;4;5;6})))</f>
        <v>2000</v>
      </c>
      <c r="AG13" s="26">
        <f t="shared" si="0"/>
        <v>6</v>
      </c>
    </row>
    <row r="14" spans="1:65" x14ac:dyDescent="0.3">
      <c r="A14" s="15">
        <f>RANK(AF14,AF$2:$AF312)</f>
        <v>13</v>
      </c>
      <c r="B14" s="127" t="s">
        <v>47</v>
      </c>
      <c r="C14" s="6" t="s">
        <v>48</v>
      </c>
      <c r="D14" s="6" t="s">
        <v>129</v>
      </c>
      <c r="E14" s="1"/>
      <c r="F14" s="1"/>
      <c r="G14" s="1"/>
      <c r="H14" s="1"/>
      <c r="I14" s="1"/>
      <c r="J14" s="13">
        <v>0</v>
      </c>
      <c r="K14" s="1"/>
      <c r="L14" s="8"/>
      <c r="M14" s="1"/>
      <c r="N14" s="1"/>
      <c r="O14" s="8"/>
      <c r="P14" s="8"/>
      <c r="Q14" s="109">
        <v>130</v>
      </c>
      <c r="R14" s="8"/>
      <c r="S14" s="109">
        <v>393.5</v>
      </c>
      <c r="T14" s="8"/>
      <c r="U14" s="8"/>
      <c r="V14" s="109">
        <v>660</v>
      </c>
      <c r="W14" s="6"/>
      <c r="X14" s="8">
        <v>326.5</v>
      </c>
      <c r="Y14" s="8"/>
      <c r="Z14" s="8"/>
      <c r="AA14" s="109"/>
      <c r="AB14" s="8"/>
      <c r="AC14" s="125"/>
      <c r="AD14" s="109">
        <v>460</v>
      </c>
      <c r="AE14" s="109"/>
      <c r="AF14" s="14" cm="1">
        <f t="array" ref="AF14">IF(AG14&lt;6,SUM(E14:AE14),SUM(LARGE(E14:AE14,{1;2;3;4;5;6})))</f>
        <v>1970</v>
      </c>
      <c r="AG14" s="26">
        <f t="shared" si="0"/>
        <v>6</v>
      </c>
    </row>
    <row r="15" spans="1:65" x14ac:dyDescent="0.3">
      <c r="A15" s="15">
        <f>RANK(AF15,AF$2:$AF313)</f>
        <v>13</v>
      </c>
      <c r="B15" s="127" t="s">
        <v>47</v>
      </c>
      <c r="C15" s="6" t="s">
        <v>53</v>
      </c>
      <c r="D15" s="6" t="s">
        <v>113</v>
      </c>
      <c r="E15" s="1"/>
      <c r="F15" s="1"/>
      <c r="G15" s="1"/>
      <c r="H15" s="1"/>
      <c r="I15" s="1"/>
      <c r="J15" s="1">
        <v>500</v>
      </c>
      <c r="K15" s="1"/>
      <c r="L15" s="8"/>
      <c r="M15" s="1"/>
      <c r="N15" s="109">
        <v>660</v>
      </c>
      <c r="O15" s="8"/>
      <c r="P15" s="8"/>
      <c r="Q15" s="118"/>
      <c r="R15" s="8"/>
      <c r="S15" s="109">
        <v>260</v>
      </c>
      <c r="T15" s="1">
        <v>550</v>
      </c>
      <c r="U15" s="8"/>
      <c r="V15" s="8"/>
      <c r="W15" s="6"/>
      <c r="X15" s="8"/>
      <c r="Y15" s="8"/>
      <c r="Z15" s="8"/>
      <c r="AA15" s="109"/>
      <c r="AB15" s="8"/>
      <c r="AC15" s="125"/>
      <c r="AD15" s="109"/>
      <c r="AE15" s="109"/>
      <c r="AF15" s="14" cm="1">
        <f t="array" ref="AF15">IF(AG15&lt;6,SUM(E15:AE15),SUM(LARGE(E15:AE15,{1;2;3;4;5;6})))</f>
        <v>1970</v>
      </c>
      <c r="AG15" s="26">
        <f t="shared" si="0"/>
        <v>4</v>
      </c>
    </row>
    <row r="16" spans="1:65" x14ac:dyDescent="0.3">
      <c r="A16" s="15">
        <f>RANK(AF16,AF$2:$AF314)</f>
        <v>15</v>
      </c>
      <c r="B16" s="127" t="s">
        <v>47</v>
      </c>
      <c r="C16" s="6" t="s">
        <v>53</v>
      </c>
      <c r="D16" s="6" t="s">
        <v>184</v>
      </c>
      <c r="E16" s="1"/>
      <c r="F16" s="1"/>
      <c r="G16" s="1"/>
      <c r="H16" s="1">
        <v>130</v>
      </c>
      <c r="I16" s="1"/>
      <c r="J16" s="1">
        <v>300</v>
      </c>
      <c r="K16" s="1"/>
      <c r="L16" s="8"/>
      <c r="M16" s="1"/>
      <c r="N16" s="111">
        <v>0</v>
      </c>
      <c r="O16" s="8"/>
      <c r="P16" s="8"/>
      <c r="Q16" s="118"/>
      <c r="R16" s="109">
        <v>215</v>
      </c>
      <c r="S16" s="109">
        <v>326.5</v>
      </c>
      <c r="T16" s="1">
        <v>100</v>
      </c>
      <c r="U16" s="109"/>
      <c r="V16" s="109">
        <v>480</v>
      </c>
      <c r="W16" s="6"/>
      <c r="X16" s="8">
        <v>260</v>
      </c>
      <c r="Y16" s="8"/>
      <c r="Z16" s="8">
        <v>130</v>
      </c>
      <c r="AA16" s="109"/>
      <c r="AB16" s="8"/>
      <c r="AC16" s="125"/>
      <c r="AD16" s="109">
        <v>360</v>
      </c>
      <c r="AE16" s="109"/>
      <c r="AF16" s="14" cm="1">
        <f t="array" ref="AF16">IF(AG16&lt;6,SUM(E16:AE16),SUM(LARGE(E16:AE16,{1;2;3;4;5;6})))</f>
        <v>1941.5</v>
      </c>
      <c r="AG16" s="26">
        <f t="shared" si="0"/>
        <v>10</v>
      </c>
    </row>
    <row r="17" spans="1:33" x14ac:dyDescent="0.3">
      <c r="A17" s="15">
        <f>RANK(AF17,AF$2:$AF315)</f>
        <v>16</v>
      </c>
      <c r="B17" s="127" t="s">
        <v>47</v>
      </c>
      <c r="C17" s="6" t="s">
        <v>49</v>
      </c>
      <c r="D17" s="6" t="s">
        <v>305</v>
      </c>
      <c r="E17" s="1"/>
      <c r="F17" s="1"/>
      <c r="G17" s="1"/>
      <c r="H17" s="1"/>
      <c r="I17" s="1"/>
      <c r="J17" s="1">
        <v>393.5</v>
      </c>
      <c r="K17" s="1"/>
      <c r="L17" s="8"/>
      <c r="M17" s="1"/>
      <c r="N17" s="109">
        <v>560</v>
      </c>
      <c r="O17" s="8"/>
      <c r="P17" s="8"/>
      <c r="Q17" s="118"/>
      <c r="R17" s="8"/>
      <c r="S17" s="8"/>
      <c r="T17" s="8"/>
      <c r="U17" s="8"/>
      <c r="V17" s="109">
        <v>660</v>
      </c>
      <c r="W17" s="6"/>
      <c r="X17" s="8"/>
      <c r="Y17" s="8"/>
      <c r="Z17" s="8"/>
      <c r="AA17" s="109">
        <v>190</v>
      </c>
      <c r="AB17" s="8"/>
      <c r="AC17" s="125"/>
      <c r="AD17" s="109"/>
      <c r="AE17" s="109"/>
      <c r="AF17" s="14" cm="1">
        <f t="array" ref="AF17">IF(AG17&lt;6,SUM(E17:AE17),SUM(LARGE(E17:AE17,{1;2;3;4;5;6})))</f>
        <v>1803.5</v>
      </c>
      <c r="AG17" s="26">
        <f t="shared" si="0"/>
        <v>4</v>
      </c>
    </row>
    <row r="18" spans="1:33" x14ac:dyDescent="0.3">
      <c r="A18" s="15">
        <f>RANK(AF18,AF$2:$AF316)</f>
        <v>17</v>
      </c>
      <c r="B18" s="127" t="s">
        <v>47</v>
      </c>
      <c r="C18" s="6" t="s">
        <v>49</v>
      </c>
      <c r="D18" s="6" t="s">
        <v>200</v>
      </c>
      <c r="E18" s="1"/>
      <c r="F18" s="1"/>
      <c r="G18" s="1"/>
      <c r="H18" s="1"/>
      <c r="I18" s="1"/>
      <c r="J18" s="13">
        <v>0</v>
      </c>
      <c r="K18" s="1"/>
      <c r="L18" s="8"/>
      <c r="M18" s="1"/>
      <c r="N18" s="109">
        <v>360</v>
      </c>
      <c r="O18" s="8"/>
      <c r="P18" s="8"/>
      <c r="Q18" s="118"/>
      <c r="R18" s="8"/>
      <c r="S18" s="8"/>
      <c r="T18" s="8"/>
      <c r="U18" s="8"/>
      <c r="V18" s="109">
        <v>480</v>
      </c>
      <c r="W18" s="6"/>
      <c r="X18" s="8">
        <v>393.5</v>
      </c>
      <c r="Y18" s="8"/>
      <c r="Z18" s="8"/>
      <c r="AA18" s="109"/>
      <c r="AB18" s="8"/>
      <c r="AC18" s="125"/>
      <c r="AD18" s="109">
        <v>560</v>
      </c>
      <c r="AE18" s="109"/>
      <c r="AF18" s="14" cm="1">
        <f t="array" ref="AF18">IF(AG18&lt;6,SUM(E18:AE18),SUM(LARGE(E18:AE18,{1;2;3;4;5;6})))</f>
        <v>1793.5</v>
      </c>
      <c r="AG18" s="26">
        <f t="shared" si="0"/>
        <v>5</v>
      </c>
    </row>
    <row r="19" spans="1:33" x14ac:dyDescent="0.3">
      <c r="A19" s="15">
        <f>RANK(AF19,AF$2:$AF317)</f>
        <v>18</v>
      </c>
      <c r="B19" s="127" t="s">
        <v>47</v>
      </c>
      <c r="C19" s="6" t="s">
        <v>52</v>
      </c>
      <c r="D19" s="6" t="s">
        <v>156</v>
      </c>
      <c r="E19" s="1"/>
      <c r="F19" s="1"/>
      <c r="G19" s="1"/>
      <c r="H19" s="1"/>
      <c r="I19" s="1"/>
      <c r="J19" s="13">
        <v>0</v>
      </c>
      <c r="K19" s="1"/>
      <c r="L19" s="8"/>
      <c r="M19" s="1"/>
      <c r="N19" s="1"/>
      <c r="O19" s="8"/>
      <c r="P19" s="8"/>
      <c r="Q19" s="118"/>
      <c r="R19" s="8"/>
      <c r="S19" s="109">
        <v>393.5</v>
      </c>
      <c r="T19" s="8"/>
      <c r="U19" s="8"/>
      <c r="V19" s="109">
        <v>480</v>
      </c>
      <c r="W19" s="6"/>
      <c r="X19" s="8">
        <v>326.5</v>
      </c>
      <c r="Y19" s="8"/>
      <c r="Z19" s="8"/>
      <c r="AA19" s="109">
        <v>160</v>
      </c>
      <c r="AB19" s="8"/>
      <c r="AC19" s="125"/>
      <c r="AD19" s="109">
        <v>360</v>
      </c>
      <c r="AE19" s="109"/>
      <c r="AF19" s="14" cm="1">
        <f t="array" ref="AF19">IF(AG19&lt;6,SUM(E19:AE19),SUM(LARGE(E19:AE19,{1;2;3;4;5;6})))</f>
        <v>1720</v>
      </c>
      <c r="AG19" s="26">
        <f t="shared" si="0"/>
        <v>6</v>
      </c>
    </row>
    <row r="20" spans="1:33" x14ac:dyDescent="0.3">
      <c r="A20" s="15">
        <f>RANK(AF20,AF$2:$AF318)</f>
        <v>18</v>
      </c>
      <c r="B20" s="127" t="s">
        <v>47</v>
      </c>
      <c r="C20" s="6" t="s">
        <v>49</v>
      </c>
      <c r="D20" s="6" t="s">
        <v>155</v>
      </c>
      <c r="E20" s="1"/>
      <c r="F20" s="1"/>
      <c r="G20" s="1"/>
      <c r="H20" s="1"/>
      <c r="I20" s="1"/>
      <c r="J20" s="1"/>
      <c r="K20" s="1"/>
      <c r="L20" s="8"/>
      <c r="M20" s="1"/>
      <c r="N20" s="1"/>
      <c r="O20" s="8"/>
      <c r="P20" s="8"/>
      <c r="Q20" s="118"/>
      <c r="R20" s="8"/>
      <c r="S20" s="109">
        <v>393.5</v>
      </c>
      <c r="T20" s="8"/>
      <c r="U20" s="8"/>
      <c r="V20" s="109">
        <v>480</v>
      </c>
      <c r="W20" s="6"/>
      <c r="X20" s="8">
        <v>326.5</v>
      </c>
      <c r="Y20" s="8"/>
      <c r="Z20" s="8"/>
      <c r="AA20" s="109">
        <v>160</v>
      </c>
      <c r="AB20" s="8"/>
      <c r="AC20" s="125"/>
      <c r="AD20" s="109">
        <v>360</v>
      </c>
      <c r="AE20" s="109"/>
      <c r="AF20" s="14" cm="1">
        <f t="array" ref="AF20">IF(AG20&lt;6,SUM(E20:AE20),SUM(LARGE(E20:AE20,{1;2;3;4;5;6})))</f>
        <v>1720</v>
      </c>
      <c r="AG20" s="26">
        <f t="shared" si="0"/>
        <v>5</v>
      </c>
    </row>
    <row r="21" spans="1:33" x14ac:dyDescent="0.3">
      <c r="A21" s="15">
        <f>RANK(AF21,AF$2:$AF319)</f>
        <v>20</v>
      </c>
      <c r="B21" s="127" t="s">
        <v>47</v>
      </c>
      <c r="C21" s="6" t="s">
        <v>48</v>
      </c>
      <c r="D21" s="6" t="s">
        <v>440</v>
      </c>
      <c r="E21" s="1"/>
      <c r="F21" s="1"/>
      <c r="G21" s="1"/>
      <c r="H21" s="1"/>
      <c r="I21" s="1"/>
      <c r="J21" s="13">
        <v>0</v>
      </c>
      <c r="K21" s="1"/>
      <c r="L21" s="8"/>
      <c r="M21" s="1"/>
      <c r="N21" s="1"/>
      <c r="O21" s="8"/>
      <c r="P21" s="8"/>
      <c r="Q21" s="109">
        <v>130</v>
      </c>
      <c r="R21" s="8"/>
      <c r="S21" s="109">
        <v>393.5</v>
      </c>
      <c r="T21" s="8"/>
      <c r="U21" s="8"/>
      <c r="V21" s="109">
        <v>660</v>
      </c>
      <c r="W21" s="6"/>
      <c r="X21" s="106">
        <v>0</v>
      </c>
      <c r="Y21" s="8"/>
      <c r="Z21" s="8"/>
      <c r="AA21" s="109"/>
      <c r="AB21" s="8"/>
      <c r="AC21" s="125"/>
      <c r="AD21" s="109">
        <v>460</v>
      </c>
      <c r="AE21" s="109"/>
      <c r="AF21" s="14" cm="1">
        <f t="array" ref="AF21">IF(AG21&lt;6,SUM(E21:AE21),SUM(LARGE(E21:AE21,{1;2;3;4;5;6})))</f>
        <v>1643.5</v>
      </c>
      <c r="AG21" s="26">
        <f t="shared" si="0"/>
        <v>6</v>
      </c>
    </row>
    <row r="22" spans="1:33" x14ac:dyDescent="0.3">
      <c r="A22" s="15">
        <f>RANK(AF22,AF$2:$AF320)</f>
        <v>21</v>
      </c>
      <c r="B22" s="127" t="s">
        <v>47</v>
      </c>
      <c r="C22" s="6" t="s">
        <v>49</v>
      </c>
      <c r="D22" s="6" t="s">
        <v>180</v>
      </c>
      <c r="E22" s="1"/>
      <c r="F22" s="1"/>
      <c r="G22" s="1"/>
      <c r="H22" s="1"/>
      <c r="I22" s="1"/>
      <c r="J22" s="13">
        <v>0</v>
      </c>
      <c r="K22" s="1"/>
      <c r="L22" s="8"/>
      <c r="M22" s="1"/>
      <c r="N22" s="109">
        <v>360</v>
      </c>
      <c r="O22" s="8"/>
      <c r="P22" s="8"/>
      <c r="Q22" s="118"/>
      <c r="R22" s="8"/>
      <c r="S22" s="8"/>
      <c r="T22" s="8"/>
      <c r="U22" s="8"/>
      <c r="V22" s="109">
        <v>480</v>
      </c>
      <c r="W22" s="6"/>
      <c r="X22" s="8">
        <v>393.5</v>
      </c>
      <c r="Y22" s="8"/>
      <c r="Z22" s="8"/>
      <c r="AA22" s="111">
        <v>0</v>
      </c>
      <c r="AB22" s="8"/>
      <c r="AC22" s="125">
        <v>350</v>
      </c>
      <c r="AD22" s="109"/>
      <c r="AE22" s="109"/>
      <c r="AF22" s="14" cm="1">
        <f t="array" ref="AF22">IF(AG22&lt;6,SUM(E22:AE22),SUM(LARGE(E22:AE22,{1;2;3;4;5;6})))</f>
        <v>1583.5</v>
      </c>
      <c r="AG22" s="26">
        <f t="shared" si="0"/>
        <v>6</v>
      </c>
    </row>
    <row r="23" spans="1:33" x14ac:dyDescent="0.3">
      <c r="A23" s="15">
        <f>RANK(AF23,AF$2:$AF321)</f>
        <v>22</v>
      </c>
      <c r="B23" s="127" t="s">
        <v>47</v>
      </c>
      <c r="C23" s="6" t="s">
        <v>53</v>
      </c>
      <c r="D23" s="6" t="s">
        <v>60</v>
      </c>
      <c r="E23" s="1"/>
      <c r="F23" s="1"/>
      <c r="G23" s="1"/>
      <c r="H23" s="1"/>
      <c r="I23" s="1"/>
      <c r="J23" s="1"/>
      <c r="K23" s="1"/>
      <c r="L23" s="8"/>
      <c r="M23" s="1"/>
      <c r="N23" s="1"/>
      <c r="O23" s="8"/>
      <c r="P23" s="8"/>
      <c r="Q23" s="118"/>
      <c r="R23" s="8"/>
      <c r="S23" s="109">
        <v>560</v>
      </c>
      <c r="T23" s="8"/>
      <c r="U23" s="8"/>
      <c r="V23" s="109">
        <v>1020</v>
      </c>
      <c r="W23" s="6"/>
      <c r="X23" s="8"/>
      <c r="Y23" s="8"/>
      <c r="Z23" s="8"/>
      <c r="AA23" s="109"/>
      <c r="AB23" s="8"/>
      <c r="AC23" s="125"/>
      <c r="AD23" s="109"/>
      <c r="AE23" s="109"/>
      <c r="AF23" s="14" cm="1">
        <f t="array" ref="AF23">IF(AG23&lt;6,SUM(E23:AE23),SUM(LARGE(E23:AE23,{1;2;3;4;5;6})))</f>
        <v>1580</v>
      </c>
      <c r="AG23" s="26">
        <f t="shared" si="0"/>
        <v>2</v>
      </c>
    </row>
    <row r="24" spans="1:33" x14ac:dyDescent="0.3">
      <c r="A24" s="28">
        <f>RANK(AF24,AF$2:$AF322)</f>
        <v>23</v>
      </c>
      <c r="B24" s="127" t="s">
        <v>47</v>
      </c>
      <c r="C24" s="6" t="s">
        <v>111</v>
      </c>
      <c r="D24" s="6" t="s">
        <v>447</v>
      </c>
      <c r="E24" s="1"/>
      <c r="F24" s="1"/>
      <c r="G24" s="1"/>
      <c r="H24" s="1"/>
      <c r="I24" s="13">
        <v>0</v>
      </c>
      <c r="J24" s="1"/>
      <c r="K24" s="1"/>
      <c r="L24" s="8"/>
      <c r="M24" s="1"/>
      <c r="N24" s="109">
        <v>250</v>
      </c>
      <c r="O24" s="8"/>
      <c r="P24" s="8"/>
      <c r="Q24" s="118"/>
      <c r="R24" s="8"/>
      <c r="S24" s="109">
        <v>190</v>
      </c>
      <c r="T24" s="8"/>
      <c r="U24" s="8"/>
      <c r="V24" s="109">
        <v>300</v>
      </c>
      <c r="W24" s="6"/>
      <c r="X24" s="8">
        <v>300</v>
      </c>
      <c r="Y24" s="8"/>
      <c r="Z24" s="8"/>
      <c r="AA24" s="109"/>
      <c r="AB24" s="8"/>
      <c r="AC24" s="125"/>
      <c r="AD24" s="109">
        <v>360</v>
      </c>
      <c r="AE24" s="109"/>
      <c r="AF24" s="14" cm="1">
        <f t="array" ref="AF24">IF(AG24&lt;6,SUM(E24:AE24),SUM(LARGE(E24:AE24,{1;2;3;4;5;6})))</f>
        <v>1400</v>
      </c>
      <c r="AG24" s="26">
        <f t="shared" si="0"/>
        <v>6</v>
      </c>
    </row>
    <row r="25" spans="1:33" x14ac:dyDescent="0.3">
      <c r="A25" s="28">
        <f>RANK(AF25,AF$2:$AF323)</f>
        <v>23</v>
      </c>
      <c r="B25" s="127" t="s">
        <v>47</v>
      </c>
      <c r="C25" s="6" t="s">
        <v>111</v>
      </c>
      <c r="D25" s="6" t="s">
        <v>817</v>
      </c>
      <c r="E25" s="110"/>
      <c r="F25" s="110"/>
      <c r="G25" s="110"/>
      <c r="H25" s="110"/>
      <c r="I25" s="110"/>
      <c r="J25" s="110"/>
      <c r="K25" s="110"/>
      <c r="L25" s="119"/>
      <c r="M25" s="110"/>
      <c r="N25" s="109">
        <v>250</v>
      </c>
      <c r="O25" s="119"/>
      <c r="P25" s="119"/>
      <c r="Q25" s="118"/>
      <c r="R25" s="119"/>
      <c r="S25" s="109">
        <v>190</v>
      </c>
      <c r="T25" s="119"/>
      <c r="U25" s="119"/>
      <c r="V25" s="109">
        <v>300</v>
      </c>
      <c r="W25" s="6"/>
      <c r="X25" s="8">
        <v>300</v>
      </c>
      <c r="Y25" s="8"/>
      <c r="Z25" s="8"/>
      <c r="AA25" s="109"/>
      <c r="AB25" s="8"/>
      <c r="AC25" s="125"/>
      <c r="AD25" s="109">
        <v>360</v>
      </c>
      <c r="AE25" s="109"/>
      <c r="AF25" s="14" cm="1">
        <f t="array" ref="AF25">IF(AG25&lt;6,SUM(E25:AE25),SUM(LARGE(E25:AE25,{1;2;3;4;5;6})))</f>
        <v>1400</v>
      </c>
      <c r="AG25" s="26">
        <f t="shared" si="0"/>
        <v>5</v>
      </c>
    </row>
    <row r="26" spans="1:33" x14ac:dyDescent="0.3">
      <c r="A26" s="28">
        <f>RANK(AF26,AF$2:$AF324)</f>
        <v>25</v>
      </c>
      <c r="B26" s="127" t="s">
        <v>47</v>
      </c>
      <c r="C26" s="6" t="s">
        <v>52</v>
      </c>
      <c r="D26" s="6" t="s">
        <v>144</v>
      </c>
      <c r="E26" s="1"/>
      <c r="F26" s="1"/>
      <c r="G26" s="1"/>
      <c r="H26" s="1"/>
      <c r="I26" s="1"/>
      <c r="J26" s="1">
        <v>170</v>
      </c>
      <c r="K26" s="1"/>
      <c r="L26" s="8"/>
      <c r="M26" s="1"/>
      <c r="N26" s="109">
        <v>160</v>
      </c>
      <c r="O26" s="8"/>
      <c r="P26" s="8"/>
      <c r="Q26" s="118"/>
      <c r="R26" s="8"/>
      <c r="S26" s="109">
        <v>160</v>
      </c>
      <c r="T26" s="8"/>
      <c r="U26" s="109">
        <v>130</v>
      </c>
      <c r="V26" s="109">
        <v>480</v>
      </c>
      <c r="W26" s="6"/>
      <c r="X26" s="8">
        <v>160</v>
      </c>
      <c r="Y26" s="8"/>
      <c r="Z26" s="8"/>
      <c r="AA26" s="109">
        <v>80</v>
      </c>
      <c r="AB26" s="8"/>
      <c r="AC26" s="125"/>
      <c r="AD26" s="109">
        <v>250</v>
      </c>
      <c r="AE26" s="109"/>
      <c r="AF26" s="14" cm="1">
        <f t="array" ref="AF26">IF(AG26&lt;6,SUM(E26:AE26),SUM(LARGE(E26:AE26,{1;2;3;4;5;6})))</f>
        <v>1380</v>
      </c>
      <c r="AG26" s="26">
        <f t="shared" si="0"/>
        <v>8</v>
      </c>
    </row>
    <row r="27" spans="1:33" x14ac:dyDescent="0.3">
      <c r="A27" s="28">
        <f>RANK(AF27,AF$2:$AF325)</f>
        <v>26</v>
      </c>
      <c r="B27" s="127" t="s">
        <v>47</v>
      </c>
      <c r="C27" s="6" t="s">
        <v>52</v>
      </c>
      <c r="D27" s="6" t="s">
        <v>179</v>
      </c>
      <c r="E27" s="1"/>
      <c r="F27" s="1"/>
      <c r="G27" s="1"/>
      <c r="H27" s="1"/>
      <c r="I27" s="1"/>
      <c r="J27" s="1">
        <v>170</v>
      </c>
      <c r="K27" s="1"/>
      <c r="L27" s="8"/>
      <c r="M27" s="1"/>
      <c r="N27" s="109">
        <v>300</v>
      </c>
      <c r="O27" s="8"/>
      <c r="P27" s="8"/>
      <c r="Q27" s="118"/>
      <c r="R27" s="8"/>
      <c r="S27" s="109">
        <v>250</v>
      </c>
      <c r="T27" s="8"/>
      <c r="U27" s="8"/>
      <c r="V27" s="109">
        <v>480</v>
      </c>
      <c r="W27" s="6"/>
      <c r="X27" s="8"/>
      <c r="Y27" s="8"/>
      <c r="Z27" s="8"/>
      <c r="AA27" s="109">
        <v>160</v>
      </c>
      <c r="AB27" s="8"/>
      <c r="AC27" s="125"/>
      <c r="AD27" s="109"/>
      <c r="AE27" s="109"/>
      <c r="AF27" s="14" cm="1">
        <f t="array" ref="AF27">IF(AG27&lt;6,SUM(E27:AE27),SUM(LARGE(E27:AE27,{1;2;3;4;5;6})))</f>
        <v>1360</v>
      </c>
      <c r="AG27" s="26">
        <f t="shared" si="0"/>
        <v>5</v>
      </c>
    </row>
    <row r="28" spans="1:33" x14ac:dyDescent="0.3">
      <c r="A28" s="28">
        <f>RANK(AF28,AF$2:$AF326)</f>
        <v>27</v>
      </c>
      <c r="B28" s="127" t="s">
        <v>47</v>
      </c>
      <c r="C28" s="6" t="s">
        <v>52</v>
      </c>
      <c r="D28" s="6" t="s">
        <v>6</v>
      </c>
      <c r="E28" s="1"/>
      <c r="F28" s="1"/>
      <c r="G28" s="1"/>
      <c r="H28" s="1"/>
      <c r="I28" s="1"/>
      <c r="J28" s="1"/>
      <c r="K28" s="1"/>
      <c r="L28" s="8"/>
      <c r="M28" s="1"/>
      <c r="N28" s="1"/>
      <c r="O28" s="8"/>
      <c r="P28" s="8"/>
      <c r="Q28" s="118"/>
      <c r="R28" s="8"/>
      <c r="S28" s="109">
        <v>500</v>
      </c>
      <c r="T28" s="8"/>
      <c r="U28" s="8"/>
      <c r="V28" s="109">
        <v>660</v>
      </c>
      <c r="W28" s="6"/>
      <c r="X28" s="8"/>
      <c r="Y28" s="8"/>
      <c r="Z28" s="8"/>
      <c r="AA28" s="109">
        <v>190</v>
      </c>
      <c r="AB28" s="8"/>
      <c r="AC28" s="125"/>
      <c r="AD28" s="109"/>
      <c r="AE28" s="109"/>
      <c r="AF28" s="14" cm="1">
        <f t="array" ref="AF28">IF(AG28&lt;6,SUM(E28:AE28),SUM(LARGE(E28:AE28,{1;2;3;4;5;6})))</f>
        <v>1350</v>
      </c>
      <c r="AG28" s="26">
        <f t="shared" si="0"/>
        <v>3</v>
      </c>
    </row>
    <row r="29" spans="1:33" x14ac:dyDescent="0.3">
      <c r="A29" s="28">
        <f>RANK(AF29,AF$2:$AF327)</f>
        <v>28</v>
      </c>
      <c r="B29" s="127" t="s">
        <v>47</v>
      </c>
      <c r="C29" s="6" t="s">
        <v>52</v>
      </c>
      <c r="D29" s="6" t="s">
        <v>476</v>
      </c>
      <c r="E29" s="1"/>
      <c r="F29" s="1"/>
      <c r="G29" s="1"/>
      <c r="H29" s="1"/>
      <c r="I29" s="1">
        <v>100</v>
      </c>
      <c r="J29" s="1">
        <v>170</v>
      </c>
      <c r="K29" s="1"/>
      <c r="L29" s="8"/>
      <c r="M29" s="1"/>
      <c r="N29" s="109">
        <v>160</v>
      </c>
      <c r="O29" s="8"/>
      <c r="P29" s="8"/>
      <c r="Q29" s="118"/>
      <c r="R29" s="8"/>
      <c r="S29" s="8"/>
      <c r="T29" s="8"/>
      <c r="U29" s="109">
        <v>130</v>
      </c>
      <c r="V29" s="109">
        <v>480</v>
      </c>
      <c r="W29" s="6"/>
      <c r="X29" s="8">
        <v>160</v>
      </c>
      <c r="Y29" s="8"/>
      <c r="Z29" s="8"/>
      <c r="AA29" s="109">
        <v>130</v>
      </c>
      <c r="AB29" s="8"/>
      <c r="AC29" s="125"/>
      <c r="AD29" s="109"/>
      <c r="AE29" s="109"/>
      <c r="AF29" s="14" cm="1">
        <f t="array" ref="AF29">IF(AG29&lt;6,SUM(E29:AE29),SUM(LARGE(E29:AE29,{1;2;3;4;5;6})))</f>
        <v>1230</v>
      </c>
      <c r="AG29" s="26">
        <f t="shared" si="0"/>
        <v>7</v>
      </c>
    </row>
    <row r="30" spans="1:33" x14ac:dyDescent="0.3">
      <c r="A30" s="28">
        <f>RANK(AF30,AF$2:$AF328)</f>
        <v>29</v>
      </c>
      <c r="B30" s="127" t="s">
        <v>47</v>
      </c>
      <c r="C30" s="6" t="s">
        <v>53</v>
      </c>
      <c r="D30" s="6" t="s">
        <v>257</v>
      </c>
      <c r="E30" s="1"/>
      <c r="F30" s="1"/>
      <c r="G30" s="1"/>
      <c r="H30" s="1"/>
      <c r="I30" s="1"/>
      <c r="J30" s="1"/>
      <c r="K30" s="1"/>
      <c r="L30" s="8"/>
      <c r="M30" s="1"/>
      <c r="N30" s="109">
        <v>300</v>
      </c>
      <c r="O30" s="8"/>
      <c r="P30" s="8"/>
      <c r="Q30" s="118"/>
      <c r="R30" s="8"/>
      <c r="S30" s="8"/>
      <c r="T30" s="8"/>
      <c r="U30" s="8"/>
      <c r="V30" s="109">
        <v>480</v>
      </c>
      <c r="W30" s="6"/>
      <c r="X30" s="8"/>
      <c r="Y30" s="8"/>
      <c r="Z30" s="8"/>
      <c r="AA30" s="109"/>
      <c r="AB30" s="8"/>
      <c r="AC30" s="125"/>
      <c r="AD30" s="109">
        <v>300</v>
      </c>
      <c r="AE30" s="109"/>
      <c r="AF30" s="14" cm="1">
        <f t="array" ref="AF30">IF(AG30&lt;6,SUM(E30:AE30),SUM(LARGE(E30:AE30,{1;2;3;4;5;6})))</f>
        <v>1080</v>
      </c>
      <c r="AG30" s="26">
        <f t="shared" si="0"/>
        <v>3</v>
      </c>
    </row>
    <row r="31" spans="1:33" x14ac:dyDescent="0.3">
      <c r="A31" s="28">
        <f>RANK(AF31,AF$2:$AF329)</f>
        <v>30</v>
      </c>
      <c r="B31" s="127" t="s">
        <v>47</v>
      </c>
      <c r="C31" s="6" t="s">
        <v>49</v>
      </c>
      <c r="D31" s="6" t="s">
        <v>7</v>
      </c>
      <c r="E31" s="1"/>
      <c r="F31" s="1"/>
      <c r="G31" s="1"/>
      <c r="H31" s="1"/>
      <c r="I31" s="1"/>
      <c r="J31" s="13">
        <v>0</v>
      </c>
      <c r="K31" s="1"/>
      <c r="L31" s="8"/>
      <c r="M31" s="1"/>
      <c r="N31" s="1"/>
      <c r="O31" s="8"/>
      <c r="P31" s="8"/>
      <c r="Q31" s="118"/>
      <c r="R31" s="8"/>
      <c r="S31" s="109">
        <v>393.5</v>
      </c>
      <c r="T31" s="8"/>
      <c r="U31" s="119"/>
      <c r="V31" s="109">
        <v>660</v>
      </c>
      <c r="W31" s="6"/>
      <c r="X31" s="8"/>
      <c r="Y31" s="8"/>
      <c r="Z31" s="8"/>
      <c r="AA31" s="109"/>
      <c r="AB31" s="8"/>
      <c r="AC31" s="125"/>
      <c r="AD31" s="109"/>
      <c r="AE31" s="109"/>
      <c r="AF31" s="14" cm="1">
        <f t="array" ref="AF31">IF(AG31&lt;6,SUM(E31:AE31),SUM(LARGE(E31:AE31,{1;2;3;4;5;6})))</f>
        <v>1053.5</v>
      </c>
      <c r="AG31" s="26">
        <f t="shared" si="0"/>
        <v>3</v>
      </c>
    </row>
    <row r="32" spans="1:33" x14ac:dyDescent="0.3">
      <c r="A32" s="28">
        <f>RANK(AF32,AF$2:$AF330)</f>
        <v>30</v>
      </c>
      <c r="B32" s="127" t="s">
        <v>47</v>
      </c>
      <c r="C32" s="6" t="s">
        <v>111</v>
      </c>
      <c r="D32" s="6" t="s">
        <v>790</v>
      </c>
      <c r="E32" s="110"/>
      <c r="F32" s="110"/>
      <c r="G32" s="110"/>
      <c r="H32" s="110"/>
      <c r="I32" s="110"/>
      <c r="J32" s="1">
        <v>393.5</v>
      </c>
      <c r="K32" s="110"/>
      <c r="L32" s="8"/>
      <c r="M32" s="110"/>
      <c r="N32" s="110"/>
      <c r="O32" s="8"/>
      <c r="P32" s="8"/>
      <c r="Q32" s="118"/>
      <c r="R32" s="8"/>
      <c r="S32" s="8"/>
      <c r="T32" s="8"/>
      <c r="U32" s="119"/>
      <c r="V32" s="109">
        <v>660</v>
      </c>
      <c r="W32" s="6"/>
      <c r="X32" s="8"/>
      <c r="Y32" s="8"/>
      <c r="Z32" s="8"/>
      <c r="AA32" s="109"/>
      <c r="AB32" s="8"/>
      <c r="AC32" s="125"/>
      <c r="AD32" s="109"/>
      <c r="AE32" s="109"/>
      <c r="AF32" s="14" cm="1">
        <f t="array" ref="AF32">IF(AG32&lt;6,SUM(E32:AE32),SUM(LARGE(E32:AE32,{1;2;3;4;5;6})))</f>
        <v>1053.5</v>
      </c>
      <c r="AG32" s="26">
        <f t="shared" si="0"/>
        <v>2</v>
      </c>
    </row>
    <row r="33" spans="1:33" x14ac:dyDescent="0.3">
      <c r="A33" s="28">
        <f>RANK(AF33,AF$2:$AF331)</f>
        <v>32</v>
      </c>
      <c r="B33" s="127" t="s">
        <v>47</v>
      </c>
      <c r="C33" s="6" t="s">
        <v>53</v>
      </c>
      <c r="D33" s="6" t="s">
        <v>258</v>
      </c>
      <c r="E33" s="1"/>
      <c r="F33" s="1"/>
      <c r="G33" s="1"/>
      <c r="H33" s="1"/>
      <c r="I33" s="1"/>
      <c r="J33" s="1">
        <v>148.5</v>
      </c>
      <c r="K33" s="1"/>
      <c r="L33" s="8"/>
      <c r="M33" s="1"/>
      <c r="N33" s="109">
        <v>215</v>
      </c>
      <c r="O33" s="8"/>
      <c r="P33" s="8"/>
      <c r="Q33" s="118"/>
      <c r="R33" s="8"/>
      <c r="S33" s="109">
        <v>190</v>
      </c>
      <c r="T33" s="8"/>
      <c r="U33" s="8"/>
      <c r="V33" s="8"/>
      <c r="W33" s="6"/>
      <c r="X33" s="8">
        <v>190</v>
      </c>
      <c r="Y33" s="8"/>
      <c r="Z33" s="8">
        <v>130</v>
      </c>
      <c r="AA33" s="109"/>
      <c r="AB33" s="8"/>
      <c r="AC33" s="125"/>
      <c r="AD33" s="109">
        <v>170</v>
      </c>
      <c r="AE33" s="109"/>
      <c r="AF33" s="14" cm="1">
        <f t="array" ref="AF33">IF(AG33&lt;6,SUM(E33:AE33),SUM(LARGE(E33:AE33,{1;2;3;4;5;6})))</f>
        <v>1043.5</v>
      </c>
      <c r="AG33" s="26">
        <f t="shared" si="0"/>
        <v>6</v>
      </c>
    </row>
    <row r="34" spans="1:33" x14ac:dyDescent="0.3">
      <c r="A34" s="28">
        <f>RANK(AF34,AF$2:$AF332)</f>
        <v>33</v>
      </c>
      <c r="B34" s="127" t="s">
        <v>47</v>
      </c>
      <c r="C34" s="6" t="s">
        <v>53</v>
      </c>
      <c r="D34" s="6" t="s">
        <v>336</v>
      </c>
      <c r="E34" s="1"/>
      <c r="F34" s="1"/>
      <c r="G34" s="1"/>
      <c r="H34" s="1">
        <v>80</v>
      </c>
      <c r="I34" s="1"/>
      <c r="J34" s="1">
        <v>148.5</v>
      </c>
      <c r="K34" s="1"/>
      <c r="L34" s="8"/>
      <c r="M34" s="1"/>
      <c r="N34" s="109">
        <v>215</v>
      </c>
      <c r="O34" s="8"/>
      <c r="P34" s="8"/>
      <c r="Q34" s="118"/>
      <c r="R34" s="8"/>
      <c r="S34" s="109">
        <v>190</v>
      </c>
      <c r="T34" s="8"/>
      <c r="U34" s="8"/>
      <c r="V34" s="8"/>
      <c r="W34" s="6"/>
      <c r="X34" s="8">
        <v>190</v>
      </c>
      <c r="Y34" s="8"/>
      <c r="Z34" s="8"/>
      <c r="AA34" s="109"/>
      <c r="AB34" s="8"/>
      <c r="AC34" s="125"/>
      <c r="AD34" s="109">
        <v>170</v>
      </c>
      <c r="AE34" s="109"/>
      <c r="AF34" s="14" cm="1">
        <f t="array" ref="AF34">IF(AG34&lt;6,SUM(E34:AE34),SUM(LARGE(E34:AE34,{1;2;3;4;5;6})))</f>
        <v>993.5</v>
      </c>
      <c r="AG34" s="26">
        <f t="shared" si="0"/>
        <v>6</v>
      </c>
    </row>
    <row r="35" spans="1:33" x14ac:dyDescent="0.3">
      <c r="A35" s="28">
        <f>RANK(AF35,AF$2:$AF333)</f>
        <v>34</v>
      </c>
      <c r="B35" s="127" t="s">
        <v>47</v>
      </c>
      <c r="C35" s="6" t="s">
        <v>505</v>
      </c>
      <c r="D35" s="6" t="s">
        <v>501</v>
      </c>
      <c r="E35" s="1"/>
      <c r="F35" s="1"/>
      <c r="G35" s="1"/>
      <c r="H35" s="1">
        <v>21.5</v>
      </c>
      <c r="I35" s="1"/>
      <c r="J35" s="1">
        <v>100</v>
      </c>
      <c r="K35" s="1"/>
      <c r="L35" s="8"/>
      <c r="M35" s="109">
        <v>80</v>
      </c>
      <c r="N35" s="109">
        <v>160</v>
      </c>
      <c r="O35" s="109">
        <v>55</v>
      </c>
      <c r="P35" s="8"/>
      <c r="Q35" s="109">
        <v>100</v>
      </c>
      <c r="R35" s="109">
        <v>55</v>
      </c>
      <c r="S35" s="109">
        <v>125</v>
      </c>
      <c r="T35" s="109"/>
      <c r="U35" s="109"/>
      <c r="V35" s="109"/>
      <c r="W35" s="1">
        <v>80</v>
      </c>
      <c r="X35" s="8">
        <v>160</v>
      </c>
      <c r="Y35" s="8">
        <v>80</v>
      </c>
      <c r="Z35" s="8"/>
      <c r="AA35" s="109">
        <v>70</v>
      </c>
      <c r="AB35" s="8"/>
      <c r="AC35" s="125"/>
      <c r="AD35" s="109">
        <v>300</v>
      </c>
      <c r="AE35" s="109">
        <v>70</v>
      </c>
      <c r="AF35" s="14" cm="1">
        <f t="array" ref="AF35">IF(AG35&lt;6,SUM(E35:AE35),SUM(LARGE(E35:AE35,{1;2;3;4;5;6})))</f>
        <v>945</v>
      </c>
      <c r="AG35" s="26">
        <f t="shared" si="0"/>
        <v>14</v>
      </c>
    </row>
    <row r="36" spans="1:33" x14ac:dyDescent="0.3">
      <c r="A36" s="28">
        <f>RANK(AF36,AF$2:$AF334)</f>
        <v>35</v>
      </c>
      <c r="B36" s="127" t="s">
        <v>47</v>
      </c>
      <c r="C36" s="6" t="s">
        <v>323</v>
      </c>
      <c r="D36" s="6" t="s">
        <v>22</v>
      </c>
      <c r="E36" s="1"/>
      <c r="F36" s="1"/>
      <c r="G36" s="1"/>
      <c r="H36" s="1"/>
      <c r="I36" s="1"/>
      <c r="J36" s="1">
        <v>326.5</v>
      </c>
      <c r="K36" s="1"/>
      <c r="L36" s="8"/>
      <c r="M36" s="1"/>
      <c r="N36" s="109">
        <v>460</v>
      </c>
      <c r="O36" s="8"/>
      <c r="P36" s="8"/>
      <c r="Q36" s="118"/>
      <c r="R36" s="8"/>
      <c r="S36" s="8"/>
      <c r="T36" s="1">
        <v>100</v>
      </c>
      <c r="U36" s="8"/>
      <c r="V36" s="8"/>
      <c r="W36" s="6"/>
      <c r="X36" s="8"/>
      <c r="Y36" s="8"/>
      <c r="Z36" s="8"/>
      <c r="AA36" s="109"/>
      <c r="AB36" s="8"/>
      <c r="AC36" s="125"/>
      <c r="AD36" s="109"/>
      <c r="AE36" s="109"/>
      <c r="AF36" s="14" cm="1">
        <f t="array" ref="AF36">IF(AG36&lt;6,SUM(E36:AE36),SUM(LARGE(E36:AE36,{1;2;3;4;5;6})))</f>
        <v>886.5</v>
      </c>
      <c r="AG36" s="26">
        <f t="shared" si="0"/>
        <v>3</v>
      </c>
    </row>
    <row r="37" spans="1:33" x14ac:dyDescent="0.3">
      <c r="A37" s="28">
        <f>RANK(AF37,AF$2:$AF335)</f>
        <v>36</v>
      </c>
      <c r="B37" s="127" t="s">
        <v>71</v>
      </c>
      <c r="C37" s="6" t="s">
        <v>167</v>
      </c>
      <c r="D37" s="6" t="s">
        <v>134</v>
      </c>
      <c r="E37" s="1"/>
      <c r="F37" s="1"/>
      <c r="G37" s="1"/>
      <c r="H37" s="1"/>
      <c r="I37" s="1"/>
      <c r="J37" s="1">
        <v>250</v>
      </c>
      <c r="K37" s="1"/>
      <c r="L37" s="8"/>
      <c r="M37" s="1"/>
      <c r="N37" s="109">
        <v>190</v>
      </c>
      <c r="O37" s="8"/>
      <c r="P37" s="8"/>
      <c r="Q37" s="109">
        <v>80</v>
      </c>
      <c r="R37" s="109">
        <v>250</v>
      </c>
      <c r="S37" s="8"/>
      <c r="T37" s="109"/>
      <c r="U37" s="109"/>
      <c r="V37" s="109"/>
      <c r="W37" s="6"/>
      <c r="X37" s="8"/>
      <c r="Y37" s="8"/>
      <c r="Z37" s="8"/>
      <c r="AA37" s="109"/>
      <c r="AB37" s="8"/>
      <c r="AC37" s="125"/>
      <c r="AD37" s="109"/>
      <c r="AE37" s="109"/>
      <c r="AF37" s="14" cm="1">
        <f t="array" ref="AF37">IF(AG37&lt;6,SUM(E37:AE37),SUM(LARGE(E37:AE37,{1;2;3;4;5;6})))</f>
        <v>770</v>
      </c>
      <c r="AG37" s="26">
        <f t="shared" si="0"/>
        <v>4</v>
      </c>
    </row>
    <row r="38" spans="1:33" x14ac:dyDescent="0.3">
      <c r="A38" s="28">
        <f>RANK(AF38,AF$2:$AF336)</f>
        <v>37</v>
      </c>
      <c r="B38" s="127" t="s">
        <v>47</v>
      </c>
      <c r="C38" s="6" t="s">
        <v>48</v>
      </c>
      <c r="D38" s="6" t="s">
        <v>203</v>
      </c>
      <c r="E38" s="1"/>
      <c r="F38" s="1"/>
      <c r="G38" s="1"/>
      <c r="H38" s="1"/>
      <c r="I38" s="1"/>
      <c r="J38" s="1">
        <v>215</v>
      </c>
      <c r="K38" s="1"/>
      <c r="L38" s="8"/>
      <c r="M38" s="1"/>
      <c r="N38" s="109">
        <v>160</v>
      </c>
      <c r="O38" s="8"/>
      <c r="P38" s="8"/>
      <c r="Q38" s="118"/>
      <c r="R38" s="8"/>
      <c r="S38" s="109">
        <v>125</v>
      </c>
      <c r="T38" s="8"/>
      <c r="U38" s="8"/>
      <c r="V38" s="8"/>
      <c r="W38" s="6"/>
      <c r="X38" s="8"/>
      <c r="Y38" s="8"/>
      <c r="Z38" s="8"/>
      <c r="AA38" s="109"/>
      <c r="AB38" s="8"/>
      <c r="AC38" s="125"/>
      <c r="AD38" s="109">
        <v>250</v>
      </c>
      <c r="AE38" s="109"/>
      <c r="AF38" s="14" cm="1">
        <f t="array" ref="AF38">IF(AG38&lt;6,SUM(E38:AE38),SUM(LARGE(E38:AE38,{1;2;3;4;5;6})))</f>
        <v>750</v>
      </c>
      <c r="AG38" s="26">
        <f t="shared" si="0"/>
        <v>4</v>
      </c>
    </row>
    <row r="39" spans="1:33" x14ac:dyDescent="0.3">
      <c r="A39" s="28">
        <f>RANK(AF39,AF$2:$AF337)</f>
        <v>38</v>
      </c>
      <c r="B39" s="127" t="s">
        <v>47</v>
      </c>
      <c r="C39" s="6" t="s">
        <v>215</v>
      </c>
      <c r="D39" s="6" t="s">
        <v>75</v>
      </c>
      <c r="E39" s="1"/>
      <c r="F39" s="1"/>
      <c r="G39" s="1"/>
      <c r="H39" s="1"/>
      <c r="I39" s="1"/>
      <c r="J39" s="1">
        <v>250</v>
      </c>
      <c r="K39" s="1"/>
      <c r="L39" s="8"/>
      <c r="M39" s="1"/>
      <c r="N39" s="109">
        <v>190</v>
      </c>
      <c r="O39" s="8"/>
      <c r="P39" s="8"/>
      <c r="Q39" s="109">
        <v>80</v>
      </c>
      <c r="R39" s="109">
        <v>55</v>
      </c>
      <c r="S39" s="109">
        <v>160</v>
      </c>
      <c r="T39" s="109"/>
      <c r="U39" s="109"/>
      <c r="V39" s="109"/>
      <c r="W39" s="6"/>
      <c r="X39" s="8"/>
      <c r="Y39" s="8"/>
      <c r="Z39" s="8"/>
      <c r="AA39" s="109"/>
      <c r="AB39" s="8"/>
      <c r="AC39" s="125"/>
      <c r="AD39" s="109"/>
      <c r="AE39" s="109"/>
      <c r="AF39" s="14" cm="1">
        <f t="array" ref="AF39">IF(AG39&lt;6,SUM(E39:AE39),SUM(LARGE(E39:AE39,{1;2;3;4;5;6})))</f>
        <v>735</v>
      </c>
      <c r="AG39" s="26">
        <f t="shared" si="0"/>
        <v>5</v>
      </c>
    </row>
    <row r="40" spans="1:33" x14ac:dyDescent="0.3">
      <c r="A40" s="28">
        <f>RANK(AF40,AF$2:$AF338)</f>
        <v>39</v>
      </c>
      <c r="B40" s="127" t="s">
        <v>47</v>
      </c>
      <c r="C40" s="6" t="s">
        <v>505</v>
      </c>
      <c r="D40" s="6" t="s">
        <v>473</v>
      </c>
      <c r="E40" s="1"/>
      <c r="F40" s="1"/>
      <c r="G40" s="1"/>
      <c r="H40" s="1"/>
      <c r="I40" s="1"/>
      <c r="J40" s="1"/>
      <c r="K40" s="1"/>
      <c r="L40" s="8"/>
      <c r="M40" s="1"/>
      <c r="N40" s="109">
        <v>160</v>
      </c>
      <c r="O40" s="8"/>
      <c r="P40" s="8"/>
      <c r="Q40" s="109">
        <v>100</v>
      </c>
      <c r="R40" s="109">
        <v>55</v>
      </c>
      <c r="S40" s="8"/>
      <c r="T40" s="109"/>
      <c r="U40" s="109"/>
      <c r="V40" s="109"/>
      <c r="W40" s="6"/>
      <c r="X40" s="8">
        <v>160</v>
      </c>
      <c r="Y40" s="8">
        <v>80</v>
      </c>
      <c r="Z40" s="8"/>
      <c r="AA40" s="109">
        <v>70</v>
      </c>
      <c r="AB40" s="8"/>
      <c r="AC40" s="125"/>
      <c r="AD40" s="109">
        <v>125</v>
      </c>
      <c r="AE40" s="109"/>
      <c r="AF40" s="14" cm="1">
        <f t="array" ref="AF40">IF(AG40&lt;6,SUM(E40:AE40),SUM(LARGE(E40:AE40,{1;2;3;4;5;6})))</f>
        <v>695</v>
      </c>
      <c r="AG40" s="26">
        <f t="shared" si="0"/>
        <v>7</v>
      </c>
    </row>
    <row r="41" spans="1:33" x14ac:dyDescent="0.3">
      <c r="A41" s="28">
        <f>RANK(AF41,AF$2:$AF339)</f>
        <v>39</v>
      </c>
      <c r="B41" s="127" t="s">
        <v>47</v>
      </c>
      <c r="C41" s="6" t="s">
        <v>51</v>
      </c>
      <c r="D41" s="6" t="s">
        <v>188</v>
      </c>
      <c r="E41" s="1"/>
      <c r="F41" s="1"/>
      <c r="G41" s="1"/>
      <c r="H41" s="1"/>
      <c r="I41" s="1"/>
      <c r="J41" s="1">
        <v>130</v>
      </c>
      <c r="K41" s="1"/>
      <c r="L41" s="8"/>
      <c r="M41" s="1"/>
      <c r="N41" s="1"/>
      <c r="O41" s="8"/>
      <c r="P41" s="8"/>
      <c r="Q41" s="118"/>
      <c r="R41" s="8"/>
      <c r="S41" s="109">
        <v>125</v>
      </c>
      <c r="T41" s="8"/>
      <c r="U41" s="8"/>
      <c r="V41" s="8"/>
      <c r="W41" s="6"/>
      <c r="X41" s="8">
        <v>215</v>
      </c>
      <c r="Y41" s="8"/>
      <c r="Z41" s="8"/>
      <c r="AA41" s="109">
        <v>100</v>
      </c>
      <c r="AB41" s="8"/>
      <c r="AC41" s="125"/>
      <c r="AD41" s="109">
        <v>125</v>
      </c>
      <c r="AE41" s="109"/>
      <c r="AF41" s="14" cm="1">
        <f t="array" ref="AF41">IF(AG41&lt;6,SUM(E41:AE41),SUM(LARGE(E41:AE41,{1;2;3;4;5;6})))</f>
        <v>695</v>
      </c>
      <c r="AG41" s="26">
        <f t="shared" si="0"/>
        <v>5</v>
      </c>
    </row>
    <row r="42" spans="1:33" x14ac:dyDescent="0.3">
      <c r="A42" s="28">
        <f>RANK(AF42,AF$2:$AF340)</f>
        <v>41</v>
      </c>
      <c r="B42" s="127" t="s">
        <v>47</v>
      </c>
      <c r="C42" s="6" t="s">
        <v>167</v>
      </c>
      <c r="D42" s="6" t="s">
        <v>661</v>
      </c>
      <c r="E42" s="110"/>
      <c r="F42" s="110"/>
      <c r="G42" s="110"/>
      <c r="H42" s="110"/>
      <c r="I42" s="110"/>
      <c r="J42" s="110"/>
      <c r="K42" s="110"/>
      <c r="L42" s="119"/>
      <c r="M42" s="110"/>
      <c r="N42" s="110"/>
      <c r="O42" s="119"/>
      <c r="P42" s="119"/>
      <c r="Q42" s="118"/>
      <c r="R42" s="109">
        <v>80</v>
      </c>
      <c r="S42" s="119"/>
      <c r="T42" s="109"/>
      <c r="U42" s="109"/>
      <c r="V42" s="109"/>
      <c r="W42" s="1">
        <v>30</v>
      </c>
      <c r="X42" s="8">
        <v>160</v>
      </c>
      <c r="Y42" s="8">
        <v>100</v>
      </c>
      <c r="Z42" s="8"/>
      <c r="AA42" s="109"/>
      <c r="AB42" s="8">
        <v>80</v>
      </c>
      <c r="AC42" s="125"/>
      <c r="AD42" s="109">
        <v>170</v>
      </c>
      <c r="AE42" s="109">
        <v>100</v>
      </c>
      <c r="AF42" s="14" cm="1">
        <f t="array" ref="AF42">IF(AG42&lt;6,SUM(E42:AE42),SUM(LARGE(E42:AE42,{1;2;3;4;5;6})))</f>
        <v>690</v>
      </c>
      <c r="AG42" s="26">
        <f t="shared" si="0"/>
        <v>7</v>
      </c>
    </row>
    <row r="43" spans="1:33" x14ac:dyDescent="0.3">
      <c r="A43" s="28">
        <f>RANK(AF43,AF$2:$AF341)</f>
        <v>42</v>
      </c>
      <c r="B43" s="127" t="s">
        <v>47</v>
      </c>
      <c r="C43" s="6" t="s">
        <v>167</v>
      </c>
      <c r="D43" s="6" t="s">
        <v>791</v>
      </c>
      <c r="E43" s="110"/>
      <c r="F43" s="110"/>
      <c r="G43" s="110"/>
      <c r="H43" s="110"/>
      <c r="I43" s="110"/>
      <c r="J43" s="1">
        <v>300</v>
      </c>
      <c r="K43" s="110"/>
      <c r="L43" s="8"/>
      <c r="M43" s="110"/>
      <c r="N43" s="110"/>
      <c r="O43" s="8"/>
      <c r="P43" s="8"/>
      <c r="Q43" s="118"/>
      <c r="R43" s="109">
        <v>300</v>
      </c>
      <c r="S43" s="8"/>
      <c r="T43" s="109"/>
      <c r="U43" s="109"/>
      <c r="V43" s="109"/>
      <c r="W43" s="6"/>
      <c r="X43" s="8"/>
      <c r="Y43" s="8"/>
      <c r="Z43" s="8"/>
      <c r="AA43" s="109"/>
      <c r="AB43" s="8"/>
      <c r="AC43" s="125"/>
      <c r="AD43" s="109"/>
      <c r="AE43" s="109"/>
      <c r="AF43" s="14" cm="1">
        <f t="array" ref="AF43">IF(AG43&lt;6,SUM(E43:AE43),SUM(LARGE(E43:AE43,{1;2;3;4;5;6})))</f>
        <v>600</v>
      </c>
      <c r="AG43" s="26">
        <f t="shared" si="0"/>
        <v>2</v>
      </c>
    </row>
    <row r="44" spans="1:33" x14ac:dyDescent="0.3">
      <c r="A44" s="28">
        <f>RANK(AF44,AF$2:$AF342)</f>
        <v>43</v>
      </c>
      <c r="B44" s="127" t="s">
        <v>47</v>
      </c>
      <c r="C44" s="6" t="s">
        <v>51</v>
      </c>
      <c r="D44" s="6" t="s">
        <v>178</v>
      </c>
      <c r="E44" s="1"/>
      <c r="F44" s="1"/>
      <c r="G44" s="1"/>
      <c r="H44" s="1"/>
      <c r="I44" s="1"/>
      <c r="J44" s="1">
        <v>130</v>
      </c>
      <c r="K44" s="1"/>
      <c r="L44" s="8"/>
      <c r="M44" s="1"/>
      <c r="N44" s="1"/>
      <c r="O44" s="8"/>
      <c r="P44" s="8"/>
      <c r="Q44" s="118"/>
      <c r="R44" s="8"/>
      <c r="S44" s="109">
        <v>125</v>
      </c>
      <c r="T44" s="8"/>
      <c r="U44" s="8"/>
      <c r="V44" s="8"/>
      <c r="W44" s="6"/>
      <c r="X44" s="8">
        <v>215</v>
      </c>
      <c r="Y44" s="8"/>
      <c r="Z44" s="8"/>
      <c r="AA44" s="109"/>
      <c r="AB44" s="8"/>
      <c r="AC44" s="125"/>
      <c r="AD44" s="109">
        <v>125</v>
      </c>
      <c r="AE44" s="109"/>
      <c r="AF44" s="14" cm="1">
        <f t="array" ref="AF44">IF(AG44&lt;6,SUM(E44:AE44),SUM(LARGE(E44:AE44,{1;2;3;4;5;6})))</f>
        <v>595</v>
      </c>
      <c r="AG44" s="26">
        <f t="shared" si="0"/>
        <v>4</v>
      </c>
    </row>
    <row r="45" spans="1:33" x14ac:dyDescent="0.3">
      <c r="A45" s="28">
        <f>RANK(AF45,AF$2:$AF343)</f>
        <v>44</v>
      </c>
      <c r="B45" s="127" t="s">
        <v>47</v>
      </c>
      <c r="C45" s="6" t="s">
        <v>53</v>
      </c>
      <c r="D45" s="6" t="s">
        <v>342</v>
      </c>
      <c r="E45" s="1"/>
      <c r="F45" s="1"/>
      <c r="G45" s="1"/>
      <c r="H45" s="1"/>
      <c r="I45" s="1"/>
      <c r="J45" s="1"/>
      <c r="K45" s="1"/>
      <c r="L45" s="8"/>
      <c r="M45" s="1"/>
      <c r="N45" s="111">
        <v>0</v>
      </c>
      <c r="O45" s="8"/>
      <c r="P45" s="8"/>
      <c r="Q45" s="118"/>
      <c r="R45" s="106">
        <v>0</v>
      </c>
      <c r="S45" s="111">
        <v>0</v>
      </c>
      <c r="T45" s="1">
        <v>100</v>
      </c>
      <c r="U45" s="106"/>
      <c r="V45" s="109">
        <v>480</v>
      </c>
      <c r="W45" s="6"/>
      <c r="X45" s="106">
        <v>0</v>
      </c>
      <c r="Y45" s="8"/>
      <c r="Z45" s="8"/>
      <c r="AA45" s="109"/>
      <c r="AB45" s="8"/>
      <c r="AC45" s="125"/>
      <c r="AD45" s="111">
        <v>0</v>
      </c>
      <c r="AE45" s="109"/>
      <c r="AF45" s="14" cm="1">
        <f t="array" ref="AF45">IF(AG45&lt;6,SUM(E45:AE45),SUM(LARGE(E45:AE45,{1;2;3;4;5;6})))</f>
        <v>580</v>
      </c>
      <c r="AG45" s="26">
        <f t="shared" si="0"/>
        <v>7</v>
      </c>
    </row>
    <row r="46" spans="1:33" x14ac:dyDescent="0.3">
      <c r="A46" s="28">
        <f>RANK(AF46,AF$2:$AF344)</f>
        <v>44</v>
      </c>
      <c r="B46" s="127" t="s">
        <v>47</v>
      </c>
      <c r="C46" s="6" t="s">
        <v>899</v>
      </c>
      <c r="D46" s="6" t="s">
        <v>87</v>
      </c>
      <c r="E46" s="1"/>
      <c r="F46" s="1"/>
      <c r="G46" s="1"/>
      <c r="H46" s="1"/>
      <c r="I46" s="1"/>
      <c r="J46" s="1">
        <v>170</v>
      </c>
      <c r="K46" s="1"/>
      <c r="L46" s="8"/>
      <c r="M46" s="1"/>
      <c r="N46" s="109">
        <v>160</v>
      </c>
      <c r="O46" s="8"/>
      <c r="P46" s="8"/>
      <c r="Q46" s="118"/>
      <c r="R46" s="8"/>
      <c r="S46" s="8"/>
      <c r="T46" s="8"/>
      <c r="U46" s="8"/>
      <c r="V46" s="8"/>
      <c r="W46" s="1">
        <v>70</v>
      </c>
      <c r="X46" s="8">
        <v>125</v>
      </c>
      <c r="Y46" s="8"/>
      <c r="Z46" s="8"/>
      <c r="AA46" s="109"/>
      <c r="AB46" s="8"/>
      <c r="AC46" s="125"/>
      <c r="AD46" s="109">
        <v>55</v>
      </c>
      <c r="AE46" s="109"/>
      <c r="AF46" s="14" cm="1">
        <f t="array" ref="AF46">IF(AG46&lt;6,SUM(E46:AE46),SUM(LARGE(E46:AE46,{1;2;3;4;5;6})))</f>
        <v>580</v>
      </c>
      <c r="AG46" s="26">
        <f t="shared" si="0"/>
        <v>5</v>
      </c>
    </row>
    <row r="47" spans="1:33" x14ac:dyDescent="0.3">
      <c r="A47" s="28">
        <f>RANK(AF47,AF$2:$AF345)</f>
        <v>46</v>
      </c>
      <c r="B47" s="127" t="s">
        <v>47</v>
      </c>
      <c r="C47" s="6" t="s">
        <v>53</v>
      </c>
      <c r="D47" s="6" t="s">
        <v>341</v>
      </c>
      <c r="E47" s="1"/>
      <c r="F47" s="1"/>
      <c r="G47" s="1"/>
      <c r="H47" s="1"/>
      <c r="I47" s="1"/>
      <c r="J47" s="1"/>
      <c r="K47" s="1"/>
      <c r="L47" s="8">
        <v>20</v>
      </c>
      <c r="M47" s="109">
        <v>14</v>
      </c>
      <c r="N47" s="109">
        <v>55</v>
      </c>
      <c r="O47" s="109">
        <v>25</v>
      </c>
      <c r="P47" s="8"/>
      <c r="Q47" s="109">
        <v>30</v>
      </c>
      <c r="R47" s="8"/>
      <c r="S47" s="8"/>
      <c r="T47" s="8"/>
      <c r="U47" s="106">
        <v>0</v>
      </c>
      <c r="V47" s="8"/>
      <c r="W47" s="1">
        <v>100</v>
      </c>
      <c r="X47" s="8"/>
      <c r="Y47" s="106">
        <v>0</v>
      </c>
      <c r="Z47" s="8">
        <v>100</v>
      </c>
      <c r="AA47" s="109"/>
      <c r="AB47" s="8">
        <v>100</v>
      </c>
      <c r="AC47" s="125"/>
      <c r="AD47" s="109">
        <v>125</v>
      </c>
      <c r="AE47" s="109">
        <v>80</v>
      </c>
      <c r="AF47" s="14" cm="1">
        <f t="array" ref="AF47">IF(AG47&lt;6,SUM(E47:AE47),SUM(LARGE(E47:AE47,{1;2;3;4;5;6})))</f>
        <v>560</v>
      </c>
      <c r="AG47" s="26">
        <f t="shared" si="0"/>
        <v>12</v>
      </c>
    </row>
    <row r="48" spans="1:33" x14ac:dyDescent="0.3">
      <c r="A48" s="28">
        <f>RANK(AF48,AF$2:$AF346)</f>
        <v>47</v>
      </c>
      <c r="B48" s="127" t="s">
        <v>256</v>
      </c>
      <c r="C48" s="6" t="s">
        <v>167</v>
      </c>
      <c r="D48" s="6" t="s">
        <v>424</v>
      </c>
      <c r="E48" s="1"/>
      <c r="F48" s="1"/>
      <c r="G48" s="1"/>
      <c r="H48" s="1"/>
      <c r="I48" s="1"/>
      <c r="J48" s="1"/>
      <c r="K48" s="1"/>
      <c r="L48" s="8"/>
      <c r="M48" s="1"/>
      <c r="N48" s="109">
        <v>70</v>
      </c>
      <c r="O48" s="8"/>
      <c r="P48" s="8"/>
      <c r="Q48" s="118"/>
      <c r="R48" s="8"/>
      <c r="S48" s="8"/>
      <c r="T48" s="8"/>
      <c r="U48" s="8"/>
      <c r="V48" s="8"/>
      <c r="W48" s="6"/>
      <c r="X48" s="8"/>
      <c r="Y48" s="8">
        <v>100</v>
      </c>
      <c r="Z48" s="8"/>
      <c r="AA48" s="109"/>
      <c r="AB48" s="8">
        <v>80</v>
      </c>
      <c r="AC48" s="125"/>
      <c r="AD48" s="109">
        <v>170</v>
      </c>
      <c r="AE48" s="109">
        <v>100</v>
      </c>
      <c r="AF48" s="14" cm="1">
        <f t="array" ref="AF48">IF(AG48&lt;6,SUM(E48:AE48),SUM(LARGE(E48:AE48,{1;2;3;4;5;6})))</f>
        <v>520</v>
      </c>
      <c r="AG48" s="26">
        <f t="shared" si="0"/>
        <v>5</v>
      </c>
    </row>
    <row r="49" spans="1:33" x14ac:dyDescent="0.3">
      <c r="A49" s="28">
        <f>RANK(AF49,AF$2:$AF347)</f>
        <v>48</v>
      </c>
      <c r="B49" s="127" t="s">
        <v>47</v>
      </c>
      <c r="C49" s="6" t="s">
        <v>90</v>
      </c>
      <c r="D49" s="6" t="s">
        <v>125</v>
      </c>
      <c r="E49" s="1"/>
      <c r="F49" s="1"/>
      <c r="G49" s="1"/>
      <c r="H49" s="1">
        <v>55</v>
      </c>
      <c r="I49" s="1"/>
      <c r="J49" s="1">
        <v>70</v>
      </c>
      <c r="K49" s="1"/>
      <c r="L49" s="8">
        <v>20</v>
      </c>
      <c r="M49" s="1"/>
      <c r="N49" s="109">
        <v>55</v>
      </c>
      <c r="O49" s="109">
        <v>80</v>
      </c>
      <c r="P49" s="8"/>
      <c r="Q49" s="109">
        <v>20</v>
      </c>
      <c r="R49" s="8"/>
      <c r="S49" s="8"/>
      <c r="T49" s="8"/>
      <c r="U49" s="109">
        <v>100</v>
      </c>
      <c r="V49" s="8"/>
      <c r="W49" s="1">
        <v>100</v>
      </c>
      <c r="X49" s="8"/>
      <c r="Y49" s="8">
        <v>70</v>
      </c>
      <c r="Z49" s="8"/>
      <c r="AA49" s="109"/>
      <c r="AB49" s="8"/>
      <c r="AC49" s="125"/>
      <c r="AD49" s="109"/>
      <c r="AE49" s="109">
        <v>80</v>
      </c>
      <c r="AF49" s="14" cm="1">
        <f t="array" ref="AF49">IF(AG49&lt;6,SUM(E49:AE49),SUM(LARGE(E49:AE49,{1;2;3;4;5;6})))</f>
        <v>500</v>
      </c>
      <c r="AG49" s="26">
        <f t="shared" si="0"/>
        <v>10</v>
      </c>
    </row>
    <row r="50" spans="1:33" x14ac:dyDescent="0.3">
      <c r="A50" s="28">
        <f>RANK(AF50,AF$2:$AF348)</f>
        <v>48</v>
      </c>
      <c r="B50" s="127" t="s">
        <v>47</v>
      </c>
      <c r="C50" s="6" t="s">
        <v>54</v>
      </c>
      <c r="D50" s="6" t="s">
        <v>981</v>
      </c>
      <c r="E50" s="110"/>
      <c r="F50" s="110"/>
      <c r="G50" s="110"/>
      <c r="H50" s="110"/>
      <c r="I50" s="110"/>
      <c r="J50" s="110"/>
      <c r="K50" s="110"/>
      <c r="L50" s="119"/>
      <c r="M50" s="110"/>
      <c r="N50" s="110"/>
      <c r="O50" s="119"/>
      <c r="P50" s="119"/>
      <c r="Q50" s="118"/>
      <c r="R50" s="119"/>
      <c r="S50" s="119"/>
      <c r="T50" s="119"/>
      <c r="U50" s="119"/>
      <c r="V50" s="119"/>
      <c r="W50" s="119"/>
      <c r="X50" s="109">
        <v>500</v>
      </c>
      <c r="Y50" s="8"/>
      <c r="Z50" s="8"/>
      <c r="AA50" s="109"/>
      <c r="AB50" s="8"/>
      <c r="AC50" s="125"/>
      <c r="AD50" s="109"/>
      <c r="AE50" s="109"/>
      <c r="AF50" s="14" cm="1">
        <f t="array" ref="AF50">IF(AG50&lt;6,SUM(E50:AE50),SUM(LARGE(E50:AE50,{1;2;3;4;5;6})))</f>
        <v>500</v>
      </c>
      <c r="AG50" s="26">
        <f t="shared" si="0"/>
        <v>1</v>
      </c>
    </row>
    <row r="51" spans="1:33" x14ac:dyDescent="0.3">
      <c r="A51" s="28">
        <f>RANK(AF51,AF$2:$AF349)</f>
        <v>50</v>
      </c>
      <c r="B51" s="127" t="s">
        <v>47</v>
      </c>
      <c r="C51" s="6" t="s">
        <v>49</v>
      </c>
      <c r="D51" s="6" t="s">
        <v>187</v>
      </c>
      <c r="E51" s="1"/>
      <c r="F51" s="1"/>
      <c r="G51" s="1"/>
      <c r="H51" s="1"/>
      <c r="I51" s="1"/>
      <c r="J51" s="1"/>
      <c r="K51" s="1"/>
      <c r="L51" s="8"/>
      <c r="M51" s="1"/>
      <c r="N51" s="1"/>
      <c r="O51" s="8"/>
      <c r="P51" s="8"/>
      <c r="Q51" s="118"/>
      <c r="R51" s="8"/>
      <c r="S51" s="111">
        <v>0</v>
      </c>
      <c r="T51" s="8"/>
      <c r="U51" s="8"/>
      <c r="V51" s="109">
        <v>480</v>
      </c>
      <c r="W51" s="6"/>
      <c r="X51" s="8"/>
      <c r="Y51" s="8"/>
      <c r="Z51" s="8"/>
      <c r="AA51" s="111">
        <v>0</v>
      </c>
      <c r="AB51" s="8"/>
      <c r="AC51" s="138"/>
      <c r="AD51" s="109"/>
      <c r="AE51" s="109"/>
      <c r="AF51" s="14" cm="1">
        <f t="array" ref="AF51">IF(AG51&lt;6,SUM(E51:AE51),SUM(LARGE(E51:AE51,{1;2;3;4;5;6})))</f>
        <v>480</v>
      </c>
      <c r="AG51" s="26">
        <f t="shared" si="0"/>
        <v>3</v>
      </c>
    </row>
    <row r="52" spans="1:33" x14ac:dyDescent="0.3">
      <c r="A52" s="28">
        <f>RANK(AF52,AF$2:$AF350)</f>
        <v>50</v>
      </c>
      <c r="B52" s="130" t="s">
        <v>47</v>
      </c>
      <c r="C52" s="6" t="s">
        <v>49</v>
      </c>
      <c r="D52" s="6" t="s">
        <v>365</v>
      </c>
      <c r="E52" s="110"/>
      <c r="F52" s="110"/>
      <c r="G52" s="110"/>
      <c r="H52" s="110"/>
      <c r="I52" s="110"/>
      <c r="J52" s="110"/>
      <c r="K52" s="110"/>
      <c r="L52" s="119"/>
      <c r="M52" s="110"/>
      <c r="N52" s="110"/>
      <c r="O52" s="119"/>
      <c r="P52" s="119"/>
      <c r="Q52" s="118"/>
      <c r="R52" s="119"/>
      <c r="S52" s="119"/>
      <c r="T52" s="119"/>
      <c r="U52" s="119"/>
      <c r="V52" s="109">
        <v>480</v>
      </c>
      <c r="W52" s="6"/>
      <c r="X52" s="8"/>
      <c r="Y52" s="8"/>
      <c r="Z52" s="8"/>
      <c r="AA52" s="109"/>
      <c r="AB52" s="8"/>
      <c r="AC52" s="125"/>
      <c r="AD52" s="109"/>
      <c r="AE52" s="109"/>
      <c r="AF52" s="14" cm="1">
        <f t="array" ref="AF52">IF(AG52&lt;6,SUM(E52:AE52),SUM(LARGE(E52:AE52,{1;2;3;4;5;6})))</f>
        <v>480</v>
      </c>
      <c r="AG52" s="26">
        <f t="shared" si="0"/>
        <v>1</v>
      </c>
    </row>
    <row r="53" spans="1:33" x14ac:dyDescent="0.3">
      <c r="A53" s="28">
        <f>RANK(AF53,AF$2:$AF351)</f>
        <v>52</v>
      </c>
      <c r="B53" s="127" t="s">
        <v>47</v>
      </c>
      <c r="C53" s="6" t="s">
        <v>48</v>
      </c>
      <c r="D53" s="6" t="s">
        <v>854</v>
      </c>
      <c r="E53" s="110"/>
      <c r="F53" s="110"/>
      <c r="G53" s="110"/>
      <c r="H53" s="110"/>
      <c r="I53" s="110"/>
      <c r="J53" s="110"/>
      <c r="K53" s="110"/>
      <c r="L53" s="119"/>
      <c r="M53" s="110"/>
      <c r="N53" s="110"/>
      <c r="O53" s="119"/>
      <c r="P53" s="119"/>
      <c r="Q53" s="118"/>
      <c r="R53" s="119"/>
      <c r="S53" s="119"/>
      <c r="T53" s="119"/>
      <c r="U53" s="119"/>
      <c r="V53" s="119"/>
      <c r="W53" s="119"/>
      <c r="X53" s="119"/>
      <c r="Y53" s="119"/>
      <c r="Z53" s="119"/>
      <c r="AA53" s="119"/>
      <c r="AB53" s="119"/>
      <c r="AC53" s="119"/>
      <c r="AD53" s="109">
        <v>460</v>
      </c>
      <c r="AE53" s="109"/>
      <c r="AF53" s="14" cm="1">
        <f t="array" ref="AF53">IF(AG53&lt;6,SUM(E53:AE53),SUM(LARGE(E53:AE53,{1;2;3;4;5;6})))</f>
        <v>460</v>
      </c>
      <c r="AG53" s="26">
        <f t="shared" si="0"/>
        <v>1</v>
      </c>
    </row>
    <row r="54" spans="1:33" x14ac:dyDescent="0.3">
      <c r="A54" s="28">
        <f>RANK(AF54,AF$2:$AF352)</f>
        <v>53</v>
      </c>
      <c r="B54" s="127" t="s">
        <v>47</v>
      </c>
      <c r="C54" s="6" t="s">
        <v>215</v>
      </c>
      <c r="D54" s="6" t="s">
        <v>32</v>
      </c>
      <c r="E54" s="1"/>
      <c r="F54" s="1"/>
      <c r="G54" s="1"/>
      <c r="H54" s="1"/>
      <c r="I54" s="1"/>
      <c r="J54" s="1"/>
      <c r="K54" s="1"/>
      <c r="L54" s="8"/>
      <c r="M54" s="1"/>
      <c r="N54" s="109">
        <v>130</v>
      </c>
      <c r="O54" s="8"/>
      <c r="P54" s="8"/>
      <c r="Q54" s="109">
        <v>35</v>
      </c>
      <c r="R54" s="8"/>
      <c r="S54" s="109">
        <v>130</v>
      </c>
      <c r="T54" s="8"/>
      <c r="U54" s="8"/>
      <c r="V54" s="8"/>
      <c r="W54" s="6"/>
      <c r="X54" s="8">
        <v>130</v>
      </c>
      <c r="Y54" s="8">
        <v>30</v>
      </c>
      <c r="Z54" s="8"/>
      <c r="AA54" s="109"/>
      <c r="AB54" s="8"/>
      <c r="AC54" s="125"/>
      <c r="AD54" s="109"/>
      <c r="AE54" s="109"/>
      <c r="AF54" s="14" cm="1">
        <f t="array" ref="AF54">IF(AG54&lt;6,SUM(E54:AE54),SUM(LARGE(E54:AE54,{1;2;3;4;5;6})))</f>
        <v>455</v>
      </c>
      <c r="AG54" s="26">
        <f t="shared" si="0"/>
        <v>5</v>
      </c>
    </row>
    <row r="55" spans="1:33" x14ac:dyDescent="0.3">
      <c r="A55" s="28">
        <f>RANK(AF55,AF$2:$AF353)</f>
        <v>54</v>
      </c>
      <c r="B55" s="127" t="s">
        <v>50</v>
      </c>
      <c r="C55" s="6" t="s">
        <v>273</v>
      </c>
      <c r="D55" s="6" t="s">
        <v>104</v>
      </c>
      <c r="E55" s="1"/>
      <c r="F55" s="1"/>
      <c r="G55" s="1"/>
      <c r="H55" s="1"/>
      <c r="I55" s="1"/>
      <c r="J55" s="1"/>
      <c r="K55" s="1"/>
      <c r="L55" s="8"/>
      <c r="M55" s="1"/>
      <c r="N55" s="1"/>
      <c r="O55" s="109">
        <v>130</v>
      </c>
      <c r="P55" s="8"/>
      <c r="Q55" s="118"/>
      <c r="R55" s="8"/>
      <c r="S55" s="8"/>
      <c r="T55" s="8"/>
      <c r="U55" s="8"/>
      <c r="V55" s="8"/>
      <c r="W55" s="6"/>
      <c r="X55" s="8"/>
      <c r="Y55" s="8">
        <v>130</v>
      </c>
      <c r="Z55" s="8"/>
      <c r="AA55" s="109"/>
      <c r="AB55" s="8"/>
      <c r="AC55" s="125"/>
      <c r="AD55" s="109">
        <v>170</v>
      </c>
      <c r="AE55" s="109"/>
      <c r="AF55" s="14" cm="1">
        <f t="array" ref="AF55">IF(AG55&lt;6,SUM(E55:AE55),SUM(LARGE(E55:AE55,{1;2;3;4;5;6})))</f>
        <v>430</v>
      </c>
      <c r="AG55" s="26">
        <f t="shared" si="0"/>
        <v>3</v>
      </c>
    </row>
    <row r="56" spans="1:33" x14ac:dyDescent="0.3">
      <c r="A56" s="28">
        <f>RANK(AF56,AF$2:$AF354)</f>
        <v>55</v>
      </c>
      <c r="B56" s="127" t="s">
        <v>47</v>
      </c>
      <c r="C56" s="6" t="s">
        <v>111</v>
      </c>
      <c r="D56" s="6" t="s">
        <v>267</v>
      </c>
      <c r="E56" s="1"/>
      <c r="F56" s="1"/>
      <c r="G56" s="1"/>
      <c r="H56" s="1"/>
      <c r="I56" s="1"/>
      <c r="J56" s="1">
        <v>170</v>
      </c>
      <c r="K56" s="1"/>
      <c r="L56" s="8"/>
      <c r="M56" s="1"/>
      <c r="N56" s="1"/>
      <c r="O56" s="8"/>
      <c r="P56" s="8"/>
      <c r="Q56" s="118"/>
      <c r="R56" s="8"/>
      <c r="S56" s="109">
        <v>250</v>
      </c>
      <c r="T56" s="8"/>
      <c r="U56" s="8"/>
      <c r="V56" s="8"/>
      <c r="W56" s="6"/>
      <c r="X56" s="8"/>
      <c r="Y56" s="8"/>
      <c r="Z56" s="8"/>
      <c r="AA56" s="111">
        <v>0</v>
      </c>
      <c r="AB56" s="8"/>
      <c r="AC56" s="138"/>
      <c r="AD56" s="109"/>
      <c r="AE56" s="109"/>
      <c r="AF56" s="14" cm="1">
        <f t="array" ref="AF56">IF(AG56&lt;6,SUM(E56:AE56),SUM(LARGE(E56:AE56,{1;2;3;4;5;6})))</f>
        <v>420</v>
      </c>
      <c r="AG56" s="26">
        <f t="shared" si="0"/>
        <v>3</v>
      </c>
    </row>
    <row r="57" spans="1:33" x14ac:dyDescent="0.3">
      <c r="A57" s="28">
        <f>RANK(AF57,AF$2:$AF355)</f>
        <v>56</v>
      </c>
      <c r="B57" s="127" t="s">
        <v>47</v>
      </c>
      <c r="C57" s="6" t="s">
        <v>111</v>
      </c>
      <c r="D57" s="6" t="s">
        <v>14</v>
      </c>
      <c r="E57" s="1"/>
      <c r="F57" s="1"/>
      <c r="G57" s="1"/>
      <c r="H57" s="1"/>
      <c r="I57" s="1"/>
      <c r="J57" s="1"/>
      <c r="K57" s="1"/>
      <c r="L57" s="8"/>
      <c r="M57" s="1"/>
      <c r="N57" s="1"/>
      <c r="O57" s="8"/>
      <c r="P57" s="8">
        <v>412</v>
      </c>
      <c r="Q57" s="118"/>
      <c r="R57" s="8"/>
      <c r="S57" s="8"/>
      <c r="T57" s="8"/>
      <c r="U57" s="8"/>
      <c r="V57" s="8"/>
      <c r="W57" s="6"/>
      <c r="X57" s="8"/>
      <c r="Y57" s="8"/>
      <c r="Z57" s="8"/>
      <c r="AA57" s="109"/>
      <c r="AB57" s="8"/>
      <c r="AC57" s="125"/>
      <c r="AD57" s="109"/>
      <c r="AE57" s="109"/>
      <c r="AF57" s="14" cm="1">
        <f t="array" ref="AF57">IF(AG57&lt;6,SUM(E57:AE57),SUM(LARGE(E57:AE57,{1;2;3;4;5;6})))</f>
        <v>412</v>
      </c>
      <c r="AG57" s="26">
        <f t="shared" si="0"/>
        <v>1</v>
      </c>
    </row>
    <row r="58" spans="1:33" x14ac:dyDescent="0.3">
      <c r="A58" s="28">
        <f>RANK(AF58,AF$2:$AF356)</f>
        <v>57</v>
      </c>
      <c r="B58" s="127" t="s">
        <v>47</v>
      </c>
      <c r="C58" s="6" t="s">
        <v>90</v>
      </c>
      <c r="D58" s="6" t="s">
        <v>84</v>
      </c>
      <c r="E58" s="1"/>
      <c r="F58" s="1"/>
      <c r="G58" s="1"/>
      <c r="H58" s="1"/>
      <c r="I58" s="1"/>
      <c r="J58" s="1"/>
      <c r="K58" s="1"/>
      <c r="L58" s="8"/>
      <c r="M58" s="1"/>
      <c r="N58" s="109">
        <v>160</v>
      </c>
      <c r="O58" s="8"/>
      <c r="P58" s="8"/>
      <c r="Q58" s="118"/>
      <c r="R58" s="109">
        <v>70</v>
      </c>
      <c r="S58" s="109">
        <v>125</v>
      </c>
      <c r="T58" s="109"/>
      <c r="U58" s="109"/>
      <c r="V58" s="109"/>
      <c r="W58" s="6"/>
      <c r="X58" s="8"/>
      <c r="Y58" s="8"/>
      <c r="Z58" s="8"/>
      <c r="AA58" s="109"/>
      <c r="AB58" s="8"/>
      <c r="AC58" s="125"/>
      <c r="AD58" s="109"/>
      <c r="AE58" s="109">
        <v>55</v>
      </c>
      <c r="AF58" s="14" cm="1">
        <f t="array" ref="AF58">IF(AG58&lt;6,SUM(E58:AE58),SUM(LARGE(E58:AE58,{1;2;3;4;5;6})))</f>
        <v>410</v>
      </c>
      <c r="AG58" s="26">
        <f t="shared" si="0"/>
        <v>4</v>
      </c>
    </row>
    <row r="59" spans="1:33" x14ac:dyDescent="0.3">
      <c r="A59" s="28">
        <f>RANK(AF59,AF$2:$AF357)</f>
        <v>57</v>
      </c>
      <c r="B59" s="127" t="s">
        <v>47</v>
      </c>
      <c r="C59" s="6" t="s">
        <v>51</v>
      </c>
      <c r="D59" s="6" t="s">
        <v>145</v>
      </c>
      <c r="E59" s="1"/>
      <c r="F59" s="1"/>
      <c r="G59" s="1"/>
      <c r="H59" s="1"/>
      <c r="I59" s="1"/>
      <c r="J59" s="1"/>
      <c r="K59" s="1"/>
      <c r="L59" s="8"/>
      <c r="M59" s="1"/>
      <c r="N59" s="1"/>
      <c r="O59" s="8"/>
      <c r="P59" s="8"/>
      <c r="Q59" s="118"/>
      <c r="R59" s="8"/>
      <c r="S59" s="109">
        <v>160</v>
      </c>
      <c r="T59" s="8"/>
      <c r="U59" s="8"/>
      <c r="V59" s="8"/>
      <c r="W59" s="6"/>
      <c r="X59" s="8">
        <v>250</v>
      </c>
      <c r="Y59" s="8"/>
      <c r="Z59" s="8"/>
      <c r="AA59" s="109"/>
      <c r="AB59" s="8"/>
      <c r="AC59" s="125"/>
      <c r="AD59" s="109"/>
      <c r="AE59" s="109"/>
      <c r="AF59" s="14" cm="1">
        <f t="array" ref="AF59">IF(AG59&lt;6,SUM(E59:AE59),SUM(LARGE(E59:AE59,{1;2;3;4;5;6})))</f>
        <v>410</v>
      </c>
      <c r="AG59" s="26">
        <f t="shared" si="0"/>
        <v>2</v>
      </c>
    </row>
    <row r="60" spans="1:33" x14ac:dyDescent="0.3">
      <c r="A60" s="28">
        <f>RANK(AF60,AF$2:$AF358)</f>
        <v>57</v>
      </c>
      <c r="B60" s="127" t="s">
        <v>47</v>
      </c>
      <c r="C60" s="6" t="s">
        <v>49</v>
      </c>
      <c r="D60" s="6" t="s">
        <v>202</v>
      </c>
      <c r="E60" s="1"/>
      <c r="F60" s="1"/>
      <c r="G60" s="1"/>
      <c r="H60" s="1"/>
      <c r="I60" s="1"/>
      <c r="J60" s="1"/>
      <c r="K60" s="1"/>
      <c r="L60" s="8"/>
      <c r="M60" s="1"/>
      <c r="N60" s="1"/>
      <c r="O60" s="8"/>
      <c r="P60" s="8"/>
      <c r="Q60" s="118"/>
      <c r="R60" s="8"/>
      <c r="S60" s="109">
        <v>160</v>
      </c>
      <c r="T60" s="8"/>
      <c r="U60" s="8"/>
      <c r="V60" s="8"/>
      <c r="W60" s="6"/>
      <c r="X60" s="8">
        <v>250</v>
      </c>
      <c r="Y60" s="8"/>
      <c r="Z60" s="8"/>
      <c r="AA60" s="109"/>
      <c r="AB60" s="8"/>
      <c r="AC60" s="125"/>
      <c r="AD60" s="109"/>
      <c r="AE60" s="109"/>
      <c r="AF60" s="14" cm="1">
        <f t="array" ref="AF60">IF(AG60&lt;6,SUM(E60:AE60),SUM(LARGE(E60:AE60,{1;2;3;4;5;6})))</f>
        <v>410</v>
      </c>
      <c r="AG60" s="26">
        <f t="shared" si="0"/>
        <v>2</v>
      </c>
    </row>
    <row r="61" spans="1:33" x14ac:dyDescent="0.3">
      <c r="A61" s="28">
        <f>RANK(AF61,AF$2:$AF359)</f>
        <v>60</v>
      </c>
      <c r="B61" s="127" t="s">
        <v>47</v>
      </c>
      <c r="C61" s="6" t="s">
        <v>111</v>
      </c>
      <c r="D61" s="6" t="s">
        <v>555</v>
      </c>
      <c r="E61" s="1"/>
      <c r="F61" s="1"/>
      <c r="G61" s="1"/>
      <c r="H61" s="1"/>
      <c r="I61" s="1"/>
      <c r="J61" s="1">
        <v>393.5</v>
      </c>
      <c r="K61" s="1"/>
      <c r="L61" s="8"/>
      <c r="M61" s="1"/>
      <c r="N61" s="1"/>
      <c r="O61" s="8"/>
      <c r="P61" s="8"/>
      <c r="Q61" s="118"/>
      <c r="R61" s="8"/>
      <c r="S61" s="8"/>
      <c r="T61" s="8"/>
      <c r="U61" s="8"/>
      <c r="V61" s="8"/>
      <c r="W61" s="6"/>
      <c r="X61" s="8"/>
      <c r="Y61" s="8"/>
      <c r="Z61" s="8"/>
      <c r="AA61" s="109"/>
      <c r="AB61" s="8"/>
      <c r="AC61" s="125"/>
      <c r="AD61" s="109"/>
      <c r="AE61" s="109"/>
      <c r="AF61" s="14" cm="1">
        <f t="array" ref="AF61">IF(AG61&lt;6,SUM(E61:AE61),SUM(LARGE(E61:AE61,{1;2;3;4;5;6})))</f>
        <v>393.5</v>
      </c>
      <c r="AG61" s="26">
        <f t="shared" si="0"/>
        <v>1</v>
      </c>
    </row>
    <row r="62" spans="1:33" x14ac:dyDescent="0.3">
      <c r="A62" s="28">
        <f>RANK(AF62,AF$2:$AF360)</f>
        <v>60</v>
      </c>
      <c r="B62" s="127" t="s">
        <v>589</v>
      </c>
      <c r="C62" s="6" t="s">
        <v>273</v>
      </c>
      <c r="D62" s="6" t="s">
        <v>588</v>
      </c>
      <c r="E62" s="1"/>
      <c r="F62" s="1"/>
      <c r="G62" s="1"/>
      <c r="H62" s="1"/>
      <c r="I62" s="1"/>
      <c r="J62" s="1"/>
      <c r="K62" s="1"/>
      <c r="L62" s="8"/>
      <c r="M62" s="1"/>
      <c r="N62" s="1"/>
      <c r="O62" s="8"/>
      <c r="P62" s="8"/>
      <c r="Q62" s="118"/>
      <c r="R62" s="8"/>
      <c r="S62" s="109">
        <v>393.5</v>
      </c>
      <c r="T62" s="8"/>
      <c r="U62" s="8"/>
      <c r="V62" s="8"/>
      <c r="W62" s="6"/>
      <c r="X62" s="8"/>
      <c r="Y62" s="8"/>
      <c r="Z62" s="8"/>
      <c r="AA62" s="109"/>
      <c r="AB62" s="8"/>
      <c r="AC62" s="125"/>
      <c r="AD62" s="109"/>
      <c r="AE62" s="109"/>
      <c r="AF62" s="14" cm="1">
        <f t="array" ref="AF62">IF(AG62&lt;6,SUM(E62:AE62),SUM(LARGE(E62:AE62,{1;2;3;4;5;6})))</f>
        <v>393.5</v>
      </c>
      <c r="AG62" s="26">
        <f t="shared" si="0"/>
        <v>1</v>
      </c>
    </row>
    <row r="63" spans="1:33" x14ac:dyDescent="0.3">
      <c r="A63" s="28">
        <f>RANK(AF63,AF$2:$AF361)</f>
        <v>62</v>
      </c>
      <c r="B63" s="127" t="s">
        <v>47</v>
      </c>
      <c r="C63" s="6" t="s">
        <v>90</v>
      </c>
      <c r="D63" s="6" t="s">
        <v>235</v>
      </c>
      <c r="E63" s="1"/>
      <c r="F63" s="1"/>
      <c r="G63" s="1"/>
      <c r="H63" s="1"/>
      <c r="I63" s="1"/>
      <c r="J63" s="1">
        <v>55</v>
      </c>
      <c r="K63" s="1"/>
      <c r="L63" s="8"/>
      <c r="M63" s="111">
        <v>0</v>
      </c>
      <c r="N63" s="109">
        <v>100</v>
      </c>
      <c r="O63" s="8"/>
      <c r="P63" s="8"/>
      <c r="Q63" s="109">
        <v>55</v>
      </c>
      <c r="R63" s="109">
        <v>45</v>
      </c>
      <c r="S63" s="8"/>
      <c r="T63" s="109"/>
      <c r="U63" s="109"/>
      <c r="V63" s="109"/>
      <c r="W63" s="6"/>
      <c r="X63" s="8">
        <v>125</v>
      </c>
      <c r="Y63" s="8"/>
      <c r="Z63" s="8"/>
      <c r="AA63" s="109"/>
      <c r="AB63" s="8"/>
      <c r="AC63" s="125"/>
      <c r="AD63" s="109"/>
      <c r="AE63" s="109"/>
      <c r="AF63" s="14" cm="1">
        <f t="array" ref="AF63">IF(AG63&lt;6,SUM(E63:AE63),SUM(LARGE(E63:AE63,{1;2;3;4;5;6})))</f>
        <v>380</v>
      </c>
      <c r="AG63" s="26">
        <f t="shared" si="0"/>
        <v>6</v>
      </c>
    </row>
    <row r="64" spans="1:33" x14ac:dyDescent="0.3">
      <c r="A64" s="28">
        <f>RANK(AF64,AF$2:$AF362)</f>
        <v>62</v>
      </c>
      <c r="B64" s="127" t="s">
        <v>47</v>
      </c>
      <c r="C64" s="6" t="s">
        <v>48</v>
      </c>
      <c r="D64" s="6" t="s">
        <v>249</v>
      </c>
      <c r="E64" s="1"/>
      <c r="F64" s="1"/>
      <c r="G64" s="1"/>
      <c r="H64" s="1"/>
      <c r="I64" s="1"/>
      <c r="J64" s="1">
        <v>55</v>
      </c>
      <c r="K64" s="1"/>
      <c r="L64" s="8"/>
      <c r="M64" s="111">
        <v>0</v>
      </c>
      <c r="N64" s="109">
        <v>100</v>
      </c>
      <c r="O64" s="8"/>
      <c r="P64" s="8"/>
      <c r="Q64" s="109">
        <v>55</v>
      </c>
      <c r="R64" s="109">
        <v>45</v>
      </c>
      <c r="S64" s="8"/>
      <c r="T64" s="109"/>
      <c r="U64" s="109"/>
      <c r="V64" s="109"/>
      <c r="W64" s="6"/>
      <c r="X64" s="8">
        <v>125</v>
      </c>
      <c r="Y64" s="8"/>
      <c r="Z64" s="8"/>
      <c r="AA64" s="109"/>
      <c r="AB64" s="8"/>
      <c r="AC64" s="125"/>
      <c r="AD64" s="109"/>
      <c r="AE64" s="109"/>
      <c r="AF64" s="14" cm="1">
        <f t="array" ref="AF64">IF(AG64&lt;6,SUM(E64:AE64),SUM(LARGE(E64:AE64,{1;2;3;4;5;6})))</f>
        <v>380</v>
      </c>
      <c r="AG64" s="26">
        <f t="shared" si="0"/>
        <v>6</v>
      </c>
    </row>
    <row r="65" spans="1:33" x14ac:dyDescent="0.3">
      <c r="A65" s="28">
        <f>RANK(AF65,AF$2:$AF363)</f>
        <v>64</v>
      </c>
      <c r="B65" s="127" t="s">
        <v>47</v>
      </c>
      <c r="C65" s="6" t="s">
        <v>48</v>
      </c>
      <c r="D65" s="6" t="s">
        <v>78</v>
      </c>
      <c r="E65" s="1"/>
      <c r="F65" s="1"/>
      <c r="G65" s="1"/>
      <c r="H65" s="1"/>
      <c r="I65" s="1"/>
      <c r="J65" s="1"/>
      <c r="K65" s="1"/>
      <c r="L65" s="8"/>
      <c r="M65" s="1"/>
      <c r="N65" s="109">
        <v>360</v>
      </c>
      <c r="O65" s="8"/>
      <c r="P65" s="8"/>
      <c r="Q65" s="118"/>
      <c r="R65" s="8"/>
      <c r="S65" s="8"/>
      <c r="T65" s="8"/>
      <c r="U65" s="8"/>
      <c r="V65" s="8"/>
      <c r="W65" s="6"/>
      <c r="X65" s="106">
        <v>0</v>
      </c>
      <c r="Y65" s="8"/>
      <c r="Z65" s="8"/>
      <c r="AA65" s="109"/>
      <c r="AB65" s="8"/>
      <c r="AC65" s="125"/>
      <c r="AD65" s="111">
        <v>0</v>
      </c>
      <c r="AE65" s="109"/>
      <c r="AF65" s="14" cm="1">
        <f t="array" ref="AF65">IF(AG65&lt;6,SUM(E65:AE65),SUM(LARGE(E65:AE65,{1;2;3;4;5;6})))</f>
        <v>360</v>
      </c>
      <c r="AG65" s="26">
        <f t="shared" si="0"/>
        <v>3</v>
      </c>
    </row>
    <row r="66" spans="1:33" x14ac:dyDescent="0.3">
      <c r="A66" s="28">
        <f>RANK(AF66,AF$2:$AF364)</f>
        <v>64</v>
      </c>
      <c r="B66" s="127" t="s">
        <v>47</v>
      </c>
      <c r="C66" s="6" t="s">
        <v>48</v>
      </c>
      <c r="D66" s="6" t="s">
        <v>263</v>
      </c>
      <c r="E66" s="1"/>
      <c r="F66" s="1"/>
      <c r="G66" s="1"/>
      <c r="H66" s="1"/>
      <c r="I66" s="1"/>
      <c r="J66" s="1"/>
      <c r="K66" s="1"/>
      <c r="L66" s="8"/>
      <c r="M66" s="1"/>
      <c r="N66" s="109">
        <v>360</v>
      </c>
      <c r="O66" s="8"/>
      <c r="P66" s="8"/>
      <c r="Q66" s="118"/>
      <c r="R66" s="8"/>
      <c r="S66" s="8"/>
      <c r="T66" s="8"/>
      <c r="U66" s="8"/>
      <c r="V66" s="8"/>
      <c r="W66" s="6"/>
      <c r="X66" s="106">
        <v>0</v>
      </c>
      <c r="Y66" s="8"/>
      <c r="Z66" s="8"/>
      <c r="AA66" s="109"/>
      <c r="AB66" s="8"/>
      <c r="AC66" s="125"/>
      <c r="AD66" s="111">
        <v>0</v>
      </c>
      <c r="AE66" s="109"/>
      <c r="AF66" s="14" cm="1">
        <f t="array" ref="AF66">IF(AG66&lt;6,SUM(E66:AE66),SUM(LARGE(E66:AE66,{1;2;3;4;5;6})))</f>
        <v>360</v>
      </c>
      <c r="AG66" s="26">
        <f t="shared" ref="AG66:AG129" si="1">COUNT(E66:AE66)</f>
        <v>3</v>
      </c>
    </row>
    <row r="67" spans="1:33" x14ac:dyDescent="0.3">
      <c r="A67" s="29">
        <f>RANK(AF67,AF$2:$AF341)</f>
        <v>66</v>
      </c>
      <c r="B67" s="127" t="s">
        <v>47</v>
      </c>
      <c r="C67" s="6" t="s">
        <v>899</v>
      </c>
      <c r="D67" s="6" t="s">
        <v>792</v>
      </c>
      <c r="E67" s="110"/>
      <c r="F67" s="110"/>
      <c r="G67" s="110"/>
      <c r="H67" s="110"/>
      <c r="I67" s="110"/>
      <c r="J67" s="1">
        <v>170</v>
      </c>
      <c r="K67" s="110"/>
      <c r="L67" s="8"/>
      <c r="M67" s="110"/>
      <c r="N67" s="109">
        <v>160</v>
      </c>
      <c r="O67" s="8"/>
      <c r="P67" s="8"/>
      <c r="Q67" s="118"/>
      <c r="R67" s="8"/>
      <c r="S67" s="8"/>
      <c r="T67" s="8"/>
      <c r="U67" s="8"/>
      <c r="V67" s="8"/>
      <c r="W67" s="6"/>
      <c r="X67" s="8"/>
      <c r="Y67" s="8"/>
      <c r="Z67" s="8"/>
      <c r="AA67" s="109"/>
      <c r="AB67" s="8"/>
      <c r="AC67" s="125"/>
      <c r="AD67" s="109"/>
      <c r="AE67" s="109"/>
      <c r="AF67" s="14" cm="1">
        <f t="array" ref="AF67">IF(AG67&lt;6,SUM(E67:AE67),SUM(LARGE(E67:AE67,{1;2;3;4;5;6})))</f>
        <v>330</v>
      </c>
      <c r="AG67" s="26">
        <f t="shared" si="1"/>
        <v>2</v>
      </c>
    </row>
    <row r="68" spans="1:33" x14ac:dyDescent="0.3">
      <c r="A68" s="29">
        <f>RANK(AF68,AF$2:$AF342)</f>
        <v>67</v>
      </c>
      <c r="B68" s="127" t="s">
        <v>47</v>
      </c>
      <c r="C68" s="6" t="s">
        <v>126</v>
      </c>
      <c r="D68" s="6" t="s">
        <v>385</v>
      </c>
      <c r="E68" s="1"/>
      <c r="F68" s="1"/>
      <c r="G68" s="1"/>
      <c r="H68" s="1">
        <v>30</v>
      </c>
      <c r="I68" s="1"/>
      <c r="J68" s="13">
        <v>0</v>
      </c>
      <c r="K68" s="1"/>
      <c r="L68" s="8">
        <v>35</v>
      </c>
      <c r="M68" s="1"/>
      <c r="N68" s="1"/>
      <c r="O68" s="111">
        <v>0</v>
      </c>
      <c r="P68" s="8"/>
      <c r="Q68" s="118"/>
      <c r="R68" s="109">
        <v>25</v>
      </c>
      <c r="S68" s="8"/>
      <c r="T68" s="109"/>
      <c r="U68" s="109"/>
      <c r="V68" s="109"/>
      <c r="W68" s="6"/>
      <c r="X68" s="8">
        <v>160</v>
      </c>
      <c r="Y68" s="8"/>
      <c r="Z68" s="106">
        <v>0</v>
      </c>
      <c r="AA68" s="109"/>
      <c r="AB68" s="8">
        <v>70</v>
      </c>
      <c r="AC68" s="125"/>
      <c r="AD68" s="109"/>
      <c r="AE68" s="109"/>
      <c r="AF68" s="14" cm="1">
        <f t="array" ref="AF68">IF(AG68&lt;6,SUM(E68:AE68),SUM(LARGE(E68:AE68,{1;2;3;4;5;6})))</f>
        <v>320</v>
      </c>
      <c r="AG68" s="26">
        <f t="shared" si="1"/>
        <v>8</v>
      </c>
    </row>
    <row r="69" spans="1:33" x14ac:dyDescent="0.3">
      <c r="A69" s="29">
        <f>RANK(AF69,AF$2:$AF343)</f>
        <v>67</v>
      </c>
      <c r="B69" s="127" t="s">
        <v>47</v>
      </c>
      <c r="C69" s="6" t="s">
        <v>90</v>
      </c>
      <c r="D69" s="6" t="s">
        <v>5</v>
      </c>
      <c r="E69" s="1"/>
      <c r="F69" s="1"/>
      <c r="G69" s="1"/>
      <c r="H69" s="1"/>
      <c r="I69" s="1"/>
      <c r="J69" s="1"/>
      <c r="K69" s="1"/>
      <c r="L69" s="8"/>
      <c r="M69" s="1"/>
      <c r="N69" s="1"/>
      <c r="O69" s="8"/>
      <c r="P69" s="8"/>
      <c r="Q69" s="118"/>
      <c r="R69" s="8"/>
      <c r="S69" s="109">
        <v>160</v>
      </c>
      <c r="T69" s="8"/>
      <c r="U69" s="8"/>
      <c r="V69" s="8"/>
      <c r="W69" s="6"/>
      <c r="X69" s="8">
        <v>160</v>
      </c>
      <c r="Y69" s="8"/>
      <c r="Z69" s="8"/>
      <c r="AA69" s="109"/>
      <c r="AB69" s="8"/>
      <c r="AC69" s="125"/>
      <c r="AD69" s="109"/>
      <c r="AE69" s="109"/>
      <c r="AF69" s="14" cm="1">
        <f t="array" ref="AF69">IF(AG69&lt;6,SUM(E69:AE69),SUM(LARGE(E69:AE69,{1;2;3;4;5;6})))</f>
        <v>320</v>
      </c>
      <c r="AG69" s="26">
        <f t="shared" si="1"/>
        <v>2</v>
      </c>
    </row>
    <row r="70" spans="1:33" x14ac:dyDescent="0.3">
      <c r="A70" s="29">
        <f>RANK(AF70,AF$2:$AF344)</f>
        <v>69</v>
      </c>
      <c r="B70" s="127" t="s">
        <v>47</v>
      </c>
      <c r="C70" s="6" t="s">
        <v>65</v>
      </c>
      <c r="D70" s="6" t="s">
        <v>23</v>
      </c>
      <c r="E70" s="1"/>
      <c r="F70" s="1">
        <v>35</v>
      </c>
      <c r="G70" s="1"/>
      <c r="H70" s="1"/>
      <c r="I70" s="1"/>
      <c r="J70" s="1"/>
      <c r="K70" s="1"/>
      <c r="L70" s="8"/>
      <c r="M70" s="1"/>
      <c r="N70" s="1"/>
      <c r="O70" s="109">
        <v>130</v>
      </c>
      <c r="P70" s="8"/>
      <c r="Q70" s="118"/>
      <c r="R70" s="8"/>
      <c r="S70" s="8"/>
      <c r="T70" s="8"/>
      <c r="U70" s="9"/>
      <c r="V70" s="8"/>
      <c r="W70" s="6"/>
      <c r="X70" s="8"/>
      <c r="Y70" s="8"/>
      <c r="Z70" s="8"/>
      <c r="AA70" s="109"/>
      <c r="AB70" s="8"/>
      <c r="AC70" s="125"/>
      <c r="AD70" s="109">
        <v>148.5</v>
      </c>
      <c r="AE70" s="109"/>
      <c r="AF70" s="14" cm="1">
        <f t="array" ref="AF70">IF(AG70&lt;6,SUM(E70:AE70),SUM(LARGE(E70:AE70,{1;2;3;4;5;6})))</f>
        <v>313.5</v>
      </c>
      <c r="AG70" s="26">
        <f t="shared" si="1"/>
        <v>3</v>
      </c>
    </row>
    <row r="71" spans="1:33" x14ac:dyDescent="0.3">
      <c r="A71" s="29">
        <f>RANK(AF71,AF$2:$AF345)</f>
        <v>70</v>
      </c>
      <c r="B71" s="127" t="s">
        <v>47</v>
      </c>
      <c r="C71" s="6" t="s">
        <v>243</v>
      </c>
      <c r="D71" s="6" t="s">
        <v>624</v>
      </c>
      <c r="E71" s="1"/>
      <c r="F71" s="1"/>
      <c r="G71" s="1"/>
      <c r="H71" s="1"/>
      <c r="I71" s="1"/>
      <c r="J71" s="1"/>
      <c r="K71" s="1"/>
      <c r="L71" s="8"/>
      <c r="M71" s="1"/>
      <c r="N71" s="1"/>
      <c r="O71" s="109">
        <v>100</v>
      </c>
      <c r="P71" s="8"/>
      <c r="Q71" s="118"/>
      <c r="R71" s="8"/>
      <c r="S71" s="8"/>
      <c r="T71" s="8"/>
      <c r="U71" s="8"/>
      <c r="V71" s="8"/>
      <c r="W71" s="6"/>
      <c r="X71" s="8"/>
      <c r="Y71" s="8"/>
      <c r="Z71" s="8">
        <v>80</v>
      </c>
      <c r="AA71" s="109"/>
      <c r="AB71" s="8">
        <v>130</v>
      </c>
      <c r="AC71" s="125"/>
      <c r="AD71" s="109"/>
      <c r="AE71" s="109"/>
      <c r="AF71" s="14" cm="1">
        <f t="array" ref="AF71">IF(AG71&lt;6,SUM(E71:AE71),SUM(LARGE(E71:AE71,{1;2;3;4;5;6})))</f>
        <v>310</v>
      </c>
      <c r="AG71" s="26">
        <f t="shared" si="1"/>
        <v>3</v>
      </c>
    </row>
    <row r="72" spans="1:33" x14ac:dyDescent="0.3">
      <c r="A72" s="29">
        <f>RANK(AF72,AF$2:$AF346)</f>
        <v>71</v>
      </c>
      <c r="B72" s="127" t="s">
        <v>47</v>
      </c>
      <c r="C72" s="6" t="s">
        <v>505</v>
      </c>
      <c r="D72" s="6" t="s">
        <v>532</v>
      </c>
      <c r="E72" s="1"/>
      <c r="F72" s="1"/>
      <c r="G72" s="1"/>
      <c r="H72" s="1">
        <v>21.5</v>
      </c>
      <c r="I72" s="1"/>
      <c r="J72" s="1">
        <v>100</v>
      </c>
      <c r="K72" s="1"/>
      <c r="L72" s="8"/>
      <c r="M72" s="109">
        <v>80</v>
      </c>
      <c r="N72" s="1"/>
      <c r="O72" s="8"/>
      <c r="P72" s="8"/>
      <c r="Q72" s="118"/>
      <c r="R72" s="8"/>
      <c r="S72" s="8"/>
      <c r="T72" s="8"/>
      <c r="U72" s="8"/>
      <c r="V72" s="8"/>
      <c r="W72" s="6"/>
      <c r="X72" s="8"/>
      <c r="Y72" s="8"/>
      <c r="Z72" s="8">
        <v>100</v>
      </c>
      <c r="AA72" s="109"/>
      <c r="AB72" s="8"/>
      <c r="AC72" s="125"/>
      <c r="AD72" s="111">
        <v>0</v>
      </c>
      <c r="AE72" s="109"/>
      <c r="AF72" s="14" cm="1">
        <f t="array" ref="AF72">IF(AG72&lt;6,SUM(E72:AE72),SUM(LARGE(E72:AE72,{1;2;3;4;5;6})))</f>
        <v>301.5</v>
      </c>
      <c r="AG72" s="26">
        <f t="shared" si="1"/>
        <v>5</v>
      </c>
    </row>
    <row r="73" spans="1:33" x14ac:dyDescent="0.3">
      <c r="A73" s="29">
        <f>RANK(AF73,AF$2:$AF347)</f>
        <v>72</v>
      </c>
      <c r="B73" s="127" t="s">
        <v>47</v>
      </c>
      <c r="C73" s="6" t="s">
        <v>48</v>
      </c>
      <c r="D73" s="6" t="s">
        <v>135</v>
      </c>
      <c r="E73" s="1"/>
      <c r="F73" s="1"/>
      <c r="G73" s="1"/>
      <c r="H73" s="1"/>
      <c r="I73" s="1">
        <v>25</v>
      </c>
      <c r="J73" s="1">
        <v>80</v>
      </c>
      <c r="K73" s="1"/>
      <c r="L73" s="8">
        <v>25</v>
      </c>
      <c r="M73" s="1"/>
      <c r="N73" s="1"/>
      <c r="O73" s="109">
        <v>20</v>
      </c>
      <c r="P73" s="8"/>
      <c r="Q73" s="118"/>
      <c r="R73" s="109">
        <v>20</v>
      </c>
      <c r="S73" s="109">
        <v>80</v>
      </c>
      <c r="T73" s="109"/>
      <c r="U73" s="109"/>
      <c r="V73" s="109"/>
      <c r="W73" s="6"/>
      <c r="X73" s="8">
        <v>70</v>
      </c>
      <c r="Y73" s="8"/>
      <c r="Z73" s="8"/>
      <c r="AA73" s="109"/>
      <c r="AB73" s="8"/>
      <c r="AC73" s="125"/>
      <c r="AD73" s="109"/>
      <c r="AE73" s="109"/>
      <c r="AF73" s="14" cm="1">
        <f t="array" ref="AF73">IF(AG73&lt;6,SUM(E73:AE73),SUM(LARGE(E73:AE73,{1;2;3;4;5;6})))</f>
        <v>300</v>
      </c>
      <c r="AG73" s="26">
        <f t="shared" si="1"/>
        <v>7</v>
      </c>
    </row>
    <row r="74" spans="1:33" x14ac:dyDescent="0.3">
      <c r="A74" s="29">
        <f>RANK(AF74,AF$2:$AF348)</f>
        <v>72</v>
      </c>
      <c r="B74" s="127" t="s">
        <v>47</v>
      </c>
      <c r="C74" s="6" t="s">
        <v>243</v>
      </c>
      <c r="D74" s="6" t="s">
        <v>508</v>
      </c>
      <c r="E74" s="1"/>
      <c r="F74" s="1"/>
      <c r="G74" s="1"/>
      <c r="H74" s="1">
        <v>70</v>
      </c>
      <c r="I74" s="1"/>
      <c r="J74" s="1"/>
      <c r="K74" s="1"/>
      <c r="L74" s="8"/>
      <c r="M74" s="1"/>
      <c r="N74" s="1"/>
      <c r="O74" s="109">
        <v>100</v>
      </c>
      <c r="P74" s="8"/>
      <c r="Q74" s="118"/>
      <c r="R74" s="8"/>
      <c r="S74" s="8"/>
      <c r="T74" s="8"/>
      <c r="U74" s="8"/>
      <c r="V74" s="8"/>
      <c r="W74" s="6"/>
      <c r="X74" s="8"/>
      <c r="Y74" s="8"/>
      <c r="Z74" s="8"/>
      <c r="AA74" s="109"/>
      <c r="AB74" s="8">
        <v>130</v>
      </c>
      <c r="AC74" s="125"/>
      <c r="AD74" s="109"/>
      <c r="AE74" s="109"/>
      <c r="AF74" s="14" cm="1">
        <f t="array" ref="AF74">IF(AG74&lt;6,SUM(E74:AE74),SUM(LARGE(E74:AE74,{1;2;3;4;5;6})))</f>
        <v>300</v>
      </c>
      <c r="AG74" s="26">
        <f t="shared" si="1"/>
        <v>3</v>
      </c>
    </row>
    <row r="75" spans="1:33" x14ac:dyDescent="0.3">
      <c r="A75" s="29">
        <f>RANK(AF75,AF$2:$AF349)</f>
        <v>72</v>
      </c>
      <c r="B75" s="127" t="s">
        <v>47</v>
      </c>
      <c r="C75" s="6" t="s">
        <v>48</v>
      </c>
      <c r="D75" s="6" t="s">
        <v>241</v>
      </c>
      <c r="E75" s="1"/>
      <c r="F75" s="1"/>
      <c r="G75" s="1"/>
      <c r="H75" s="1"/>
      <c r="I75" s="1"/>
      <c r="J75" s="1"/>
      <c r="K75" s="1"/>
      <c r="L75" s="8"/>
      <c r="M75" s="1"/>
      <c r="N75" s="1"/>
      <c r="O75" s="8"/>
      <c r="P75" s="8"/>
      <c r="Q75" s="118"/>
      <c r="R75" s="8"/>
      <c r="S75" s="8"/>
      <c r="T75" s="8"/>
      <c r="U75" s="8"/>
      <c r="V75" s="8"/>
      <c r="W75" s="6"/>
      <c r="X75" s="8"/>
      <c r="Y75" s="8">
        <v>130</v>
      </c>
      <c r="Z75" s="8"/>
      <c r="AA75" s="109"/>
      <c r="AB75" s="8"/>
      <c r="AC75" s="125"/>
      <c r="AD75" s="109">
        <v>170</v>
      </c>
      <c r="AE75" s="109"/>
      <c r="AF75" s="14" cm="1">
        <f t="array" ref="AF75">IF(AG75&lt;6,SUM(E75:AE75),SUM(LARGE(E75:AE75,{1;2;3;4;5;6})))</f>
        <v>300</v>
      </c>
      <c r="AG75" s="26">
        <f t="shared" si="1"/>
        <v>2</v>
      </c>
    </row>
    <row r="76" spans="1:33" x14ac:dyDescent="0.3">
      <c r="A76" s="29">
        <f>RANK(AF76,AF$2:$AF350)</f>
        <v>72</v>
      </c>
      <c r="B76" s="127" t="s">
        <v>47</v>
      </c>
      <c r="C76" s="6" t="s">
        <v>587</v>
      </c>
      <c r="D76" s="124" t="s">
        <v>613</v>
      </c>
      <c r="E76" s="110"/>
      <c r="F76" s="110"/>
      <c r="G76" s="110"/>
      <c r="H76" s="110"/>
      <c r="I76" s="110"/>
      <c r="J76" s="110"/>
      <c r="K76" s="110"/>
      <c r="L76" s="119"/>
      <c r="M76" s="110"/>
      <c r="N76" s="110"/>
      <c r="O76" s="119"/>
      <c r="P76" s="119"/>
      <c r="Q76" s="118"/>
      <c r="R76" s="119"/>
      <c r="S76" s="109">
        <v>300</v>
      </c>
      <c r="T76" s="119"/>
      <c r="U76" s="119"/>
      <c r="V76" s="119"/>
      <c r="W76" s="6"/>
      <c r="X76" s="8"/>
      <c r="Y76" s="8"/>
      <c r="Z76" s="8"/>
      <c r="AA76" s="109"/>
      <c r="AB76" s="8"/>
      <c r="AC76" s="125"/>
      <c r="AD76" s="109"/>
      <c r="AE76" s="109"/>
      <c r="AF76" s="14" cm="1">
        <f t="array" ref="AF76">IF(AG76&lt;6,SUM(E76:AE76),SUM(LARGE(E76:AE76,{1;2;3;4;5;6})))</f>
        <v>300</v>
      </c>
      <c r="AG76" s="26">
        <f t="shared" si="1"/>
        <v>1</v>
      </c>
    </row>
    <row r="77" spans="1:33" x14ac:dyDescent="0.3">
      <c r="A77" s="29">
        <f>RANK(AF77,AF$2:$AF351)</f>
        <v>72</v>
      </c>
      <c r="B77" s="127" t="s">
        <v>47</v>
      </c>
      <c r="C77" s="6" t="s">
        <v>49</v>
      </c>
      <c r="D77" s="6" t="s">
        <v>403</v>
      </c>
      <c r="E77" s="1"/>
      <c r="F77" s="1"/>
      <c r="G77" s="1"/>
      <c r="H77" s="1"/>
      <c r="I77" s="1"/>
      <c r="J77" s="1"/>
      <c r="K77" s="1"/>
      <c r="L77" s="8"/>
      <c r="M77" s="1"/>
      <c r="N77" s="1"/>
      <c r="O77" s="8"/>
      <c r="P77" s="8"/>
      <c r="Q77" s="118"/>
      <c r="R77" s="8"/>
      <c r="S77" s="109">
        <v>300</v>
      </c>
      <c r="T77" s="8"/>
      <c r="U77" s="8"/>
      <c r="V77" s="8"/>
      <c r="W77" s="6"/>
      <c r="X77" s="8"/>
      <c r="Y77" s="8"/>
      <c r="Z77" s="8"/>
      <c r="AA77" s="109"/>
      <c r="AB77" s="8"/>
      <c r="AC77" s="125"/>
      <c r="AD77" s="109"/>
      <c r="AE77" s="109"/>
      <c r="AF77" s="14" cm="1">
        <f t="array" ref="AF77">IF(AG77&lt;6,SUM(E77:AE77),SUM(LARGE(E77:AE77,{1;2;3;4;5;6})))</f>
        <v>300</v>
      </c>
      <c r="AG77" s="26">
        <f t="shared" si="1"/>
        <v>1</v>
      </c>
    </row>
    <row r="78" spans="1:33" x14ac:dyDescent="0.3">
      <c r="A78" s="29">
        <f>RANK(AF78,AF$2:$AF352)</f>
        <v>72</v>
      </c>
      <c r="B78" s="127" t="s">
        <v>47</v>
      </c>
      <c r="C78" s="6"/>
      <c r="D78" s="6" t="s">
        <v>183</v>
      </c>
      <c r="E78" s="110"/>
      <c r="F78" s="110"/>
      <c r="G78" s="110"/>
      <c r="H78" s="110"/>
      <c r="I78" s="110"/>
      <c r="J78" s="110"/>
      <c r="K78" s="110"/>
      <c r="L78" s="119"/>
      <c r="M78" s="110"/>
      <c r="N78" s="110"/>
      <c r="O78" s="119"/>
      <c r="P78" s="119"/>
      <c r="Q78" s="118"/>
      <c r="R78" s="109">
        <v>300</v>
      </c>
      <c r="S78" s="119"/>
      <c r="T78" s="109"/>
      <c r="U78" s="109"/>
      <c r="V78" s="109"/>
      <c r="W78" s="6"/>
      <c r="X78" s="8"/>
      <c r="Y78" s="8"/>
      <c r="Z78" s="8"/>
      <c r="AA78" s="109"/>
      <c r="AB78" s="8"/>
      <c r="AC78" s="125"/>
      <c r="AD78" s="109"/>
      <c r="AE78" s="109"/>
      <c r="AF78" s="14" cm="1">
        <f t="array" ref="AF78">IF(AG78&lt;6,SUM(E78:AE78),SUM(LARGE(E78:AE78,{1;2;3;4;5;6})))</f>
        <v>300</v>
      </c>
      <c r="AG78" s="26">
        <f t="shared" si="1"/>
        <v>1</v>
      </c>
    </row>
    <row r="79" spans="1:33" x14ac:dyDescent="0.3">
      <c r="A79" s="29">
        <f>RANK(AF79,AF$2:$AF353)</f>
        <v>78</v>
      </c>
      <c r="B79" s="127" t="s">
        <v>47</v>
      </c>
      <c r="C79" s="6" t="s">
        <v>52</v>
      </c>
      <c r="D79" s="6" t="s">
        <v>490</v>
      </c>
      <c r="E79" s="1"/>
      <c r="F79" s="1"/>
      <c r="G79" s="1"/>
      <c r="H79" s="1"/>
      <c r="I79" s="1"/>
      <c r="J79" s="1">
        <v>215</v>
      </c>
      <c r="K79" s="1"/>
      <c r="L79" s="8"/>
      <c r="M79" s="1"/>
      <c r="N79" s="111">
        <v>0</v>
      </c>
      <c r="O79" s="8"/>
      <c r="P79" s="8"/>
      <c r="Q79" s="118"/>
      <c r="R79" s="8"/>
      <c r="S79" s="111">
        <v>0</v>
      </c>
      <c r="T79" s="8"/>
      <c r="U79" s="8"/>
      <c r="V79" s="8"/>
      <c r="W79" s="6"/>
      <c r="X79" s="8"/>
      <c r="Y79" s="8"/>
      <c r="Z79" s="8"/>
      <c r="AA79" s="109">
        <v>80</v>
      </c>
      <c r="AB79" s="8"/>
      <c r="AC79" s="125"/>
      <c r="AD79" s="109"/>
      <c r="AE79" s="109"/>
      <c r="AF79" s="14" cm="1">
        <f t="array" ref="AF79">IF(AG79&lt;6,SUM(E79:AE79),SUM(LARGE(E79:AE79,{1;2;3;4;5;6})))</f>
        <v>295</v>
      </c>
      <c r="AG79" s="26">
        <f t="shared" si="1"/>
        <v>4</v>
      </c>
    </row>
    <row r="80" spans="1:33" x14ac:dyDescent="0.3">
      <c r="A80" s="29">
        <f>RANK(AF80,AF$2:$AF354)</f>
        <v>79</v>
      </c>
      <c r="B80" s="127" t="s">
        <v>47</v>
      </c>
      <c r="C80" s="6" t="s">
        <v>48</v>
      </c>
      <c r="D80" s="6" t="s">
        <v>148</v>
      </c>
      <c r="E80" s="1"/>
      <c r="F80" s="1"/>
      <c r="G80" s="1"/>
      <c r="H80" s="1"/>
      <c r="I80" s="1"/>
      <c r="J80" s="1"/>
      <c r="K80" s="1"/>
      <c r="L80" s="8">
        <v>35</v>
      </c>
      <c r="M80" s="1"/>
      <c r="N80" s="1"/>
      <c r="O80" s="109">
        <v>70</v>
      </c>
      <c r="P80" s="8"/>
      <c r="Q80" s="109">
        <v>70</v>
      </c>
      <c r="R80" s="109">
        <v>55</v>
      </c>
      <c r="S80" s="8"/>
      <c r="T80" s="109"/>
      <c r="U80" s="109"/>
      <c r="V80" s="109"/>
      <c r="W80" s="6"/>
      <c r="X80" s="8"/>
      <c r="Y80" s="8"/>
      <c r="Z80" s="8"/>
      <c r="AA80" s="109"/>
      <c r="AB80" s="8">
        <v>55</v>
      </c>
      <c r="AC80" s="125"/>
      <c r="AD80" s="109"/>
      <c r="AE80" s="111">
        <v>0</v>
      </c>
      <c r="AF80" s="14" cm="1">
        <f t="array" ref="AF80">IF(AG80&lt;6,SUM(E80:AE80),SUM(LARGE(E80:AE80,{1;2;3;4;5;6})))</f>
        <v>285</v>
      </c>
      <c r="AG80" s="26">
        <f t="shared" si="1"/>
        <v>6</v>
      </c>
    </row>
    <row r="81" spans="1:33" x14ac:dyDescent="0.3">
      <c r="A81" s="29">
        <f>RANK(AF81,AF$2:$AF355)</f>
        <v>79</v>
      </c>
      <c r="B81" s="127" t="s">
        <v>47</v>
      </c>
      <c r="C81" s="6" t="s">
        <v>215</v>
      </c>
      <c r="D81" s="6" t="s">
        <v>93</v>
      </c>
      <c r="E81" s="1"/>
      <c r="F81" s="1"/>
      <c r="G81" s="1"/>
      <c r="H81" s="1"/>
      <c r="I81" s="1"/>
      <c r="J81" s="1"/>
      <c r="K81" s="1"/>
      <c r="L81" s="8"/>
      <c r="M81" s="1"/>
      <c r="N81" s="109">
        <v>160</v>
      </c>
      <c r="O81" s="8"/>
      <c r="P81" s="8"/>
      <c r="Q81" s="118"/>
      <c r="R81" s="8"/>
      <c r="S81" s="109">
        <v>125</v>
      </c>
      <c r="T81" s="8"/>
      <c r="U81" s="8"/>
      <c r="V81" s="8"/>
      <c r="W81" s="6"/>
      <c r="X81" s="8"/>
      <c r="Y81" s="8"/>
      <c r="Z81" s="8"/>
      <c r="AA81" s="109"/>
      <c r="AB81" s="8"/>
      <c r="AC81" s="125"/>
      <c r="AD81" s="109"/>
      <c r="AE81" s="109"/>
      <c r="AF81" s="14" cm="1">
        <f t="array" ref="AF81">IF(AG81&lt;6,SUM(E81:AE81),SUM(LARGE(E81:AE81,{1;2;3;4;5;6})))</f>
        <v>285</v>
      </c>
      <c r="AG81" s="26">
        <f t="shared" si="1"/>
        <v>2</v>
      </c>
    </row>
    <row r="82" spans="1:33" x14ac:dyDescent="0.3">
      <c r="A82" s="29">
        <f>RANK(AF82,AF$2:$AF356)</f>
        <v>81</v>
      </c>
      <c r="B82" s="127" t="s">
        <v>47</v>
      </c>
      <c r="C82" s="6" t="s">
        <v>48</v>
      </c>
      <c r="D82" s="6" t="s">
        <v>373</v>
      </c>
      <c r="E82" s="1"/>
      <c r="F82" s="1">
        <v>20</v>
      </c>
      <c r="G82" s="1"/>
      <c r="H82" s="1"/>
      <c r="I82" s="1"/>
      <c r="J82" s="1"/>
      <c r="K82" s="1"/>
      <c r="L82" s="106">
        <v>0</v>
      </c>
      <c r="M82" s="1"/>
      <c r="N82" s="109">
        <v>130</v>
      </c>
      <c r="O82" s="109">
        <v>20</v>
      </c>
      <c r="P82" s="106"/>
      <c r="Q82" s="109">
        <v>35</v>
      </c>
      <c r="R82" s="109">
        <v>25</v>
      </c>
      <c r="S82" s="106"/>
      <c r="T82" s="109"/>
      <c r="U82" s="109"/>
      <c r="V82" s="109"/>
      <c r="W82" s="6"/>
      <c r="X82" s="8"/>
      <c r="Y82" s="8">
        <v>30</v>
      </c>
      <c r="Z82" s="8">
        <v>25</v>
      </c>
      <c r="AA82" s="109"/>
      <c r="AB82" s="106">
        <v>0</v>
      </c>
      <c r="AC82" s="125"/>
      <c r="AD82" s="109"/>
      <c r="AE82" s="109"/>
      <c r="AF82" s="14" cm="1">
        <f t="array" ref="AF82">IF(AG82&lt;6,SUM(E82:AE82),SUM(LARGE(E82:AE82,{1;2;3;4;5;6})))</f>
        <v>265</v>
      </c>
      <c r="AG82" s="26">
        <f t="shared" si="1"/>
        <v>9</v>
      </c>
    </row>
    <row r="83" spans="1:33" x14ac:dyDescent="0.3">
      <c r="A83" s="29">
        <f>RANK(AF83,AF$2:$AF357)</f>
        <v>82</v>
      </c>
      <c r="B83" s="127" t="s">
        <v>47</v>
      </c>
      <c r="C83" s="6" t="s">
        <v>90</v>
      </c>
      <c r="D83" s="6" t="s">
        <v>131</v>
      </c>
      <c r="E83" s="1"/>
      <c r="F83" s="1"/>
      <c r="G83" s="1"/>
      <c r="H83" s="1">
        <v>55</v>
      </c>
      <c r="I83" s="1"/>
      <c r="J83" s="1"/>
      <c r="K83" s="1"/>
      <c r="L83" s="8"/>
      <c r="M83" s="1"/>
      <c r="N83" s="1"/>
      <c r="O83" s="109">
        <v>80</v>
      </c>
      <c r="P83" s="8"/>
      <c r="Q83" s="118"/>
      <c r="R83" s="8"/>
      <c r="S83" s="8"/>
      <c r="T83" s="8"/>
      <c r="U83" s="109">
        <v>100</v>
      </c>
      <c r="V83" s="8"/>
      <c r="W83" s="6"/>
      <c r="X83" s="8"/>
      <c r="Y83" s="8">
        <v>20</v>
      </c>
      <c r="Z83" s="8"/>
      <c r="AA83" s="109"/>
      <c r="AB83" s="8"/>
      <c r="AC83" s="125"/>
      <c r="AD83" s="109"/>
      <c r="AE83" s="109"/>
      <c r="AF83" s="14" cm="1">
        <f t="array" ref="AF83">IF(AG83&lt;6,SUM(E83:AE83),SUM(LARGE(E83:AE83,{1;2;3;4;5;6})))</f>
        <v>255</v>
      </c>
      <c r="AG83" s="26">
        <f t="shared" si="1"/>
        <v>4</v>
      </c>
    </row>
    <row r="84" spans="1:33" x14ac:dyDescent="0.3">
      <c r="A84" s="29">
        <f>RANK(AF84,AF$2:$AF358)</f>
        <v>83</v>
      </c>
      <c r="B84" s="127" t="s">
        <v>71</v>
      </c>
      <c r="C84" s="6" t="s">
        <v>90</v>
      </c>
      <c r="D84" s="6" t="s">
        <v>85</v>
      </c>
      <c r="E84" s="1"/>
      <c r="F84" s="1"/>
      <c r="G84" s="1"/>
      <c r="H84" s="1"/>
      <c r="I84" s="1"/>
      <c r="J84" s="1"/>
      <c r="K84" s="1"/>
      <c r="L84" s="8"/>
      <c r="M84" s="1"/>
      <c r="N84" s="111">
        <v>0</v>
      </c>
      <c r="O84" s="8"/>
      <c r="P84" s="8"/>
      <c r="Q84" s="118"/>
      <c r="R84" s="109">
        <v>250</v>
      </c>
      <c r="S84" s="8"/>
      <c r="T84" s="109"/>
      <c r="U84" s="109"/>
      <c r="V84" s="109"/>
      <c r="W84" s="6"/>
      <c r="X84" s="8"/>
      <c r="Y84" s="8"/>
      <c r="Z84" s="8"/>
      <c r="AA84" s="109"/>
      <c r="AB84" s="8"/>
      <c r="AC84" s="125"/>
      <c r="AD84" s="109"/>
      <c r="AE84" s="109"/>
      <c r="AF84" s="14" cm="1">
        <f t="array" ref="AF84">IF(AG84&lt;6,SUM(E84:AE84),SUM(LARGE(E84:AE84,{1;2;3;4;5;6})))</f>
        <v>250</v>
      </c>
      <c r="AG84" s="26">
        <f t="shared" si="1"/>
        <v>2</v>
      </c>
    </row>
    <row r="85" spans="1:33" x14ac:dyDescent="0.3">
      <c r="A85" s="29">
        <f>RANK(AF85,AF$2:$AF359)</f>
        <v>84</v>
      </c>
      <c r="B85" s="127" t="s">
        <v>47</v>
      </c>
      <c r="C85" s="6" t="s">
        <v>166</v>
      </c>
      <c r="D85" s="6" t="s">
        <v>164</v>
      </c>
      <c r="E85" s="1"/>
      <c r="F85" s="1">
        <v>25</v>
      </c>
      <c r="G85" s="1"/>
      <c r="H85" s="1">
        <v>21.5</v>
      </c>
      <c r="I85" s="1">
        <v>30</v>
      </c>
      <c r="J85" s="1">
        <v>55</v>
      </c>
      <c r="K85" s="1"/>
      <c r="L85" s="8">
        <v>20</v>
      </c>
      <c r="M85" s="1"/>
      <c r="N85" s="1"/>
      <c r="O85" s="8"/>
      <c r="P85" s="8"/>
      <c r="Q85" s="118"/>
      <c r="R85" s="8"/>
      <c r="S85" s="8"/>
      <c r="T85" s="8"/>
      <c r="U85" s="8"/>
      <c r="V85" s="8"/>
      <c r="W85" s="1">
        <v>20</v>
      </c>
      <c r="X85" s="8">
        <v>80</v>
      </c>
      <c r="Y85" s="8"/>
      <c r="Z85" s="8">
        <v>20</v>
      </c>
      <c r="AA85" s="109"/>
      <c r="AB85" s="8"/>
      <c r="AC85" s="125"/>
      <c r="AD85" s="109"/>
      <c r="AE85" s="109"/>
      <c r="AF85" s="14" cm="1">
        <f t="array" ref="AF85">IF(AG85&lt;6,SUM(E85:AE85),SUM(LARGE(E85:AE85,{1;2;3;4;5;6})))</f>
        <v>231.5</v>
      </c>
      <c r="AG85" s="26">
        <f t="shared" si="1"/>
        <v>8</v>
      </c>
    </row>
    <row r="86" spans="1:33" x14ac:dyDescent="0.3">
      <c r="A86" s="29">
        <f>RANK(AF86,AF$2:$AF360)</f>
        <v>85</v>
      </c>
      <c r="B86" s="127" t="s">
        <v>47</v>
      </c>
      <c r="C86" s="6" t="s">
        <v>52</v>
      </c>
      <c r="D86" s="6" t="s">
        <v>489</v>
      </c>
      <c r="E86" s="1"/>
      <c r="F86" s="1"/>
      <c r="G86" s="1"/>
      <c r="H86" s="1"/>
      <c r="I86" s="1">
        <v>100</v>
      </c>
      <c r="J86" s="1"/>
      <c r="K86" s="1"/>
      <c r="L86" s="8"/>
      <c r="M86" s="1"/>
      <c r="N86" s="1"/>
      <c r="O86" s="8"/>
      <c r="P86" s="8"/>
      <c r="Q86" s="118"/>
      <c r="R86" s="8"/>
      <c r="S86" s="8"/>
      <c r="T86" s="8"/>
      <c r="U86" s="8"/>
      <c r="V86" s="8"/>
      <c r="W86" s="6"/>
      <c r="X86" s="8"/>
      <c r="Y86" s="8"/>
      <c r="Z86" s="8"/>
      <c r="AA86" s="109">
        <v>130</v>
      </c>
      <c r="AB86" s="8"/>
      <c r="AC86" s="125"/>
      <c r="AD86" s="109"/>
      <c r="AE86" s="109"/>
      <c r="AF86" s="14" cm="1">
        <f t="array" ref="AF86">IF(AG86&lt;6,SUM(E86:AE86),SUM(LARGE(E86:AE86,{1;2;3;4;5;6})))</f>
        <v>230</v>
      </c>
      <c r="AG86" s="26">
        <f t="shared" si="1"/>
        <v>2</v>
      </c>
    </row>
    <row r="87" spans="1:33" x14ac:dyDescent="0.3">
      <c r="A87" s="29">
        <f>RANK(AF87,AF$2:$AF361)</f>
        <v>86</v>
      </c>
      <c r="B87" s="127" t="s">
        <v>47</v>
      </c>
      <c r="C87" s="6" t="s">
        <v>90</v>
      </c>
      <c r="D87" s="6" t="s">
        <v>335</v>
      </c>
      <c r="E87" s="1"/>
      <c r="F87" s="1"/>
      <c r="G87" s="1"/>
      <c r="H87" s="1"/>
      <c r="I87" s="1"/>
      <c r="J87" s="1">
        <v>80</v>
      </c>
      <c r="K87" s="1"/>
      <c r="L87" s="8">
        <v>25</v>
      </c>
      <c r="M87" s="1"/>
      <c r="N87" s="1"/>
      <c r="O87" s="8"/>
      <c r="P87" s="8"/>
      <c r="Q87" s="118"/>
      <c r="R87" s="109">
        <v>20</v>
      </c>
      <c r="S87" s="8"/>
      <c r="T87" s="109"/>
      <c r="U87" s="109"/>
      <c r="V87" s="109"/>
      <c r="W87" s="1">
        <v>20</v>
      </c>
      <c r="X87" s="8">
        <v>80</v>
      </c>
      <c r="Y87" s="8"/>
      <c r="Z87" s="8"/>
      <c r="AA87" s="109"/>
      <c r="AB87" s="106">
        <v>0</v>
      </c>
      <c r="AC87" s="125"/>
      <c r="AD87" s="109"/>
      <c r="AE87" s="109"/>
      <c r="AF87" s="14" cm="1">
        <f t="array" ref="AF87">IF(AG87&lt;6,SUM(E87:AE87),SUM(LARGE(E87:AE87,{1;2;3;4;5;6})))</f>
        <v>225</v>
      </c>
      <c r="AG87" s="26">
        <f t="shared" si="1"/>
        <v>6</v>
      </c>
    </row>
    <row r="88" spans="1:33" x14ac:dyDescent="0.3">
      <c r="A88" s="29">
        <f>RANK(AF88,AF$2:$AF362)</f>
        <v>87</v>
      </c>
      <c r="B88" s="127" t="s">
        <v>47</v>
      </c>
      <c r="C88" s="6" t="s">
        <v>126</v>
      </c>
      <c r="D88" s="6" t="s">
        <v>357</v>
      </c>
      <c r="E88" s="1"/>
      <c r="F88" s="1"/>
      <c r="G88" s="1"/>
      <c r="H88" s="1">
        <v>30</v>
      </c>
      <c r="I88" s="1"/>
      <c r="J88" s="13">
        <v>0</v>
      </c>
      <c r="K88" s="1"/>
      <c r="L88" s="8">
        <v>30</v>
      </c>
      <c r="M88" s="1"/>
      <c r="N88" s="1"/>
      <c r="O88" s="111">
        <v>0</v>
      </c>
      <c r="P88" s="8"/>
      <c r="Q88" s="118"/>
      <c r="R88" s="8"/>
      <c r="S88" s="8"/>
      <c r="T88" s="8"/>
      <c r="U88" s="8"/>
      <c r="V88" s="8"/>
      <c r="W88" s="6"/>
      <c r="X88" s="8">
        <v>160</v>
      </c>
      <c r="Y88" s="8"/>
      <c r="Z88" s="106">
        <v>0</v>
      </c>
      <c r="AA88" s="109"/>
      <c r="AB88" s="8"/>
      <c r="AC88" s="125"/>
      <c r="AD88" s="109"/>
      <c r="AE88" s="109"/>
      <c r="AF88" s="14" cm="1">
        <f t="array" ref="AF88">IF(AG88&lt;6,SUM(E88:AE88),SUM(LARGE(E88:AE88,{1;2;3;4;5;6})))</f>
        <v>220</v>
      </c>
      <c r="AG88" s="26">
        <f t="shared" si="1"/>
        <v>6</v>
      </c>
    </row>
    <row r="89" spans="1:33" x14ac:dyDescent="0.3">
      <c r="A89" s="29">
        <f>RANK(AF89,AF$2:$AF363)</f>
        <v>88</v>
      </c>
      <c r="B89" s="127" t="s">
        <v>47</v>
      </c>
      <c r="C89" s="6" t="s">
        <v>48</v>
      </c>
      <c r="D89" s="6" t="s">
        <v>417</v>
      </c>
      <c r="E89" s="1"/>
      <c r="F89" s="1"/>
      <c r="G89" s="1"/>
      <c r="H89" s="1"/>
      <c r="I89" s="1"/>
      <c r="J89" s="1"/>
      <c r="K89" s="1"/>
      <c r="L89" s="8"/>
      <c r="M89" s="1"/>
      <c r="N89" s="1"/>
      <c r="O89" s="8"/>
      <c r="P89" s="8"/>
      <c r="Q89" s="118"/>
      <c r="R89" s="109">
        <v>35</v>
      </c>
      <c r="S89" s="8"/>
      <c r="T89" s="109"/>
      <c r="U89" s="109"/>
      <c r="V89" s="109"/>
      <c r="W89" s="6"/>
      <c r="X89" s="8"/>
      <c r="Y89" s="8"/>
      <c r="Z89" s="8">
        <v>25</v>
      </c>
      <c r="AA89" s="109"/>
      <c r="AB89" s="8"/>
      <c r="AC89" s="125"/>
      <c r="AD89" s="109">
        <v>100</v>
      </c>
      <c r="AE89" s="109">
        <v>55</v>
      </c>
      <c r="AF89" s="14" cm="1">
        <f t="array" ref="AF89">IF(AG89&lt;6,SUM(E89:AE89),SUM(LARGE(E89:AE89,{1;2;3;4;5;6})))</f>
        <v>215</v>
      </c>
      <c r="AG89" s="26">
        <f t="shared" si="1"/>
        <v>4</v>
      </c>
    </row>
    <row r="90" spans="1:33" x14ac:dyDescent="0.3">
      <c r="A90" s="29">
        <f>RANK(AF90,AF$2:$AF364)</f>
        <v>89</v>
      </c>
      <c r="B90" s="127" t="s">
        <v>47</v>
      </c>
      <c r="C90" s="6" t="s">
        <v>48</v>
      </c>
      <c r="D90" s="6" t="s">
        <v>137</v>
      </c>
      <c r="E90" s="1"/>
      <c r="F90" s="1"/>
      <c r="G90" s="1"/>
      <c r="H90" s="1"/>
      <c r="I90" s="1"/>
      <c r="J90" s="1"/>
      <c r="K90" s="1"/>
      <c r="L90" s="8">
        <v>30</v>
      </c>
      <c r="M90" s="1"/>
      <c r="N90" s="1"/>
      <c r="O90" s="8"/>
      <c r="P90" s="8"/>
      <c r="Q90" s="109">
        <v>70</v>
      </c>
      <c r="R90" s="109">
        <v>55</v>
      </c>
      <c r="S90" s="8"/>
      <c r="T90" s="109"/>
      <c r="U90" s="109"/>
      <c r="V90" s="109"/>
      <c r="W90" s="6"/>
      <c r="X90" s="8"/>
      <c r="Y90" s="8"/>
      <c r="Z90" s="8"/>
      <c r="AA90" s="109"/>
      <c r="AB90" s="8">
        <v>55</v>
      </c>
      <c r="AC90" s="125"/>
      <c r="AD90" s="109"/>
      <c r="AE90" s="109"/>
      <c r="AF90" s="14" cm="1">
        <f t="array" ref="AF90">IF(AG90&lt;6,SUM(E90:AE90),SUM(LARGE(E90:AE90,{1;2;3;4;5;6})))</f>
        <v>210</v>
      </c>
      <c r="AG90" s="26">
        <f t="shared" si="1"/>
        <v>4</v>
      </c>
    </row>
    <row r="91" spans="1:33" x14ac:dyDescent="0.3">
      <c r="A91" s="29">
        <f>RANK(AF91,AF$2:$AF365)</f>
        <v>90</v>
      </c>
      <c r="B91" s="127" t="s">
        <v>47</v>
      </c>
      <c r="C91" s="6" t="s">
        <v>243</v>
      </c>
      <c r="D91" s="6" t="s">
        <v>4</v>
      </c>
      <c r="E91" s="1"/>
      <c r="F91" s="1"/>
      <c r="G91" s="1"/>
      <c r="H91" s="1">
        <v>70</v>
      </c>
      <c r="I91" s="1"/>
      <c r="J91" s="1"/>
      <c r="K91" s="1"/>
      <c r="L91" s="8"/>
      <c r="M91" s="1"/>
      <c r="N91" s="1"/>
      <c r="O91" s="111">
        <v>0</v>
      </c>
      <c r="P91" s="8"/>
      <c r="Q91" s="118"/>
      <c r="R91" s="8"/>
      <c r="S91" s="8"/>
      <c r="T91" s="8"/>
      <c r="U91" s="8"/>
      <c r="V91" s="8"/>
      <c r="W91" s="6"/>
      <c r="X91" s="8"/>
      <c r="Y91" s="8"/>
      <c r="Z91" s="8">
        <v>80</v>
      </c>
      <c r="AA91" s="109"/>
      <c r="AB91" s="8">
        <v>55</v>
      </c>
      <c r="AC91" s="125"/>
      <c r="AD91" s="109"/>
      <c r="AE91" s="109"/>
      <c r="AF91" s="14" cm="1">
        <f t="array" ref="AF91">IF(AG91&lt;6,SUM(E91:AE91),SUM(LARGE(E91:AE91,{1;2;3;4;5;6})))</f>
        <v>205</v>
      </c>
      <c r="AG91" s="26">
        <f t="shared" si="1"/>
        <v>4</v>
      </c>
    </row>
    <row r="92" spans="1:33" x14ac:dyDescent="0.3">
      <c r="A92" s="29">
        <f>RANK(AF92,AF$2:$AF366)</f>
        <v>91</v>
      </c>
      <c r="B92" s="127" t="s">
        <v>47</v>
      </c>
      <c r="C92" s="6" t="s">
        <v>48</v>
      </c>
      <c r="D92" s="6" t="s">
        <v>368</v>
      </c>
      <c r="E92" s="1"/>
      <c r="F92" s="1"/>
      <c r="G92" s="1"/>
      <c r="H92" s="1"/>
      <c r="I92" s="1"/>
      <c r="J92" s="1"/>
      <c r="K92" s="1"/>
      <c r="L92" s="8"/>
      <c r="M92" s="1"/>
      <c r="N92" s="1"/>
      <c r="O92" s="8"/>
      <c r="P92" s="8"/>
      <c r="Q92" s="118"/>
      <c r="R92" s="8"/>
      <c r="S92" s="8"/>
      <c r="T92" s="8"/>
      <c r="U92" s="8"/>
      <c r="V92" s="8"/>
      <c r="W92" s="6"/>
      <c r="X92" s="8"/>
      <c r="Y92" s="8"/>
      <c r="Z92" s="8">
        <v>25</v>
      </c>
      <c r="AA92" s="109"/>
      <c r="AB92" s="8"/>
      <c r="AC92" s="125"/>
      <c r="AD92" s="109">
        <v>100</v>
      </c>
      <c r="AE92" s="109">
        <v>55</v>
      </c>
      <c r="AF92" s="14" cm="1">
        <f t="array" ref="AF92">IF(AG92&lt;6,SUM(E92:AE92),SUM(LARGE(E92:AE92,{1;2;3;4;5;6})))</f>
        <v>180</v>
      </c>
      <c r="AG92" s="26">
        <f t="shared" si="1"/>
        <v>3</v>
      </c>
    </row>
    <row r="93" spans="1:33" x14ac:dyDescent="0.3">
      <c r="A93" s="29">
        <f>RANK(AF93,AF$2:$AF367)</f>
        <v>92</v>
      </c>
      <c r="B93" s="127" t="s">
        <v>47</v>
      </c>
      <c r="C93" s="6" t="s">
        <v>56</v>
      </c>
      <c r="D93" s="6" t="s">
        <v>225</v>
      </c>
      <c r="E93" s="1"/>
      <c r="F93" s="1"/>
      <c r="G93" s="1"/>
      <c r="H93" s="1"/>
      <c r="I93" s="1"/>
      <c r="J93" s="1"/>
      <c r="K93" s="1"/>
      <c r="L93" s="8"/>
      <c r="M93" s="109">
        <v>130</v>
      </c>
      <c r="N93" s="1"/>
      <c r="O93" s="8"/>
      <c r="P93" s="8"/>
      <c r="Q93" s="118"/>
      <c r="R93" s="8"/>
      <c r="S93" s="8"/>
      <c r="T93" s="8"/>
      <c r="U93" s="8">
        <v>35</v>
      </c>
      <c r="V93" s="8"/>
      <c r="W93" s="6"/>
      <c r="X93" s="8"/>
      <c r="Y93" s="8"/>
      <c r="Z93" s="8"/>
      <c r="AA93" s="109"/>
      <c r="AB93" s="8"/>
      <c r="AC93" s="125"/>
      <c r="AD93" s="109"/>
      <c r="AE93" s="109"/>
      <c r="AF93" s="14" cm="1">
        <f t="array" ref="AF93">IF(AG93&lt;6,SUM(E93:AE93),SUM(LARGE(E93:AE93,{1;2;3;4;5;6})))</f>
        <v>165</v>
      </c>
      <c r="AG93" s="26">
        <f t="shared" si="1"/>
        <v>2</v>
      </c>
    </row>
    <row r="94" spans="1:33" x14ac:dyDescent="0.3">
      <c r="A94" s="29">
        <f>RANK(AF94,AF$2:$AF368)</f>
        <v>93</v>
      </c>
      <c r="B94" s="127" t="s">
        <v>47</v>
      </c>
      <c r="C94" s="6" t="s">
        <v>52</v>
      </c>
      <c r="D94" s="6" t="s">
        <v>1010</v>
      </c>
      <c r="E94" s="110"/>
      <c r="F94" s="110"/>
      <c r="G94" s="110"/>
      <c r="H94" s="110"/>
      <c r="I94" s="110"/>
      <c r="J94" s="110"/>
      <c r="K94" s="110"/>
      <c r="L94" s="119"/>
      <c r="M94" s="110"/>
      <c r="N94" s="110"/>
      <c r="O94" s="119"/>
      <c r="P94" s="119"/>
      <c r="Q94" s="118"/>
      <c r="R94" s="119"/>
      <c r="S94" s="119"/>
      <c r="T94" s="119"/>
      <c r="U94" s="119"/>
      <c r="V94" s="119"/>
      <c r="W94" s="119"/>
      <c r="X94" s="119"/>
      <c r="Y94" s="119"/>
      <c r="Z94" s="119"/>
      <c r="AA94" s="109">
        <v>160</v>
      </c>
      <c r="AB94" s="8"/>
      <c r="AC94" s="125"/>
      <c r="AD94" s="109"/>
      <c r="AE94" s="109"/>
      <c r="AF94" s="14" cm="1">
        <f t="array" ref="AF94">IF(AG94&lt;6,SUM(E94:AE94),SUM(LARGE(E94:AE94,{1;2;3;4;5;6})))</f>
        <v>160</v>
      </c>
      <c r="AG94" s="26">
        <f t="shared" si="1"/>
        <v>1</v>
      </c>
    </row>
    <row r="95" spans="1:33" x14ac:dyDescent="0.3">
      <c r="A95" s="29">
        <f>RANK(AF95,AF$2:$AF369)</f>
        <v>93</v>
      </c>
      <c r="B95" s="127" t="s">
        <v>47</v>
      </c>
      <c r="C95" s="6" t="s">
        <v>52</v>
      </c>
      <c r="D95" s="6" t="s">
        <v>1011</v>
      </c>
      <c r="E95" s="110"/>
      <c r="F95" s="110"/>
      <c r="G95" s="110"/>
      <c r="H95" s="110"/>
      <c r="I95" s="110"/>
      <c r="J95" s="110"/>
      <c r="K95" s="110"/>
      <c r="L95" s="119"/>
      <c r="M95" s="110"/>
      <c r="N95" s="110"/>
      <c r="O95" s="119"/>
      <c r="P95" s="119"/>
      <c r="Q95" s="118"/>
      <c r="R95" s="119"/>
      <c r="S95" s="119"/>
      <c r="T95" s="119"/>
      <c r="U95" s="119"/>
      <c r="V95" s="119"/>
      <c r="W95" s="119"/>
      <c r="X95" s="119"/>
      <c r="Y95" s="119"/>
      <c r="Z95" s="119"/>
      <c r="AA95" s="109">
        <v>160</v>
      </c>
      <c r="AB95" s="8"/>
      <c r="AC95" s="125"/>
      <c r="AD95" s="109"/>
      <c r="AE95" s="109"/>
      <c r="AF95" s="14" cm="1">
        <f t="array" ref="AF95">IF(AG95&lt;6,SUM(E95:AE95),SUM(LARGE(E95:AE95,{1;2;3;4;5;6})))</f>
        <v>160</v>
      </c>
      <c r="AG95" s="26">
        <f t="shared" si="1"/>
        <v>1</v>
      </c>
    </row>
    <row r="96" spans="1:33" x14ac:dyDescent="0.3">
      <c r="A96" s="29">
        <f>RANK(AF96,AF$2:$AF370)</f>
        <v>93</v>
      </c>
      <c r="B96" s="127" t="s">
        <v>47</v>
      </c>
      <c r="C96" s="6" t="s">
        <v>52</v>
      </c>
      <c r="D96" s="6" t="s">
        <v>491</v>
      </c>
      <c r="E96" s="1"/>
      <c r="F96" s="1"/>
      <c r="G96" s="1"/>
      <c r="H96" s="1"/>
      <c r="I96" s="1"/>
      <c r="J96" s="1"/>
      <c r="K96" s="1"/>
      <c r="L96" s="8"/>
      <c r="M96" s="1"/>
      <c r="N96" s="1"/>
      <c r="O96" s="8"/>
      <c r="P96" s="8"/>
      <c r="Q96" s="118"/>
      <c r="R96" s="8"/>
      <c r="S96" s="109">
        <v>160</v>
      </c>
      <c r="T96" s="8"/>
      <c r="U96" s="8"/>
      <c r="V96" s="8"/>
      <c r="W96" s="6"/>
      <c r="X96" s="8"/>
      <c r="Y96" s="8"/>
      <c r="Z96" s="8"/>
      <c r="AA96" s="109"/>
      <c r="AB96" s="8"/>
      <c r="AC96" s="125"/>
      <c r="AD96" s="109"/>
      <c r="AE96" s="109"/>
      <c r="AF96" s="14" cm="1">
        <f t="array" ref="AF96">IF(AG96&lt;6,SUM(E96:AE96),SUM(LARGE(E96:AE96,{1;2;3;4;5;6})))</f>
        <v>160</v>
      </c>
      <c r="AG96" s="26">
        <f t="shared" si="1"/>
        <v>1</v>
      </c>
    </row>
    <row r="97" spans="1:33" x14ac:dyDescent="0.3">
      <c r="A97" s="29">
        <f>RANK(AF97,AF$2:$AF371)</f>
        <v>93</v>
      </c>
      <c r="B97" s="127" t="s">
        <v>47</v>
      </c>
      <c r="C97" s="6"/>
      <c r="D97" s="124" t="s">
        <v>931</v>
      </c>
      <c r="E97" s="110"/>
      <c r="F97" s="110"/>
      <c r="G97" s="110"/>
      <c r="H97" s="110"/>
      <c r="I97" s="110"/>
      <c r="J97" s="110"/>
      <c r="K97" s="110"/>
      <c r="L97" s="119"/>
      <c r="M97" s="110"/>
      <c r="N97" s="110"/>
      <c r="O97" s="119"/>
      <c r="P97" s="119"/>
      <c r="Q97" s="118"/>
      <c r="R97" s="119"/>
      <c r="S97" s="109">
        <v>160</v>
      </c>
      <c r="T97" s="119"/>
      <c r="U97" s="119"/>
      <c r="V97" s="119"/>
      <c r="W97" s="6"/>
      <c r="X97" s="8"/>
      <c r="Y97" s="8"/>
      <c r="Z97" s="8"/>
      <c r="AA97" s="109"/>
      <c r="AB97" s="8"/>
      <c r="AC97" s="125"/>
      <c r="AD97" s="109"/>
      <c r="AE97" s="109"/>
      <c r="AF97" s="14" cm="1">
        <f t="array" ref="AF97">IF(AG97&lt;6,SUM(E97:AE97),SUM(LARGE(E97:AE97,{1;2;3;4;5;6})))</f>
        <v>160</v>
      </c>
      <c r="AG97" s="26">
        <f t="shared" si="1"/>
        <v>1</v>
      </c>
    </row>
    <row r="98" spans="1:33" x14ac:dyDescent="0.3">
      <c r="A98" s="29">
        <f>RANK(AF98,AF$2:$AF372)</f>
        <v>93</v>
      </c>
      <c r="B98" s="127" t="s">
        <v>47</v>
      </c>
      <c r="C98" s="6"/>
      <c r="D98" s="124" t="s">
        <v>927</v>
      </c>
      <c r="E98" s="110"/>
      <c r="F98" s="110"/>
      <c r="G98" s="110"/>
      <c r="H98" s="110"/>
      <c r="I98" s="110"/>
      <c r="J98" s="110"/>
      <c r="K98" s="110"/>
      <c r="L98" s="119"/>
      <c r="M98" s="110"/>
      <c r="N98" s="110"/>
      <c r="O98" s="119"/>
      <c r="P98" s="119"/>
      <c r="Q98" s="118"/>
      <c r="R98" s="119"/>
      <c r="S98" s="109">
        <v>160</v>
      </c>
      <c r="T98" s="119"/>
      <c r="U98" s="119"/>
      <c r="V98" s="119"/>
      <c r="W98" s="6"/>
      <c r="X98" s="8"/>
      <c r="Y98" s="8"/>
      <c r="Z98" s="8"/>
      <c r="AA98" s="109"/>
      <c r="AB98" s="8"/>
      <c r="AC98" s="125"/>
      <c r="AD98" s="109"/>
      <c r="AE98" s="109"/>
      <c r="AF98" s="14" cm="1">
        <f t="array" ref="AF98">IF(AG98&lt;6,SUM(E98:AE98),SUM(LARGE(E98:AE98,{1;2;3;4;5;6})))</f>
        <v>160</v>
      </c>
      <c r="AG98" s="26">
        <f t="shared" si="1"/>
        <v>1</v>
      </c>
    </row>
    <row r="99" spans="1:33" x14ac:dyDescent="0.3">
      <c r="A99" s="29">
        <f>RANK(AF99,AF$2:$AF373)</f>
        <v>98</v>
      </c>
      <c r="B99" s="127" t="s">
        <v>47</v>
      </c>
      <c r="C99" s="6" t="s">
        <v>90</v>
      </c>
      <c r="D99" s="6" t="s">
        <v>376</v>
      </c>
      <c r="E99" s="1"/>
      <c r="F99" s="1"/>
      <c r="G99" s="1"/>
      <c r="H99" s="1"/>
      <c r="I99" s="1"/>
      <c r="J99" s="1">
        <v>25</v>
      </c>
      <c r="K99" s="1"/>
      <c r="L99" s="8">
        <v>12</v>
      </c>
      <c r="M99" s="109">
        <v>10</v>
      </c>
      <c r="N99" s="111">
        <v>0</v>
      </c>
      <c r="O99" s="8"/>
      <c r="P99" s="8"/>
      <c r="Q99" s="109">
        <v>10</v>
      </c>
      <c r="R99" s="109">
        <v>10</v>
      </c>
      <c r="S99" s="109">
        <v>25</v>
      </c>
      <c r="T99" s="109"/>
      <c r="U99" s="109"/>
      <c r="V99" s="109"/>
      <c r="W99" s="6"/>
      <c r="X99" s="8">
        <v>20</v>
      </c>
      <c r="Y99" s="8">
        <v>10</v>
      </c>
      <c r="Z99" s="8">
        <v>17</v>
      </c>
      <c r="AA99" s="109"/>
      <c r="AB99" s="8">
        <v>14</v>
      </c>
      <c r="AC99" s="125"/>
      <c r="AD99" s="109">
        <v>55</v>
      </c>
      <c r="AE99" s="109"/>
      <c r="AF99" s="14" cm="1">
        <f t="array" ref="AF99">IF(AG99&lt;6,SUM(E99:AE99),SUM(LARGE(E99:AE99,{1;2;3;4;5;6})))</f>
        <v>156</v>
      </c>
      <c r="AG99" s="26">
        <f t="shared" si="1"/>
        <v>12</v>
      </c>
    </row>
    <row r="100" spans="1:33" x14ac:dyDescent="0.3">
      <c r="A100" s="29">
        <f>RANK(AF100,AF$2:$AF374)</f>
        <v>99</v>
      </c>
      <c r="B100" s="127" t="s">
        <v>47</v>
      </c>
      <c r="C100" s="6" t="s">
        <v>227</v>
      </c>
      <c r="D100" s="6" t="s">
        <v>507</v>
      </c>
      <c r="E100" s="1"/>
      <c r="F100" s="1"/>
      <c r="G100" s="1"/>
      <c r="H100" s="1"/>
      <c r="I100" s="1"/>
      <c r="J100" s="13">
        <v>0</v>
      </c>
      <c r="K100" s="1"/>
      <c r="L100" s="8"/>
      <c r="M100" s="1"/>
      <c r="N100" s="1"/>
      <c r="O100" s="111">
        <v>0</v>
      </c>
      <c r="P100" s="8"/>
      <c r="Q100" s="118"/>
      <c r="R100" s="8"/>
      <c r="S100" s="8"/>
      <c r="T100" s="8"/>
      <c r="U100" s="106">
        <v>0</v>
      </c>
      <c r="V100" s="8"/>
      <c r="W100" s="6"/>
      <c r="X100" s="8"/>
      <c r="Y100" s="8"/>
      <c r="Z100" s="8"/>
      <c r="AA100" s="109"/>
      <c r="AB100" s="8"/>
      <c r="AC100" s="125"/>
      <c r="AD100" s="109">
        <v>148.5</v>
      </c>
      <c r="AE100" s="109"/>
      <c r="AF100" s="14" cm="1">
        <f t="array" ref="AF100">IF(AG100&lt;6,SUM(E100:AE100),SUM(LARGE(E100:AE100,{1;2;3;4;5;6})))</f>
        <v>148.5</v>
      </c>
      <c r="AG100" s="26">
        <f t="shared" si="1"/>
        <v>4</v>
      </c>
    </row>
    <row r="101" spans="1:33" x14ac:dyDescent="0.3">
      <c r="A101" s="29">
        <f>RANK(AF101,AF$2:$AF375)</f>
        <v>99</v>
      </c>
      <c r="B101" s="127" t="s">
        <v>50</v>
      </c>
      <c r="C101" s="6"/>
      <c r="D101" s="6" t="s">
        <v>1072</v>
      </c>
      <c r="E101" s="110"/>
      <c r="F101" s="110"/>
      <c r="G101" s="110"/>
      <c r="H101" s="110"/>
      <c r="I101" s="110"/>
      <c r="J101" s="110"/>
      <c r="K101" s="110"/>
      <c r="L101" s="119"/>
      <c r="M101" s="110"/>
      <c r="N101" s="110"/>
      <c r="O101" s="119"/>
      <c r="P101" s="119"/>
      <c r="Q101" s="118"/>
      <c r="R101" s="119"/>
      <c r="S101" s="119"/>
      <c r="T101" s="119"/>
      <c r="U101" s="119"/>
      <c r="V101" s="119"/>
      <c r="W101" s="119"/>
      <c r="X101" s="119"/>
      <c r="Y101" s="119"/>
      <c r="Z101" s="119"/>
      <c r="AA101" s="119"/>
      <c r="AB101" s="119"/>
      <c r="AC101" s="119"/>
      <c r="AD101" s="109">
        <v>148.5</v>
      </c>
      <c r="AE101" s="109"/>
      <c r="AF101" s="14" cm="1">
        <f t="array" ref="AF101">IF(AG101&lt;6,SUM(E101:AE101),SUM(LARGE(E101:AE101,{1;2;3;4;5;6})))</f>
        <v>148.5</v>
      </c>
      <c r="AG101" s="26">
        <f t="shared" si="1"/>
        <v>1</v>
      </c>
    </row>
    <row r="102" spans="1:33" x14ac:dyDescent="0.3">
      <c r="A102" s="29">
        <f>RANK(AF102,AF$2:$AF376)</f>
        <v>99</v>
      </c>
      <c r="B102" s="127" t="s">
        <v>50</v>
      </c>
      <c r="C102" s="6"/>
      <c r="D102" s="6" t="s">
        <v>1073</v>
      </c>
      <c r="E102" s="110"/>
      <c r="F102" s="110"/>
      <c r="G102" s="110"/>
      <c r="H102" s="110"/>
      <c r="I102" s="110"/>
      <c r="J102" s="110"/>
      <c r="K102" s="110"/>
      <c r="L102" s="119"/>
      <c r="M102" s="110"/>
      <c r="N102" s="110"/>
      <c r="O102" s="119"/>
      <c r="P102" s="119"/>
      <c r="Q102" s="118"/>
      <c r="R102" s="119"/>
      <c r="S102" s="119"/>
      <c r="T102" s="119"/>
      <c r="U102" s="119"/>
      <c r="V102" s="119"/>
      <c r="W102" s="119"/>
      <c r="X102" s="119"/>
      <c r="Y102" s="119"/>
      <c r="Z102" s="119"/>
      <c r="AA102" s="119"/>
      <c r="AB102" s="119"/>
      <c r="AC102" s="119"/>
      <c r="AD102" s="109">
        <v>148.5</v>
      </c>
      <c r="AE102" s="109"/>
      <c r="AF102" s="14" cm="1">
        <f t="array" ref="AF102">IF(AG102&lt;6,SUM(E102:AE102),SUM(LARGE(E102:AE102,{1;2;3;4;5;6})))</f>
        <v>148.5</v>
      </c>
      <c r="AG102" s="26">
        <f t="shared" si="1"/>
        <v>1</v>
      </c>
    </row>
    <row r="103" spans="1:33" x14ac:dyDescent="0.3">
      <c r="A103" s="29">
        <f>RANK(AF103,AF$2:$AF377)</f>
        <v>102</v>
      </c>
      <c r="B103" s="127" t="s">
        <v>47</v>
      </c>
      <c r="C103" s="6" t="s">
        <v>65</v>
      </c>
      <c r="D103" s="6" t="s">
        <v>138</v>
      </c>
      <c r="E103" s="1"/>
      <c r="F103" s="1">
        <v>35</v>
      </c>
      <c r="G103" s="1"/>
      <c r="H103" s="1"/>
      <c r="I103" s="1"/>
      <c r="J103" s="1"/>
      <c r="K103" s="1"/>
      <c r="L103" s="8"/>
      <c r="M103" s="1"/>
      <c r="N103" s="1"/>
      <c r="O103" s="8"/>
      <c r="P103" s="8"/>
      <c r="Q103" s="118"/>
      <c r="R103" s="8"/>
      <c r="S103" s="8"/>
      <c r="T103" s="8"/>
      <c r="U103" s="8"/>
      <c r="V103" s="8"/>
      <c r="W103" s="6"/>
      <c r="X103" s="8"/>
      <c r="Y103" s="8">
        <v>35</v>
      </c>
      <c r="Z103" s="8"/>
      <c r="AA103" s="109"/>
      <c r="AB103" s="8"/>
      <c r="AC103" s="125"/>
      <c r="AD103" s="109">
        <v>70</v>
      </c>
      <c r="AE103" s="109"/>
      <c r="AF103" s="14" cm="1">
        <f t="array" ref="AF103">IF(AG103&lt;6,SUM(E103:AE103),SUM(LARGE(E103:AE103,{1;2;3;4;5;6})))</f>
        <v>140</v>
      </c>
      <c r="AG103" s="26">
        <f t="shared" si="1"/>
        <v>3</v>
      </c>
    </row>
    <row r="104" spans="1:33" x14ac:dyDescent="0.3">
      <c r="A104" s="29">
        <f>RANK(AF104,AF$2:$AF378)</f>
        <v>103</v>
      </c>
      <c r="B104" s="127" t="s">
        <v>47</v>
      </c>
      <c r="C104" s="6" t="s">
        <v>53</v>
      </c>
      <c r="D104" s="6" t="s">
        <v>375</v>
      </c>
      <c r="E104" s="1"/>
      <c r="F104" s="1"/>
      <c r="G104" s="1"/>
      <c r="H104" s="1"/>
      <c r="I104" s="1"/>
      <c r="J104" s="1"/>
      <c r="K104" s="1"/>
      <c r="L104" s="8"/>
      <c r="M104" s="109">
        <v>20</v>
      </c>
      <c r="N104" s="109">
        <v>80</v>
      </c>
      <c r="O104" s="8"/>
      <c r="P104" s="8"/>
      <c r="Q104" s="118"/>
      <c r="R104" s="8"/>
      <c r="S104" s="109">
        <v>25</v>
      </c>
      <c r="T104" s="8"/>
      <c r="U104" s="8"/>
      <c r="V104" s="8"/>
      <c r="W104" s="6"/>
      <c r="X104" s="8"/>
      <c r="Y104" s="8">
        <v>14</v>
      </c>
      <c r="Z104" s="8"/>
      <c r="AA104" s="109"/>
      <c r="AB104" s="8"/>
      <c r="AC104" s="125"/>
      <c r="AD104" s="109"/>
      <c r="AE104" s="109"/>
      <c r="AF104" s="14" cm="1">
        <f t="array" ref="AF104">IF(AG104&lt;6,SUM(E104:AE104),SUM(LARGE(E104:AE104,{1;2;3;4;5;6})))</f>
        <v>139</v>
      </c>
      <c r="AG104" s="26">
        <f t="shared" si="1"/>
        <v>4</v>
      </c>
    </row>
    <row r="105" spans="1:33" x14ac:dyDescent="0.3">
      <c r="A105" s="29">
        <f>RANK(AF105,AF$2:$AF379)</f>
        <v>104</v>
      </c>
      <c r="B105" s="127" t="s">
        <v>47</v>
      </c>
      <c r="C105" s="6" t="s">
        <v>48</v>
      </c>
      <c r="D105" s="6" t="s">
        <v>369</v>
      </c>
      <c r="E105" s="13"/>
      <c r="F105" s="13"/>
      <c r="G105" s="13"/>
      <c r="H105" s="1">
        <v>18.5</v>
      </c>
      <c r="I105" s="13"/>
      <c r="J105" s="13">
        <v>0</v>
      </c>
      <c r="K105" s="13"/>
      <c r="L105" s="8">
        <v>15</v>
      </c>
      <c r="M105" s="13"/>
      <c r="N105" s="13"/>
      <c r="O105" s="8"/>
      <c r="P105" s="8"/>
      <c r="Q105" s="118"/>
      <c r="R105" s="109">
        <v>35</v>
      </c>
      <c r="S105" s="8"/>
      <c r="T105" s="109"/>
      <c r="U105" s="109"/>
      <c r="V105" s="109"/>
      <c r="W105" s="1">
        <v>25</v>
      </c>
      <c r="X105" s="8"/>
      <c r="Y105" s="8">
        <v>20</v>
      </c>
      <c r="Z105" s="8">
        <v>20</v>
      </c>
      <c r="AA105" s="109"/>
      <c r="AB105" s="8"/>
      <c r="AC105" s="125"/>
      <c r="AD105" s="109"/>
      <c r="AE105" s="109"/>
      <c r="AF105" s="14" cm="1">
        <f t="array" ref="AF105">IF(AG105&lt;6,SUM(E105:AE105),SUM(LARGE(E105:AE105,{1;2;3;4;5;6})))</f>
        <v>133.5</v>
      </c>
      <c r="AG105" s="26">
        <f t="shared" si="1"/>
        <v>7</v>
      </c>
    </row>
    <row r="106" spans="1:33" x14ac:dyDescent="0.3">
      <c r="A106" s="29">
        <f>RANK(AF106,AF$2:$AF380)</f>
        <v>105</v>
      </c>
      <c r="B106" s="127" t="s">
        <v>47</v>
      </c>
      <c r="C106" s="6" t="s">
        <v>53</v>
      </c>
      <c r="D106" s="6" t="s">
        <v>533</v>
      </c>
      <c r="E106" s="1"/>
      <c r="F106" s="1"/>
      <c r="G106" s="1"/>
      <c r="H106" s="13">
        <v>0</v>
      </c>
      <c r="I106" s="1"/>
      <c r="J106" s="1">
        <v>30</v>
      </c>
      <c r="K106" s="1"/>
      <c r="L106" s="8"/>
      <c r="M106" s="109">
        <v>20</v>
      </c>
      <c r="N106" s="109">
        <v>80</v>
      </c>
      <c r="O106" s="8"/>
      <c r="P106" s="8"/>
      <c r="Q106" s="118"/>
      <c r="R106" s="8"/>
      <c r="S106" s="8"/>
      <c r="T106" s="8"/>
      <c r="U106" s="8"/>
      <c r="V106" s="8"/>
      <c r="W106" s="6"/>
      <c r="X106" s="8"/>
      <c r="Y106" s="8"/>
      <c r="Z106" s="8"/>
      <c r="AA106" s="109"/>
      <c r="AB106" s="8"/>
      <c r="AC106" s="125"/>
      <c r="AD106" s="109"/>
      <c r="AE106" s="109"/>
      <c r="AF106" s="14" cm="1">
        <f t="array" ref="AF106">IF(AG106&lt;6,SUM(E106:AE106),SUM(LARGE(E106:AE106,{1;2;3;4;5;6})))</f>
        <v>130</v>
      </c>
      <c r="AG106" s="26">
        <f t="shared" si="1"/>
        <v>4</v>
      </c>
    </row>
    <row r="107" spans="1:33" x14ac:dyDescent="0.3">
      <c r="A107" s="29">
        <f>RANK(AF107,AF$2:$AF381)</f>
        <v>105</v>
      </c>
      <c r="B107" s="127" t="s">
        <v>47</v>
      </c>
      <c r="C107" s="6" t="s">
        <v>167</v>
      </c>
      <c r="D107" s="6" t="s">
        <v>506</v>
      </c>
      <c r="E107" s="1"/>
      <c r="F107" s="1"/>
      <c r="G107" s="1"/>
      <c r="H107" s="1"/>
      <c r="I107" s="1"/>
      <c r="J107" s="1"/>
      <c r="K107" s="1"/>
      <c r="L107" s="8"/>
      <c r="M107" s="1"/>
      <c r="N107" s="1"/>
      <c r="O107" s="8"/>
      <c r="P107" s="8"/>
      <c r="Q107" s="118"/>
      <c r="R107" s="109">
        <v>100</v>
      </c>
      <c r="S107" s="8"/>
      <c r="T107" s="109"/>
      <c r="U107" s="109"/>
      <c r="V107" s="109"/>
      <c r="W107" s="6"/>
      <c r="X107" s="8"/>
      <c r="Y107" s="8"/>
      <c r="Z107" s="8"/>
      <c r="AA107" s="109"/>
      <c r="AB107" s="8"/>
      <c r="AC107" s="125"/>
      <c r="AD107" s="109"/>
      <c r="AE107" s="109">
        <v>30</v>
      </c>
      <c r="AF107" s="14" cm="1">
        <f t="array" ref="AF107">IF(AG107&lt;6,SUM(E107:AE107),SUM(LARGE(E107:AE107,{1;2;3;4;5;6})))</f>
        <v>130</v>
      </c>
      <c r="AG107" s="26">
        <f t="shared" si="1"/>
        <v>2</v>
      </c>
    </row>
    <row r="108" spans="1:33" x14ac:dyDescent="0.3">
      <c r="A108" s="29">
        <f>RANK(AF108,AF$2:$AF382)</f>
        <v>105</v>
      </c>
      <c r="B108" s="127" t="s">
        <v>47</v>
      </c>
      <c r="C108" s="6" t="s">
        <v>48</v>
      </c>
      <c r="D108" s="6" t="s">
        <v>1081</v>
      </c>
      <c r="E108" s="110"/>
      <c r="F108" s="110"/>
      <c r="G108" s="110"/>
      <c r="H108" s="110"/>
      <c r="I108" s="110"/>
      <c r="J108" s="110"/>
      <c r="K108" s="110"/>
      <c r="L108" s="119"/>
      <c r="M108" s="110"/>
      <c r="N108" s="110"/>
      <c r="O108" s="119"/>
      <c r="P108" s="119"/>
      <c r="Q108" s="6"/>
      <c r="R108" s="119"/>
      <c r="S108" s="119"/>
      <c r="T108" s="119"/>
      <c r="U108" s="119"/>
      <c r="V108" s="119"/>
      <c r="W108" s="119"/>
      <c r="X108" s="119"/>
      <c r="Y108" s="119"/>
      <c r="Z108" s="119"/>
      <c r="AA108" s="119"/>
      <c r="AB108" s="119"/>
      <c r="AC108" s="119"/>
      <c r="AD108" s="119"/>
      <c r="AE108" s="8">
        <v>130</v>
      </c>
      <c r="AF108" s="14" cm="1">
        <f t="array" ref="AF108">IF(AG108&lt;6,SUM(E108:AE108),SUM(LARGE(E108:AE108,{1;2;3;4;5;6})))</f>
        <v>130</v>
      </c>
      <c r="AG108" s="26">
        <f t="shared" si="1"/>
        <v>1</v>
      </c>
    </row>
    <row r="109" spans="1:33" x14ac:dyDescent="0.3">
      <c r="A109" s="29">
        <f>RANK(AF109,AF$2:$AF383)</f>
        <v>105</v>
      </c>
      <c r="B109" s="127" t="s">
        <v>47</v>
      </c>
      <c r="C109" s="6" t="s">
        <v>54</v>
      </c>
      <c r="D109" s="6" t="s">
        <v>13</v>
      </c>
      <c r="E109" s="110"/>
      <c r="F109" s="110"/>
      <c r="G109" s="110"/>
      <c r="H109" s="110"/>
      <c r="I109" s="110"/>
      <c r="J109" s="110"/>
      <c r="K109" s="110"/>
      <c r="L109" s="119"/>
      <c r="M109" s="110"/>
      <c r="N109" s="110"/>
      <c r="O109" s="119"/>
      <c r="P109" s="119"/>
      <c r="Q109" s="6"/>
      <c r="R109" s="119"/>
      <c r="S109" s="119"/>
      <c r="T109" s="119"/>
      <c r="U109" s="119"/>
      <c r="V109" s="119"/>
      <c r="W109" s="119"/>
      <c r="X109" s="119"/>
      <c r="Y109" s="119"/>
      <c r="Z109" s="119"/>
      <c r="AA109" s="119"/>
      <c r="AB109" s="119"/>
      <c r="AC109" s="119"/>
      <c r="AD109" s="119"/>
      <c r="AE109" s="8">
        <v>130</v>
      </c>
      <c r="AF109" s="14" cm="1">
        <f t="array" ref="AF109">IF(AG109&lt;6,SUM(E109:AE109),SUM(LARGE(E109:AE109,{1;2;3;4;5;6})))</f>
        <v>130</v>
      </c>
      <c r="AG109" s="26">
        <f t="shared" si="1"/>
        <v>1</v>
      </c>
    </row>
    <row r="110" spans="1:33" x14ac:dyDescent="0.3">
      <c r="A110" s="29">
        <f>RANK(AF110,AF$2:$AF384)</f>
        <v>105</v>
      </c>
      <c r="B110" s="127" t="s">
        <v>47</v>
      </c>
      <c r="C110" s="6" t="s">
        <v>215</v>
      </c>
      <c r="D110" s="6" t="s">
        <v>983</v>
      </c>
      <c r="E110" s="110"/>
      <c r="F110" s="110"/>
      <c r="G110" s="110"/>
      <c r="H110" s="110"/>
      <c r="I110" s="110"/>
      <c r="J110" s="110"/>
      <c r="K110" s="110"/>
      <c r="L110" s="119"/>
      <c r="M110" s="110"/>
      <c r="N110" s="110"/>
      <c r="O110" s="119"/>
      <c r="P110" s="119"/>
      <c r="Q110" s="118"/>
      <c r="R110" s="119"/>
      <c r="S110" s="119"/>
      <c r="T110" s="119"/>
      <c r="U110" s="119"/>
      <c r="V110" s="119"/>
      <c r="W110" s="119"/>
      <c r="X110" s="109">
        <v>130</v>
      </c>
      <c r="Y110" s="8"/>
      <c r="Z110" s="8"/>
      <c r="AA110" s="109"/>
      <c r="AB110" s="8"/>
      <c r="AC110" s="125"/>
      <c r="AD110" s="109"/>
      <c r="AE110" s="109"/>
      <c r="AF110" s="14" cm="1">
        <f t="array" ref="AF110">IF(AG110&lt;6,SUM(E110:AE110),SUM(LARGE(E110:AE110,{1;2;3;4;5;6})))</f>
        <v>130</v>
      </c>
      <c r="AG110" s="26">
        <f t="shared" si="1"/>
        <v>1</v>
      </c>
    </row>
    <row r="111" spans="1:33" x14ac:dyDescent="0.3">
      <c r="A111" s="29">
        <f>RANK(AF111,AF$2:$AF385)</f>
        <v>105</v>
      </c>
      <c r="B111" s="127" t="s">
        <v>50</v>
      </c>
      <c r="C111" s="6"/>
      <c r="D111" s="6" t="s">
        <v>1074</v>
      </c>
      <c r="E111" s="110"/>
      <c r="F111" s="110"/>
      <c r="G111" s="110"/>
      <c r="H111" s="110"/>
      <c r="I111" s="110"/>
      <c r="J111" s="110"/>
      <c r="K111" s="110"/>
      <c r="L111" s="119"/>
      <c r="M111" s="110"/>
      <c r="N111" s="110"/>
      <c r="O111" s="119"/>
      <c r="P111" s="119"/>
      <c r="Q111" s="118"/>
      <c r="R111" s="119"/>
      <c r="S111" s="119"/>
      <c r="T111" s="119"/>
      <c r="U111" s="119"/>
      <c r="V111" s="119"/>
      <c r="W111" s="119"/>
      <c r="X111" s="119"/>
      <c r="Y111" s="119"/>
      <c r="Z111" s="119"/>
      <c r="AA111" s="119"/>
      <c r="AB111" s="119"/>
      <c r="AC111" s="119"/>
      <c r="AD111" s="109">
        <v>130</v>
      </c>
      <c r="AE111" s="109"/>
      <c r="AF111" s="14" cm="1">
        <f t="array" ref="AF111">IF(AG111&lt;6,SUM(E111:AE111),SUM(LARGE(E111:AE111,{1;2;3;4;5;6})))</f>
        <v>130</v>
      </c>
      <c r="AG111" s="26">
        <f t="shared" si="1"/>
        <v>1</v>
      </c>
    </row>
    <row r="112" spans="1:33" x14ac:dyDescent="0.3">
      <c r="A112" s="29">
        <f>RANK(AF112,AF$2:$AF386)</f>
        <v>105</v>
      </c>
      <c r="B112" s="127" t="s">
        <v>50</v>
      </c>
      <c r="C112" s="6"/>
      <c r="D112" s="6" t="s">
        <v>1075</v>
      </c>
      <c r="E112" s="110"/>
      <c r="F112" s="110"/>
      <c r="G112" s="110"/>
      <c r="H112" s="110"/>
      <c r="I112" s="110"/>
      <c r="J112" s="110"/>
      <c r="K112" s="110"/>
      <c r="L112" s="119"/>
      <c r="M112" s="110"/>
      <c r="N112" s="110"/>
      <c r="O112" s="119"/>
      <c r="P112" s="119"/>
      <c r="Q112" s="118"/>
      <c r="R112" s="119"/>
      <c r="S112" s="119"/>
      <c r="T112" s="119"/>
      <c r="U112" s="119"/>
      <c r="V112" s="119"/>
      <c r="W112" s="119"/>
      <c r="X112" s="119"/>
      <c r="Y112" s="119"/>
      <c r="Z112" s="119"/>
      <c r="AA112" s="119"/>
      <c r="AB112" s="119"/>
      <c r="AC112" s="119"/>
      <c r="AD112" s="109">
        <v>130</v>
      </c>
      <c r="AE112" s="109"/>
      <c r="AF112" s="14" cm="1">
        <f t="array" ref="AF112">IF(AG112&lt;6,SUM(E112:AE112),SUM(LARGE(E112:AE112,{1;2;3;4;5;6})))</f>
        <v>130</v>
      </c>
      <c r="AG112" s="26">
        <f t="shared" si="1"/>
        <v>1</v>
      </c>
    </row>
    <row r="113" spans="1:33" x14ac:dyDescent="0.3">
      <c r="A113" s="29">
        <f>RANK(AF113,AF$2:$AF387)</f>
        <v>105</v>
      </c>
      <c r="B113" s="127" t="s">
        <v>47</v>
      </c>
      <c r="C113" s="6" t="s">
        <v>53</v>
      </c>
      <c r="D113" s="6" t="s">
        <v>185</v>
      </c>
      <c r="E113" s="1"/>
      <c r="F113" s="1"/>
      <c r="G113" s="1"/>
      <c r="H113" s="1">
        <v>130</v>
      </c>
      <c r="I113" s="1"/>
      <c r="J113" s="1"/>
      <c r="K113" s="1"/>
      <c r="L113" s="8"/>
      <c r="M113" s="1"/>
      <c r="N113" s="1"/>
      <c r="O113" s="8"/>
      <c r="P113" s="8"/>
      <c r="Q113" s="118"/>
      <c r="R113" s="8"/>
      <c r="S113" s="8"/>
      <c r="T113" s="8"/>
      <c r="U113" s="8"/>
      <c r="V113" s="8"/>
      <c r="W113" s="6"/>
      <c r="X113" s="8"/>
      <c r="Y113" s="8"/>
      <c r="Z113" s="8"/>
      <c r="AA113" s="109"/>
      <c r="AB113" s="8"/>
      <c r="AC113" s="125"/>
      <c r="AD113" s="109"/>
      <c r="AE113" s="109"/>
      <c r="AF113" s="14" cm="1">
        <f t="array" ref="AF113">IF(AG113&lt;6,SUM(E113:AE113),SUM(LARGE(E113:AE113,{1;2;3;4;5;6})))</f>
        <v>130</v>
      </c>
      <c r="AG113" s="26">
        <f t="shared" si="1"/>
        <v>1</v>
      </c>
    </row>
    <row r="114" spans="1:33" x14ac:dyDescent="0.3">
      <c r="A114" s="29">
        <f>RANK(AF114,AF$2:$AF388)</f>
        <v>105</v>
      </c>
      <c r="B114" s="127" t="s">
        <v>47</v>
      </c>
      <c r="C114" s="6" t="s">
        <v>55</v>
      </c>
      <c r="D114" s="6" t="s">
        <v>132</v>
      </c>
      <c r="E114" s="1"/>
      <c r="F114" s="1"/>
      <c r="G114" s="1"/>
      <c r="H114" s="1"/>
      <c r="I114" s="1">
        <v>130</v>
      </c>
      <c r="J114" s="1"/>
      <c r="K114" s="1"/>
      <c r="L114" s="8"/>
      <c r="M114" s="1"/>
      <c r="N114" s="1"/>
      <c r="O114" s="8"/>
      <c r="P114" s="8"/>
      <c r="Q114" s="118"/>
      <c r="R114" s="8"/>
      <c r="S114" s="8"/>
      <c r="T114" s="8"/>
      <c r="U114" s="8"/>
      <c r="V114" s="8"/>
      <c r="W114" s="6"/>
      <c r="X114" s="8"/>
      <c r="Y114" s="8"/>
      <c r="Z114" s="8"/>
      <c r="AA114" s="109"/>
      <c r="AB114" s="8"/>
      <c r="AC114" s="125"/>
      <c r="AD114" s="109"/>
      <c r="AE114" s="109"/>
      <c r="AF114" s="14" cm="1">
        <f t="array" ref="AF114">IF(AG114&lt;6,SUM(E114:AE114),SUM(LARGE(E114:AE114,{1;2;3;4;5;6})))</f>
        <v>130</v>
      </c>
      <c r="AG114" s="26">
        <f t="shared" si="1"/>
        <v>1</v>
      </c>
    </row>
    <row r="115" spans="1:33" x14ac:dyDescent="0.3">
      <c r="A115" s="29">
        <f>RANK(AF115,AF$2:$AF389)</f>
        <v>105</v>
      </c>
      <c r="B115" s="127" t="s">
        <v>47</v>
      </c>
      <c r="C115" s="6" t="s">
        <v>899</v>
      </c>
      <c r="D115" s="6" t="s">
        <v>969</v>
      </c>
      <c r="E115" s="110"/>
      <c r="F115" s="110"/>
      <c r="G115" s="110"/>
      <c r="H115" s="110"/>
      <c r="I115" s="110"/>
      <c r="J115" s="110"/>
      <c r="K115" s="110"/>
      <c r="L115" s="119"/>
      <c r="M115" s="110"/>
      <c r="N115" s="110"/>
      <c r="O115" s="119"/>
      <c r="P115" s="119"/>
      <c r="Q115" s="118"/>
      <c r="R115" s="119"/>
      <c r="S115" s="119"/>
      <c r="T115" s="119"/>
      <c r="U115" s="119"/>
      <c r="V115" s="119"/>
      <c r="W115" s="109">
        <v>130</v>
      </c>
      <c r="X115" s="8"/>
      <c r="Y115" s="8"/>
      <c r="Z115" s="8"/>
      <c r="AA115" s="109"/>
      <c r="AB115" s="8"/>
      <c r="AC115" s="125"/>
      <c r="AD115" s="109"/>
      <c r="AE115" s="109"/>
      <c r="AF115" s="14" cm="1">
        <f t="array" ref="AF115">IF(AG115&lt;6,SUM(E115:AE115),SUM(LARGE(E115:AE115,{1;2;3;4;5;6})))</f>
        <v>130</v>
      </c>
      <c r="AG115" s="26">
        <f t="shared" si="1"/>
        <v>1</v>
      </c>
    </row>
    <row r="116" spans="1:33" x14ac:dyDescent="0.3">
      <c r="A116" s="29">
        <f>RANK(AF116,AF$2:$AF390)</f>
        <v>105</v>
      </c>
      <c r="B116" s="127" t="s">
        <v>47</v>
      </c>
      <c r="C116" s="6" t="s">
        <v>215</v>
      </c>
      <c r="D116" s="6" t="s">
        <v>63</v>
      </c>
      <c r="E116" s="1"/>
      <c r="F116" s="1"/>
      <c r="G116" s="1"/>
      <c r="H116" s="1"/>
      <c r="I116" s="1"/>
      <c r="J116" s="1"/>
      <c r="K116" s="1"/>
      <c r="L116" s="8"/>
      <c r="M116" s="1"/>
      <c r="N116" s="1"/>
      <c r="O116" s="8"/>
      <c r="P116" s="8"/>
      <c r="Q116" s="118"/>
      <c r="R116" s="8"/>
      <c r="S116" s="109">
        <v>130</v>
      </c>
      <c r="T116" s="8"/>
      <c r="U116" s="8"/>
      <c r="V116" s="8"/>
      <c r="W116" s="6"/>
      <c r="X116" s="8"/>
      <c r="Y116" s="8"/>
      <c r="Z116" s="8"/>
      <c r="AA116" s="109"/>
      <c r="AB116" s="8"/>
      <c r="AC116" s="125"/>
      <c r="AD116" s="109"/>
      <c r="AE116" s="109"/>
      <c r="AF116" s="14" cm="1">
        <f t="array" ref="AF116">IF(AG116&lt;6,SUM(E116:AE116),SUM(LARGE(E116:AE116,{1;2;3;4;5;6})))</f>
        <v>130</v>
      </c>
      <c r="AG116" s="26">
        <f t="shared" si="1"/>
        <v>1</v>
      </c>
    </row>
    <row r="117" spans="1:33" x14ac:dyDescent="0.3">
      <c r="A117" s="29">
        <f>RANK(AF117,AF$2:$AF391)</f>
        <v>105</v>
      </c>
      <c r="B117" s="127" t="s">
        <v>47</v>
      </c>
      <c r="C117" s="6" t="s">
        <v>56</v>
      </c>
      <c r="D117" s="6" t="s">
        <v>251</v>
      </c>
      <c r="E117" s="110"/>
      <c r="F117" s="110"/>
      <c r="G117" s="110"/>
      <c r="H117" s="110"/>
      <c r="I117" s="110"/>
      <c r="J117" s="110"/>
      <c r="K117" s="110"/>
      <c r="L117" s="119"/>
      <c r="M117" s="110"/>
      <c r="N117" s="110"/>
      <c r="O117" s="119"/>
      <c r="P117" s="119"/>
      <c r="Q117" s="118"/>
      <c r="R117" s="119"/>
      <c r="S117" s="119"/>
      <c r="T117" s="119"/>
      <c r="U117" s="119"/>
      <c r="V117" s="119"/>
      <c r="W117" s="109">
        <v>130</v>
      </c>
      <c r="X117" s="8"/>
      <c r="Y117" s="8"/>
      <c r="Z117" s="8"/>
      <c r="AA117" s="109"/>
      <c r="AB117" s="8"/>
      <c r="AC117" s="125"/>
      <c r="AD117" s="109"/>
      <c r="AE117" s="109"/>
      <c r="AF117" s="14" cm="1">
        <f t="array" ref="AF117">IF(AG117&lt;6,SUM(E117:AE117),SUM(LARGE(E117:AE117,{1;2;3;4;5;6})))</f>
        <v>130</v>
      </c>
      <c r="AG117" s="26">
        <f t="shared" si="1"/>
        <v>1</v>
      </c>
    </row>
    <row r="118" spans="1:33" x14ac:dyDescent="0.3">
      <c r="A118" s="29">
        <f>RANK(AF118,AF$2:$AF392)</f>
        <v>105</v>
      </c>
      <c r="B118" s="127" t="s">
        <v>47</v>
      </c>
      <c r="C118" s="6" t="s">
        <v>56</v>
      </c>
      <c r="D118" s="6" t="s">
        <v>86</v>
      </c>
      <c r="E118" s="110"/>
      <c r="F118" s="110"/>
      <c r="G118" s="110"/>
      <c r="H118" s="110"/>
      <c r="I118" s="110"/>
      <c r="J118" s="110"/>
      <c r="K118" s="110"/>
      <c r="L118" s="119"/>
      <c r="M118" s="109">
        <v>130</v>
      </c>
      <c r="N118" s="110"/>
      <c r="O118" s="119"/>
      <c r="P118" s="119"/>
      <c r="Q118" s="118"/>
      <c r="R118" s="119"/>
      <c r="S118" s="119"/>
      <c r="T118" s="119"/>
      <c r="U118" s="119"/>
      <c r="V118" s="119"/>
      <c r="W118" s="6"/>
      <c r="X118" s="8"/>
      <c r="Y118" s="8"/>
      <c r="Z118" s="8"/>
      <c r="AA118" s="109"/>
      <c r="AB118" s="8"/>
      <c r="AC118" s="125"/>
      <c r="AD118" s="109"/>
      <c r="AE118" s="109"/>
      <c r="AF118" s="14" cm="1">
        <f t="array" ref="AF118">IF(AG118&lt;6,SUM(E118:AE118),SUM(LARGE(E118:AE118,{1;2;3;4;5;6})))</f>
        <v>130</v>
      </c>
      <c r="AG118" s="26">
        <f t="shared" si="1"/>
        <v>1</v>
      </c>
    </row>
    <row r="119" spans="1:33" x14ac:dyDescent="0.3">
      <c r="A119" s="29">
        <f>RANK(AF119,AF$2:$AF393)</f>
        <v>105</v>
      </c>
      <c r="B119" s="127" t="s">
        <v>47</v>
      </c>
      <c r="C119" s="6" t="s">
        <v>167</v>
      </c>
      <c r="D119" s="6" t="s">
        <v>300</v>
      </c>
      <c r="E119" s="110"/>
      <c r="F119" s="110"/>
      <c r="G119" s="110"/>
      <c r="H119" s="110"/>
      <c r="I119" s="110"/>
      <c r="J119" s="110"/>
      <c r="K119" s="110"/>
      <c r="L119" s="119"/>
      <c r="M119" s="110"/>
      <c r="N119" s="110"/>
      <c r="O119" s="119"/>
      <c r="P119" s="119"/>
      <c r="Q119" s="118"/>
      <c r="R119" s="109">
        <v>130</v>
      </c>
      <c r="S119" s="119"/>
      <c r="T119" s="109"/>
      <c r="U119" s="109"/>
      <c r="V119" s="109"/>
      <c r="W119" s="6"/>
      <c r="X119" s="8"/>
      <c r="Y119" s="8"/>
      <c r="Z119" s="8"/>
      <c r="AA119" s="109"/>
      <c r="AB119" s="8"/>
      <c r="AC119" s="125"/>
      <c r="AD119" s="109"/>
      <c r="AE119" s="109"/>
      <c r="AF119" s="14" cm="1">
        <f t="array" ref="AF119">IF(AG119&lt;6,SUM(E119:AE119),SUM(LARGE(E119:AE119,{1;2;3;4;5;6})))</f>
        <v>130</v>
      </c>
      <c r="AG119" s="26">
        <f t="shared" si="1"/>
        <v>1</v>
      </c>
    </row>
    <row r="120" spans="1:33" x14ac:dyDescent="0.3">
      <c r="A120" s="29">
        <f>RANK(AF120,AF$2:$AF394)</f>
        <v>105</v>
      </c>
      <c r="B120" s="127" t="s">
        <v>47</v>
      </c>
      <c r="C120" s="6"/>
      <c r="D120" s="6" t="s">
        <v>886</v>
      </c>
      <c r="E120" s="110"/>
      <c r="F120" s="110"/>
      <c r="G120" s="110"/>
      <c r="H120" s="110"/>
      <c r="I120" s="110"/>
      <c r="J120" s="110"/>
      <c r="K120" s="110"/>
      <c r="L120" s="119"/>
      <c r="M120" s="110"/>
      <c r="N120" s="110"/>
      <c r="O120" s="119"/>
      <c r="P120" s="119"/>
      <c r="Q120" s="118"/>
      <c r="R120" s="109">
        <v>130</v>
      </c>
      <c r="S120" s="119"/>
      <c r="T120" s="109"/>
      <c r="U120" s="109"/>
      <c r="V120" s="109"/>
      <c r="W120" s="6"/>
      <c r="X120" s="8"/>
      <c r="Y120" s="8"/>
      <c r="Z120" s="8"/>
      <c r="AA120" s="109"/>
      <c r="AB120" s="8"/>
      <c r="AC120" s="125"/>
      <c r="AD120" s="109"/>
      <c r="AE120" s="109"/>
      <c r="AF120" s="14" cm="1">
        <f t="array" ref="AF120">IF(AG120&lt;6,SUM(E120:AE120),SUM(LARGE(E120:AE120,{1;2;3;4;5;6})))</f>
        <v>130</v>
      </c>
      <c r="AG120" s="26">
        <f t="shared" si="1"/>
        <v>1</v>
      </c>
    </row>
    <row r="121" spans="1:33" x14ac:dyDescent="0.3">
      <c r="A121" s="30">
        <f>RANK(AF121,AF$2:$AF355)</f>
        <v>120</v>
      </c>
      <c r="B121" s="127" t="s">
        <v>47</v>
      </c>
      <c r="C121" s="6" t="s">
        <v>65</v>
      </c>
      <c r="D121" s="6" t="s">
        <v>539</v>
      </c>
      <c r="E121" s="1"/>
      <c r="F121" s="1"/>
      <c r="G121" s="1"/>
      <c r="H121" s="1"/>
      <c r="I121" s="1"/>
      <c r="J121" s="1"/>
      <c r="K121" s="1"/>
      <c r="L121" s="8">
        <v>20</v>
      </c>
      <c r="M121" s="1"/>
      <c r="N121" s="1"/>
      <c r="O121" s="8"/>
      <c r="P121" s="8"/>
      <c r="Q121" s="118"/>
      <c r="R121" s="8"/>
      <c r="S121" s="8"/>
      <c r="T121" s="8"/>
      <c r="U121" s="8"/>
      <c r="V121" s="8"/>
      <c r="W121" s="6"/>
      <c r="X121" s="8"/>
      <c r="Y121" s="8">
        <v>35</v>
      </c>
      <c r="Z121" s="8"/>
      <c r="AA121" s="109"/>
      <c r="AB121" s="8"/>
      <c r="AC121" s="125"/>
      <c r="AD121" s="109">
        <v>70</v>
      </c>
      <c r="AE121" s="109"/>
      <c r="AF121" s="14" cm="1">
        <f t="array" ref="AF121">IF(AG121&lt;6,SUM(E121:AE121),SUM(LARGE(E121:AE121,{1;2;3;4;5;6})))</f>
        <v>125</v>
      </c>
      <c r="AG121" s="26">
        <f t="shared" si="1"/>
        <v>3</v>
      </c>
    </row>
    <row r="122" spans="1:33" x14ac:dyDescent="0.3">
      <c r="A122" s="30">
        <f>RANK(AF122,AF$2:$AF356)</f>
        <v>120</v>
      </c>
      <c r="B122" s="127" t="s">
        <v>47</v>
      </c>
      <c r="C122" s="6" t="s">
        <v>215</v>
      </c>
      <c r="D122" s="6" t="s">
        <v>887</v>
      </c>
      <c r="E122" s="110"/>
      <c r="F122" s="110"/>
      <c r="G122" s="110"/>
      <c r="H122" s="110"/>
      <c r="I122" s="110"/>
      <c r="J122" s="110"/>
      <c r="K122" s="110"/>
      <c r="L122" s="119"/>
      <c r="M122" s="110"/>
      <c r="N122" s="110"/>
      <c r="O122" s="119"/>
      <c r="P122" s="119"/>
      <c r="Q122" s="118"/>
      <c r="R122" s="109">
        <v>70</v>
      </c>
      <c r="S122" s="119"/>
      <c r="T122" s="109"/>
      <c r="U122" s="109"/>
      <c r="V122" s="109"/>
      <c r="W122" s="6"/>
      <c r="X122" s="8"/>
      <c r="Y122" s="8"/>
      <c r="Z122" s="8"/>
      <c r="AA122" s="109"/>
      <c r="AB122" s="8"/>
      <c r="AC122" s="125"/>
      <c r="AD122" s="109"/>
      <c r="AE122" s="109">
        <v>55</v>
      </c>
      <c r="AF122" s="14" cm="1">
        <f t="array" ref="AF122">IF(AG122&lt;6,SUM(E122:AE122),SUM(LARGE(E122:AE122,{1;2;3;4;5;6})))</f>
        <v>125</v>
      </c>
      <c r="AG122" s="26">
        <f t="shared" si="1"/>
        <v>2</v>
      </c>
    </row>
    <row r="123" spans="1:33" x14ac:dyDescent="0.3">
      <c r="A123" s="30">
        <f>RANK(AF123,AF$2:$AF357)</f>
        <v>120</v>
      </c>
      <c r="B123" s="127" t="s">
        <v>47</v>
      </c>
      <c r="C123" s="6" t="s">
        <v>56</v>
      </c>
      <c r="D123" s="124" t="s">
        <v>932</v>
      </c>
      <c r="E123" s="110"/>
      <c r="F123" s="110"/>
      <c r="G123" s="110"/>
      <c r="H123" s="110"/>
      <c r="I123" s="110"/>
      <c r="J123" s="110"/>
      <c r="K123" s="110"/>
      <c r="L123" s="119"/>
      <c r="M123" s="110"/>
      <c r="N123" s="110"/>
      <c r="O123" s="119"/>
      <c r="P123" s="119"/>
      <c r="Q123" s="118"/>
      <c r="R123" s="119"/>
      <c r="S123" s="109">
        <v>125</v>
      </c>
      <c r="T123" s="119"/>
      <c r="U123" s="119"/>
      <c r="V123" s="119"/>
      <c r="W123" s="6"/>
      <c r="X123" s="8"/>
      <c r="Y123" s="8"/>
      <c r="Z123" s="8"/>
      <c r="AA123" s="109"/>
      <c r="AB123" s="8"/>
      <c r="AC123" s="125"/>
      <c r="AD123" s="109"/>
      <c r="AE123" s="109"/>
      <c r="AF123" s="14" cm="1">
        <f t="array" ref="AF123">IF(AG123&lt;6,SUM(E123:AE123),SUM(LARGE(E123:AE123,{1;2;3;4;5;6})))</f>
        <v>125</v>
      </c>
      <c r="AG123" s="26">
        <f t="shared" si="1"/>
        <v>1</v>
      </c>
    </row>
    <row r="124" spans="1:33" x14ac:dyDescent="0.3">
      <c r="A124" s="30">
        <f>RANK(AF124,AF$2:$AF358)</f>
        <v>120</v>
      </c>
      <c r="B124" s="127" t="s">
        <v>47</v>
      </c>
      <c r="C124" s="6" t="s">
        <v>56</v>
      </c>
      <c r="D124" s="124" t="s">
        <v>933</v>
      </c>
      <c r="E124" s="110"/>
      <c r="F124" s="110"/>
      <c r="G124" s="110"/>
      <c r="H124" s="110"/>
      <c r="I124" s="110"/>
      <c r="J124" s="110"/>
      <c r="K124" s="110"/>
      <c r="L124" s="119"/>
      <c r="M124" s="110"/>
      <c r="N124" s="110"/>
      <c r="O124" s="119"/>
      <c r="P124" s="119"/>
      <c r="Q124" s="118"/>
      <c r="R124" s="119"/>
      <c r="S124" s="109">
        <v>125</v>
      </c>
      <c r="T124" s="119"/>
      <c r="U124" s="119"/>
      <c r="V124" s="119"/>
      <c r="W124" s="6"/>
      <c r="X124" s="8"/>
      <c r="Y124" s="8"/>
      <c r="Z124" s="8"/>
      <c r="AA124" s="109"/>
      <c r="AB124" s="8"/>
      <c r="AC124" s="125"/>
      <c r="AD124" s="109"/>
      <c r="AE124" s="109"/>
      <c r="AF124" s="14" cm="1">
        <f t="array" ref="AF124">IF(AG124&lt;6,SUM(E124:AE124),SUM(LARGE(E124:AE124,{1;2;3;4;5;6})))</f>
        <v>125</v>
      </c>
      <c r="AG124" s="26">
        <f t="shared" si="1"/>
        <v>1</v>
      </c>
    </row>
    <row r="125" spans="1:33" x14ac:dyDescent="0.3">
      <c r="A125" s="30">
        <f>RANK(AF125,AF$2:$AF359)</f>
        <v>124</v>
      </c>
      <c r="B125" s="127" t="s">
        <v>47</v>
      </c>
      <c r="C125" s="6" t="s">
        <v>90</v>
      </c>
      <c r="D125" s="6" t="s">
        <v>608</v>
      </c>
      <c r="E125" s="110"/>
      <c r="F125" s="110"/>
      <c r="G125" s="110"/>
      <c r="H125" s="110"/>
      <c r="I125" s="110"/>
      <c r="J125" s="110"/>
      <c r="K125" s="110"/>
      <c r="L125" s="8">
        <v>25</v>
      </c>
      <c r="M125" s="110"/>
      <c r="N125" s="110"/>
      <c r="O125" s="8"/>
      <c r="P125" s="8"/>
      <c r="Q125" s="118"/>
      <c r="R125" s="8"/>
      <c r="S125" s="8"/>
      <c r="T125" s="8"/>
      <c r="U125" s="8">
        <v>25</v>
      </c>
      <c r="V125" s="8"/>
      <c r="W125" s="6"/>
      <c r="X125" s="8"/>
      <c r="Y125" s="8"/>
      <c r="Z125" s="8"/>
      <c r="AA125" s="109"/>
      <c r="AB125" s="8"/>
      <c r="AC125" s="125"/>
      <c r="AD125" s="109">
        <v>70</v>
      </c>
      <c r="AE125" s="109"/>
      <c r="AF125" s="14" cm="1">
        <f t="array" ref="AF125">IF(AG125&lt;6,SUM(E125:AE125),SUM(LARGE(E125:AE125,{1;2;3;4;5;6})))</f>
        <v>120</v>
      </c>
      <c r="AG125" s="26">
        <f t="shared" si="1"/>
        <v>3</v>
      </c>
    </row>
    <row r="126" spans="1:33" x14ac:dyDescent="0.3">
      <c r="A126" s="30">
        <f>RANK(AF126,AF$2:$AF360)</f>
        <v>125</v>
      </c>
      <c r="B126" s="127" t="s">
        <v>47</v>
      </c>
      <c r="C126" s="6" t="s">
        <v>53</v>
      </c>
      <c r="D126" s="6" t="s">
        <v>575</v>
      </c>
      <c r="E126" s="1"/>
      <c r="F126" s="1"/>
      <c r="G126" s="1"/>
      <c r="H126" s="13">
        <v>0</v>
      </c>
      <c r="I126" s="1"/>
      <c r="J126" s="1">
        <v>70</v>
      </c>
      <c r="K126" s="1"/>
      <c r="L126" s="8"/>
      <c r="M126" s="1"/>
      <c r="N126" s="1"/>
      <c r="O126" s="109">
        <v>25</v>
      </c>
      <c r="P126" s="8"/>
      <c r="Q126" s="109">
        <v>20</v>
      </c>
      <c r="R126" s="8"/>
      <c r="S126" s="8"/>
      <c r="T126" s="8"/>
      <c r="U126" s="8"/>
      <c r="V126" s="8"/>
      <c r="W126" s="6"/>
      <c r="X126" s="8"/>
      <c r="Y126" s="8"/>
      <c r="Z126" s="8"/>
      <c r="AA126" s="109"/>
      <c r="AB126" s="8"/>
      <c r="AC126" s="125"/>
      <c r="AD126" s="109"/>
      <c r="AE126" s="109"/>
      <c r="AF126" s="14" cm="1">
        <f t="array" ref="AF126">IF(AG126&lt;6,SUM(E126:AE126),SUM(LARGE(E126:AE126,{1;2;3;4;5;6})))</f>
        <v>115</v>
      </c>
      <c r="AG126" s="26">
        <f t="shared" si="1"/>
        <v>4</v>
      </c>
    </row>
    <row r="127" spans="1:33" x14ac:dyDescent="0.3">
      <c r="A127" s="30">
        <f>RANK(AF127,AF$2:$AF361)</f>
        <v>126</v>
      </c>
      <c r="B127" s="127" t="s">
        <v>47</v>
      </c>
      <c r="C127" s="6" t="s">
        <v>505</v>
      </c>
      <c r="D127" s="6" t="s">
        <v>502</v>
      </c>
      <c r="E127" s="1"/>
      <c r="F127" s="1"/>
      <c r="G127" s="1"/>
      <c r="H127" s="1"/>
      <c r="I127" s="1"/>
      <c r="J127" s="1"/>
      <c r="K127" s="1"/>
      <c r="L127" s="8"/>
      <c r="M127" s="1"/>
      <c r="N127" s="109">
        <v>55</v>
      </c>
      <c r="O127" s="109">
        <v>55</v>
      </c>
      <c r="P127" s="8"/>
      <c r="Q127" s="118"/>
      <c r="R127" s="8"/>
      <c r="S127" s="111">
        <v>0</v>
      </c>
      <c r="T127" s="8"/>
      <c r="U127" s="8"/>
      <c r="V127" s="8"/>
      <c r="W127" s="6"/>
      <c r="X127" s="8"/>
      <c r="Y127" s="8"/>
      <c r="Z127" s="8"/>
      <c r="AA127" s="109"/>
      <c r="AB127" s="8"/>
      <c r="AC127" s="125"/>
      <c r="AD127" s="109"/>
      <c r="AE127" s="109"/>
      <c r="AF127" s="14" cm="1">
        <f t="array" ref="AF127">IF(AG127&lt;6,SUM(E127:AE127),SUM(LARGE(E127:AE127,{1;2;3;4;5;6})))</f>
        <v>110</v>
      </c>
      <c r="AG127" s="26">
        <f t="shared" si="1"/>
        <v>3</v>
      </c>
    </row>
    <row r="128" spans="1:33" x14ac:dyDescent="0.3">
      <c r="A128" s="30">
        <f>RANK(AF128,AF$2:$AF362)</f>
        <v>126</v>
      </c>
      <c r="B128" s="127" t="s">
        <v>47</v>
      </c>
      <c r="C128" s="6" t="s">
        <v>167</v>
      </c>
      <c r="D128" s="6" t="s">
        <v>724</v>
      </c>
      <c r="E128" s="110"/>
      <c r="F128" s="110"/>
      <c r="G128" s="110"/>
      <c r="H128" s="110"/>
      <c r="I128" s="110"/>
      <c r="J128" s="110"/>
      <c r="K128" s="110"/>
      <c r="L128" s="119"/>
      <c r="M128" s="110"/>
      <c r="N128" s="110"/>
      <c r="O128" s="119"/>
      <c r="P128" s="119"/>
      <c r="Q128" s="118"/>
      <c r="R128" s="109">
        <v>80</v>
      </c>
      <c r="S128" s="119"/>
      <c r="T128" s="109"/>
      <c r="U128" s="109"/>
      <c r="V128" s="109"/>
      <c r="W128" s="1">
        <v>30</v>
      </c>
      <c r="X128" s="8"/>
      <c r="Y128" s="8"/>
      <c r="Z128" s="8"/>
      <c r="AA128" s="109"/>
      <c r="AB128" s="8"/>
      <c r="AC128" s="125"/>
      <c r="AD128" s="109"/>
      <c r="AE128" s="109"/>
      <c r="AF128" s="14" cm="1">
        <f t="array" ref="AF128">IF(AG128&lt;6,SUM(E128:AE128),SUM(LARGE(E128:AE128,{1;2;3;4;5;6})))</f>
        <v>110</v>
      </c>
      <c r="AG128" s="26">
        <f t="shared" si="1"/>
        <v>2</v>
      </c>
    </row>
    <row r="129" spans="1:33" x14ac:dyDescent="0.3">
      <c r="A129" s="30">
        <f>RANK(AF129,AF$2:$AF363)</f>
        <v>128</v>
      </c>
      <c r="B129" s="127" t="s">
        <v>47</v>
      </c>
      <c r="C129" s="6" t="s">
        <v>90</v>
      </c>
      <c r="D129" s="6" t="s">
        <v>181</v>
      </c>
      <c r="E129" s="1"/>
      <c r="F129" s="1"/>
      <c r="G129" s="1"/>
      <c r="H129" s="1"/>
      <c r="I129" s="1">
        <v>25</v>
      </c>
      <c r="J129" s="1"/>
      <c r="K129" s="1"/>
      <c r="L129" s="8"/>
      <c r="M129" s="1"/>
      <c r="N129" s="1"/>
      <c r="O129" s="8"/>
      <c r="P129" s="8"/>
      <c r="Q129" s="118"/>
      <c r="R129" s="8"/>
      <c r="S129" s="109">
        <v>80</v>
      </c>
      <c r="T129" s="8"/>
      <c r="U129" s="8"/>
      <c r="V129" s="8"/>
      <c r="W129" s="6"/>
      <c r="X129" s="8"/>
      <c r="Y129" s="8"/>
      <c r="Z129" s="8"/>
      <c r="AA129" s="109"/>
      <c r="AB129" s="8"/>
      <c r="AC129" s="125"/>
      <c r="AD129" s="109"/>
      <c r="AE129" s="109"/>
      <c r="AF129" s="14" cm="1">
        <f t="array" ref="AF129">IF(AG129&lt;6,SUM(E129:AE129),SUM(LARGE(E129:AE129,{1;2;3;4;5;6})))</f>
        <v>105</v>
      </c>
      <c r="AG129" s="26">
        <f t="shared" si="1"/>
        <v>2</v>
      </c>
    </row>
    <row r="130" spans="1:33" x14ac:dyDescent="0.3">
      <c r="A130" s="30">
        <f>RANK(AF130,AF$2:$AF364)</f>
        <v>129</v>
      </c>
      <c r="B130" s="127" t="s">
        <v>47</v>
      </c>
      <c r="C130" s="6" t="s">
        <v>243</v>
      </c>
      <c r="D130" s="6" t="s">
        <v>328</v>
      </c>
      <c r="E130" s="110"/>
      <c r="F130" s="110"/>
      <c r="G130" s="110"/>
      <c r="H130" s="110"/>
      <c r="I130" s="110"/>
      <c r="J130" s="110"/>
      <c r="K130" s="110"/>
      <c r="L130" s="119"/>
      <c r="M130" s="110"/>
      <c r="N130" s="110"/>
      <c r="O130" s="109">
        <v>70</v>
      </c>
      <c r="P130" s="119"/>
      <c r="Q130" s="109">
        <v>30</v>
      </c>
      <c r="R130" s="119"/>
      <c r="S130" s="119"/>
      <c r="T130" s="119"/>
      <c r="U130" s="119"/>
      <c r="V130" s="119"/>
      <c r="W130" s="6"/>
      <c r="X130" s="8"/>
      <c r="Y130" s="8"/>
      <c r="Z130" s="8"/>
      <c r="AA130" s="109"/>
      <c r="AB130" s="8"/>
      <c r="AC130" s="125"/>
      <c r="AD130" s="109"/>
      <c r="AE130" s="109"/>
      <c r="AF130" s="14" cm="1">
        <f t="array" ref="AF130">IF(AG130&lt;6,SUM(E130:AE130),SUM(LARGE(E130:AE130,{1;2;3;4;5;6})))</f>
        <v>100</v>
      </c>
      <c r="AG130" s="26">
        <f t="shared" ref="AG130:AG193" si="2">COUNT(E130:AE130)</f>
        <v>2</v>
      </c>
    </row>
    <row r="131" spans="1:33" x14ac:dyDescent="0.3">
      <c r="A131" s="30">
        <f>RANK(AF131,AF$2:$AF365)</f>
        <v>129</v>
      </c>
      <c r="B131" s="127" t="s">
        <v>47</v>
      </c>
      <c r="C131" s="6" t="s">
        <v>49</v>
      </c>
      <c r="D131" s="6" t="s">
        <v>982</v>
      </c>
      <c r="E131" s="110"/>
      <c r="F131" s="110"/>
      <c r="G131" s="110"/>
      <c r="H131" s="110"/>
      <c r="I131" s="110"/>
      <c r="J131" s="110"/>
      <c r="K131" s="110"/>
      <c r="L131" s="119"/>
      <c r="M131" s="110"/>
      <c r="N131" s="110"/>
      <c r="O131" s="119"/>
      <c r="P131" s="119"/>
      <c r="Q131" s="118"/>
      <c r="R131" s="119"/>
      <c r="S131" s="119"/>
      <c r="T131" s="119"/>
      <c r="U131" s="119"/>
      <c r="V131" s="119"/>
      <c r="W131" s="119"/>
      <c r="X131" s="109">
        <v>100</v>
      </c>
      <c r="Y131" s="8"/>
      <c r="Z131" s="8"/>
      <c r="AA131" s="109"/>
      <c r="AB131" s="8"/>
      <c r="AC131" s="125"/>
      <c r="AD131" s="109"/>
      <c r="AE131" s="109"/>
      <c r="AF131" s="14" cm="1">
        <f t="array" ref="AF131">IF(AG131&lt;6,SUM(E131:AE131),SUM(LARGE(E131:AE131,{1;2;3;4;5;6})))</f>
        <v>100</v>
      </c>
      <c r="AG131" s="26">
        <f t="shared" si="2"/>
        <v>1</v>
      </c>
    </row>
    <row r="132" spans="1:33" x14ac:dyDescent="0.3">
      <c r="A132" s="30">
        <f>RANK(AF132,AF$2:$AF366)</f>
        <v>129</v>
      </c>
      <c r="B132" s="127" t="s">
        <v>330</v>
      </c>
      <c r="C132" s="6"/>
      <c r="D132" s="6" t="s">
        <v>755</v>
      </c>
      <c r="E132" s="110"/>
      <c r="F132" s="110"/>
      <c r="G132" s="110"/>
      <c r="H132" s="110"/>
      <c r="I132" s="110"/>
      <c r="J132" s="110"/>
      <c r="K132" s="110"/>
      <c r="L132" s="119"/>
      <c r="M132" s="110"/>
      <c r="N132" s="110"/>
      <c r="O132" s="119"/>
      <c r="P132" s="119"/>
      <c r="Q132" s="118"/>
      <c r="R132" s="119"/>
      <c r="S132" s="119"/>
      <c r="T132" s="119"/>
      <c r="U132" s="119"/>
      <c r="V132" s="119"/>
      <c r="W132" s="119"/>
      <c r="X132" s="109">
        <v>100</v>
      </c>
      <c r="Y132" s="8"/>
      <c r="Z132" s="8"/>
      <c r="AA132" s="109"/>
      <c r="AB132" s="8"/>
      <c r="AC132" s="125"/>
      <c r="AD132" s="109"/>
      <c r="AE132" s="109"/>
      <c r="AF132" s="14" cm="1">
        <f t="array" ref="AF132">IF(AG132&lt;6,SUM(E132:AE132),SUM(LARGE(E132:AE132,{1;2;3;4;5;6})))</f>
        <v>100</v>
      </c>
      <c r="AG132" s="26">
        <f t="shared" si="2"/>
        <v>1</v>
      </c>
    </row>
    <row r="133" spans="1:33" x14ac:dyDescent="0.3">
      <c r="A133" s="30">
        <f>RANK(AF133,AF$2:$AF367)</f>
        <v>129</v>
      </c>
      <c r="B133" s="127" t="s">
        <v>47</v>
      </c>
      <c r="C133" s="6" t="s">
        <v>48</v>
      </c>
      <c r="D133" s="6" t="s">
        <v>127</v>
      </c>
      <c r="E133" s="1"/>
      <c r="F133" s="1"/>
      <c r="G133" s="1"/>
      <c r="H133" s="1">
        <v>100</v>
      </c>
      <c r="I133" s="1"/>
      <c r="J133" s="1"/>
      <c r="K133" s="1"/>
      <c r="L133" s="8"/>
      <c r="M133" s="1"/>
      <c r="N133" s="1"/>
      <c r="O133" s="8"/>
      <c r="P133" s="8"/>
      <c r="Q133" s="118"/>
      <c r="R133" s="8"/>
      <c r="S133" s="8"/>
      <c r="T133" s="8"/>
      <c r="U133" s="8"/>
      <c r="V133" s="8"/>
      <c r="W133" s="6"/>
      <c r="X133" s="8"/>
      <c r="Y133" s="8"/>
      <c r="Z133" s="8"/>
      <c r="AA133" s="109"/>
      <c r="AB133" s="8"/>
      <c r="AC133" s="125"/>
      <c r="AD133" s="109"/>
      <c r="AE133" s="109"/>
      <c r="AF133" s="14" cm="1">
        <f t="array" ref="AF133">IF(AG133&lt;6,SUM(E133:AE133),SUM(LARGE(E133:AE133,{1;2;3;4;5;6})))</f>
        <v>100</v>
      </c>
      <c r="AG133" s="26">
        <f t="shared" si="2"/>
        <v>1</v>
      </c>
    </row>
    <row r="134" spans="1:33" x14ac:dyDescent="0.3">
      <c r="A134" s="30">
        <f>RANK(AF134,AF$2:$AF368)</f>
        <v>129</v>
      </c>
      <c r="B134" s="127" t="s">
        <v>47</v>
      </c>
      <c r="C134" s="6" t="s">
        <v>51</v>
      </c>
      <c r="D134" s="6" t="s">
        <v>97</v>
      </c>
      <c r="E134" s="1"/>
      <c r="F134" s="1"/>
      <c r="G134" s="1"/>
      <c r="H134" s="1"/>
      <c r="I134" s="1"/>
      <c r="J134" s="1"/>
      <c r="K134" s="1"/>
      <c r="L134" s="8"/>
      <c r="M134" s="1"/>
      <c r="N134" s="1"/>
      <c r="O134" s="8"/>
      <c r="P134" s="8"/>
      <c r="Q134" s="118"/>
      <c r="R134" s="8"/>
      <c r="S134" s="8"/>
      <c r="T134" s="8"/>
      <c r="U134" s="8"/>
      <c r="V134" s="8"/>
      <c r="W134" s="6"/>
      <c r="X134" s="8"/>
      <c r="Y134" s="8"/>
      <c r="Z134" s="8"/>
      <c r="AA134" s="109">
        <v>100</v>
      </c>
      <c r="AB134" s="8"/>
      <c r="AC134" s="125"/>
      <c r="AD134" s="109"/>
      <c r="AE134" s="109"/>
      <c r="AF134" s="14" cm="1">
        <f t="array" ref="AF134">IF(AG134&lt;6,SUM(E134:AE134),SUM(LARGE(E134:AE134,{1;2;3;4;5;6})))</f>
        <v>100</v>
      </c>
      <c r="AG134" s="26">
        <f t="shared" si="2"/>
        <v>1</v>
      </c>
    </row>
    <row r="135" spans="1:33" x14ac:dyDescent="0.3">
      <c r="A135" s="30">
        <f>RANK(AF135,AF$2:$AF369)</f>
        <v>129</v>
      </c>
      <c r="B135" s="127" t="s">
        <v>47</v>
      </c>
      <c r="C135" s="6" t="s">
        <v>53</v>
      </c>
      <c r="D135" s="6" t="s">
        <v>309</v>
      </c>
      <c r="E135" s="13"/>
      <c r="F135" s="13"/>
      <c r="G135" s="13"/>
      <c r="H135" s="13"/>
      <c r="I135" s="13"/>
      <c r="J135" s="13"/>
      <c r="K135" s="13"/>
      <c r="L135" s="8"/>
      <c r="M135" s="13"/>
      <c r="N135" s="13"/>
      <c r="O135" s="8"/>
      <c r="P135" s="8"/>
      <c r="Q135" s="118"/>
      <c r="R135" s="8"/>
      <c r="S135" s="8"/>
      <c r="T135" s="8"/>
      <c r="U135" s="8"/>
      <c r="V135" s="8"/>
      <c r="W135" s="6"/>
      <c r="X135" s="8"/>
      <c r="Y135" s="8"/>
      <c r="Z135" s="8"/>
      <c r="AA135" s="109"/>
      <c r="AB135" s="8">
        <v>100</v>
      </c>
      <c r="AC135" s="125"/>
      <c r="AD135" s="109"/>
      <c r="AE135" s="109"/>
      <c r="AF135" s="14" cm="1">
        <f t="array" ref="AF135">IF(AG135&lt;6,SUM(E135:AE135),SUM(LARGE(E135:AE135,{1;2;3;4;5;6})))</f>
        <v>100</v>
      </c>
      <c r="AG135" s="26">
        <f t="shared" si="2"/>
        <v>1</v>
      </c>
    </row>
    <row r="136" spans="1:33" x14ac:dyDescent="0.3">
      <c r="A136" s="30">
        <f>RANK(AF136,AF$2:$AF370)</f>
        <v>129</v>
      </c>
      <c r="B136" s="127" t="s">
        <v>47</v>
      </c>
      <c r="C136" s="6" t="s">
        <v>90</v>
      </c>
      <c r="D136" s="124" t="s">
        <v>73</v>
      </c>
      <c r="E136" s="110"/>
      <c r="F136" s="110"/>
      <c r="G136" s="110"/>
      <c r="H136" s="110"/>
      <c r="I136" s="110"/>
      <c r="J136" s="110"/>
      <c r="K136" s="110"/>
      <c r="L136" s="119"/>
      <c r="M136" s="110"/>
      <c r="N136" s="110"/>
      <c r="O136" s="119"/>
      <c r="P136" s="119"/>
      <c r="Q136" s="118"/>
      <c r="R136" s="119"/>
      <c r="S136" s="109">
        <v>100</v>
      </c>
      <c r="T136" s="119"/>
      <c r="U136" s="119"/>
      <c r="V136" s="119"/>
      <c r="W136" s="6"/>
      <c r="X136" s="8"/>
      <c r="Y136" s="8"/>
      <c r="Z136" s="8"/>
      <c r="AA136" s="109"/>
      <c r="AB136" s="8"/>
      <c r="AC136" s="125"/>
      <c r="AD136" s="109"/>
      <c r="AE136" s="109"/>
      <c r="AF136" s="14" cm="1">
        <f t="array" ref="AF136">IF(AG136&lt;6,SUM(E136:AE136),SUM(LARGE(E136:AE136,{1;2;3;4;5;6})))</f>
        <v>100</v>
      </c>
      <c r="AG136" s="26">
        <f t="shared" si="2"/>
        <v>1</v>
      </c>
    </row>
    <row r="137" spans="1:33" x14ac:dyDescent="0.3">
      <c r="A137" s="30">
        <f>RANK(AF137,AF$2:$AF371)</f>
        <v>129</v>
      </c>
      <c r="B137" s="127" t="s">
        <v>47</v>
      </c>
      <c r="C137" s="6" t="s">
        <v>48</v>
      </c>
      <c r="D137" s="6" t="s">
        <v>18</v>
      </c>
      <c r="E137" s="1"/>
      <c r="F137" s="1"/>
      <c r="G137" s="1"/>
      <c r="H137" s="1">
        <v>100</v>
      </c>
      <c r="I137" s="1"/>
      <c r="J137" s="1"/>
      <c r="K137" s="1"/>
      <c r="L137" s="8"/>
      <c r="M137" s="1"/>
      <c r="N137" s="1"/>
      <c r="O137" s="8"/>
      <c r="P137" s="8"/>
      <c r="Q137" s="118"/>
      <c r="R137" s="8"/>
      <c r="S137" s="8"/>
      <c r="T137" s="8"/>
      <c r="U137" s="8"/>
      <c r="V137" s="8"/>
      <c r="W137" s="6"/>
      <c r="X137" s="8"/>
      <c r="Y137" s="8"/>
      <c r="Z137" s="8"/>
      <c r="AA137" s="109"/>
      <c r="AB137" s="8"/>
      <c r="AC137" s="125"/>
      <c r="AD137" s="109"/>
      <c r="AE137" s="109"/>
      <c r="AF137" s="14" cm="1">
        <f t="array" ref="AF137">IF(AG137&lt;6,SUM(E137:AE137),SUM(LARGE(E137:AE137,{1;2;3;4;5;6})))</f>
        <v>100</v>
      </c>
      <c r="AG137" s="26">
        <f t="shared" si="2"/>
        <v>1</v>
      </c>
    </row>
    <row r="138" spans="1:33" x14ac:dyDescent="0.3">
      <c r="A138" s="30">
        <f>RANK(AF138,AF$2:$AF372)</f>
        <v>129</v>
      </c>
      <c r="B138" s="127" t="s">
        <v>47</v>
      </c>
      <c r="C138" s="6" t="s">
        <v>52</v>
      </c>
      <c r="D138" s="6" t="s">
        <v>176</v>
      </c>
      <c r="E138" s="1"/>
      <c r="F138" s="1"/>
      <c r="G138" s="1"/>
      <c r="H138" s="1"/>
      <c r="I138" s="1"/>
      <c r="J138" s="1"/>
      <c r="K138" s="1"/>
      <c r="L138" s="8"/>
      <c r="M138" s="1"/>
      <c r="N138" s="1"/>
      <c r="O138" s="8"/>
      <c r="P138" s="8"/>
      <c r="Q138" s="118"/>
      <c r="R138" s="8"/>
      <c r="S138" s="109">
        <v>100</v>
      </c>
      <c r="T138" s="8"/>
      <c r="U138" s="8"/>
      <c r="V138" s="8"/>
      <c r="W138" s="6"/>
      <c r="X138" s="8"/>
      <c r="Y138" s="8"/>
      <c r="Z138" s="8"/>
      <c r="AA138" s="109"/>
      <c r="AB138" s="8"/>
      <c r="AC138" s="125"/>
      <c r="AD138" s="109"/>
      <c r="AE138" s="109"/>
      <c r="AF138" s="14" cm="1">
        <f t="array" ref="AF138">IF(AG138&lt;6,SUM(E138:AE138),SUM(LARGE(E138:AE138,{1;2;3;4;5;6})))</f>
        <v>100</v>
      </c>
      <c r="AG138" s="26">
        <f t="shared" si="2"/>
        <v>1</v>
      </c>
    </row>
    <row r="139" spans="1:33" x14ac:dyDescent="0.3">
      <c r="A139" s="30">
        <f>RANK(AF139,AF$2:$AF373)</f>
        <v>129</v>
      </c>
      <c r="B139" s="127" t="s">
        <v>47</v>
      </c>
      <c r="C139" s="6" t="s">
        <v>167</v>
      </c>
      <c r="D139" s="6" t="s">
        <v>504</v>
      </c>
      <c r="E139" s="1"/>
      <c r="F139" s="1"/>
      <c r="G139" s="1"/>
      <c r="H139" s="1"/>
      <c r="I139" s="1"/>
      <c r="J139" s="1"/>
      <c r="K139" s="1"/>
      <c r="L139" s="8"/>
      <c r="M139" s="1"/>
      <c r="N139" s="1"/>
      <c r="O139" s="8"/>
      <c r="P139" s="8"/>
      <c r="Q139" s="118"/>
      <c r="R139" s="109">
        <v>100</v>
      </c>
      <c r="S139" s="8"/>
      <c r="T139" s="109"/>
      <c r="U139" s="109"/>
      <c r="V139" s="109"/>
      <c r="W139" s="6"/>
      <c r="X139" s="8"/>
      <c r="Y139" s="8"/>
      <c r="Z139" s="8"/>
      <c r="AA139" s="109"/>
      <c r="AB139" s="8"/>
      <c r="AC139" s="125"/>
      <c r="AD139" s="109"/>
      <c r="AE139" s="109"/>
      <c r="AF139" s="14" cm="1">
        <f t="array" ref="AF139">IF(AG139&lt;6,SUM(E139:AE139),SUM(LARGE(E139:AE139,{1;2;3;4;5;6})))</f>
        <v>100</v>
      </c>
      <c r="AG139" s="26">
        <f t="shared" si="2"/>
        <v>1</v>
      </c>
    </row>
    <row r="140" spans="1:33" x14ac:dyDescent="0.3">
      <c r="A140" s="30">
        <f>RANK(AF140,AF$2:$AF374)</f>
        <v>139</v>
      </c>
      <c r="B140" s="127" t="s">
        <v>47</v>
      </c>
      <c r="C140" s="6" t="s">
        <v>505</v>
      </c>
      <c r="D140" s="6" t="s">
        <v>526</v>
      </c>
      <c r="E140" s="1"/>
      <c r="F140" s="1"/>
      <c r="G140" s="1"/>
      <c r="H140" s="1">
        <v>18.5</v>
      </c>
      <c r="I140" s="1"/>
      <c r="J140" s="1"/>
      <c r="K140" s="1"/>
      <c r="L140" s="8"/>
      <c r="M140" s="1"/>
      <c r="N140" s="1"/>
      <c r="O140" s="8"/>
      <c r="P140" s="8"/>
      <c r="Q140" s="118"/>
      <c r="R140" s="8"/>
      <c r="S140" s="8"/>
      <c r="T140" s="8"/>
      <c r="U140" s="8"/>
      <c r="V140" s="8"/>
      <c r="W140" s="1">
        <v>80</v>
      </c>
      <c r="X140" s="8"/>
      <c r="Y140" s="8"/>
      <c r="Z140" s="8"/>
      <c r="AA140" s="109"/>
      <c r="AB140" s="8"/>
      <c r="AC140" s="125"/>
      <c r="AD140" s="109"/>
      <c r="AE140" s="109"/>
      <c r="AF140" s="14" cm="1">
        <f t="array" ref="AF140">IF(AG140&lt;6,SUM(E140:AE140),SUM(LARGE(E140:AE140,{1;2;3;4;5;6})))</f>
        <v>98.5</v>
      </c>
      <c r="AG140" s="26">
        <f t="shared" si="2"/>
        <v>2</v>
      </c>
    </row>
    <row r="141" spans="1:33" x14ac:dyDescent="0.3">
      <c r="A141" s="30">
        <f>RANK(AF141,AF$2:$AF375)</f>
        <v>140</v>
      </c>
      <c r="B141" s="127" t="s">
        <v>47</v>
      </c>
      <c r="C141" s="6" t="s">
        <v>53</v>
      </c>
      <c r="D141" s="6" t="s">
        <v>665</v>
      </c>
      <c r="E141" s="1"/>
      <c r="F141" s="1">
        <v>4</v>
      </c>
      <c r="G141" s="1"/>
      <c r="H141" s="1"/>
      <c r="I141" s="1"/>
      <c r="J141" s="1"/>
      <c r="K141" s="1"/>
      <c r="L141" s="8"/>
      <c r="M141" s="109">
        <v>8</v>
      </c>
      <c r="N141" s="1"/>
      <c r="O141" s="109">
        <v>10</v>
      </c>
      <c r="P141" s="8"/>
      <c r="Q141" s="118"/>
      <c r="R141" s="8"/>
      <c r="S141" s="8"/>
      <c r="T141" s="8"/>
      <c r="U141" s="8"/>
      <c r="V141" s="8"/>
      <c r="W141" s="1">
        <v>25</v>
      </c>
      <c r="X141" s="8">
        <v>25</v>
      </c>
      <c r="Y141" s="8">
        <v>25</v>
      </c>
      <c r="Z141" s="106">
        <v>0</v>
      </c>
      <c r="AA141" s="109"/>
      <c r="AB141" s="8"/>
      <c r="AC141" s="125"/>
      <c r="AD141" s="111">
        <v>0</v>
      </c>
      <c r="AE141" s="109"/>
      <c r="AF141" s="14" cm="1">
        <f t="array" ref="AF141">IF(AG141&lt;6,SUM(E141:AE141),SUM(LARGE(E141:AE141,{1;2;3;4;5;6})))</f>
        <v>97</v>
      </c>
      <c r="AG141" s="26">
        <f t="shared" si="2"/>
        <v>8</v>
      </c>
    </row>
    <row r="142" spans="1:33" x14ac:dyDescent="0.3">
      <c r="A142" s="30">
        <f>RANK(AF142,AF$2:$AF376)</f>
        <v>141</v>
      </c>
      <c r="B142" s="127" t="s">
        <v>47</v>
      </c>
      <c r="C142" s="6" t="s">
        <v>223</v>
      </c>
      <c r="D142" s="6" t="s">
        <v>872</v>
      </c>
      <c r="E142" s="110"/>
      <c r="F142" s="110"/>
      <c r="G142" s="110"/>
      <c r="H142" s="110"/>
      <c r="I142" s="110"/>
      <c r="J142" s="110"/>
      <c r="K142" s="110"/>
      <c r="L142" s="119"/>
      <c r="M142" s="110"/>
      <c r="N142" s="110"/>
      <c r="O142" s="119"/>
      <c r="P142" s="119"/>
      <c r="Q142" s="118"/>
      <c r="R142" s="119"/>
      <c r="S142" s="119"/>
      <c r="T142" s="119"/>
      <c r="U142" s="109">
        <v>25</v>
      </c>
      <c r="V142" s="119"/>
      <c r="W142" s="6"/>
      <c r="X142" s="8"/>
      <c r="Y142" s="8"/>
      <c r="Z142" s="8"/>
      <c r="AA142" s="109"/>
      <c r="AB142" s="8"/>
      <c r="AC142" s="125"/>
      <c r="AD142" s="109">
        <v>70</v>
      </c>
      <c r="AE142" s="109"/>
      <c r="AF142" s="14" cm="1">
        <f t="array" ref="AF142">IF(AG142&lt;6,SUM(E142:AE142),SUM(LARGE(E142:AE142,{1;2;3;4;5;6})))</f>
        <v>95</v>
      </c>
      <c r="AG142" s="26">
        <f t="shared" si="2"/>
        <v>2</v>
      </c>
    </row>
    <row r="143" spans="1:33" x14ac:dyDescent="0.3">
      <c r="A143" s="30">
        <f>RANK(AF143,AF$2:$AF377)</f>
        <v>141</v>
      </c>
      <c r="B143" s="127" t="s">
        <v>47</v>
      </c>
      <c r="C143" s="6" t="s">
        <v>126</v>
      </c>
      <c r="D143" s="6" t="s">
        <v>247</v>
      </c>
      <c r="E143" s="1"/>
      <c r="F143" s="1"/>
      <c r="G143" s="1"/>
      <c r="H143" s="1"/>
      <c r="I143" s="1"/>
      <c r="J143" s="1"/>
      <c r="K143" s="1"/>
      <c r="L143" s="8"/>
      <c r="M143" s="1"/>
      <c r="N143" s="1"/>
      <c r="O143" s="8"/>
      <c r="P143" s="8"/>
      <c r="Q143" s="118"/>
      <c r="R143" s="109">
        <v>25</v>
      </c>
      <c r="S143" s="8"/>
      <c r="T143" s="109"/>
      <c r="U143" s="109"/>
      <c r="V143" s="109"/>
      <c r="W143" s="6"/>
      <c r="X143" s="8"/>
      <c r="Y143" s="8"/>
      <c r="Z143" s="8"/>
      <c r="AA143" s="109"/>
      <c r="AB143" s="8">
        <v>70</v>
      </c>
      <c r="AC143" s="125"/>
      <c r="AD143" s="109"/>
      <c r="AE143" s="109"/>
      <c r="AF143" s="14" cm="1">
        <f t="array" ref="AF143">IF(AG143&lt;6,SUM(E143:AE143),SUM(LARGE(E143:AE143,{1;2;3;4;5;6})))</f>
        <v>95</v>
      </c>
      <c r="AG143" s="26">
        <f t="shared" si="2"/>
        <v>2</v>
      </c>
    </row>
    <row r="144" spans="1:33" x14ac:dyDescent="0.3">
      <c r="A144" s="30">
        <f>RANK(AF144,AF$2:$AF378)</f>
        <v>141</v>
      </c>
      <c r="B144" s="127" t="s">
        <v>47</v>
      </c>
      <c r="C144" s="6" t="s">
        <v>49</v>
      </c>
      <c r="D144" s="6" t="s">
        <v>592</v>
      </c>
      <c r="E144" s="13"/>
      <c r="F144" s="13"/>
      <c r="G144" s="13"/>
      <c r="H144" s="13"/>
      <c r="I144" s="13"/>
      <c r="J144" s="13"/>
      <c r="K144" s="13"/>
      <c r="L144" s="8"/>
      <c r="M144" s="13"/>
      <c r="N144" s="13"/>
      <c r="O144" s="8"/>
      <c r="P144" s="8"/>
      <c r="Q144" s="118"/>
      <c r="R144" s="8"/>
      <c r="S144" s="109">
        <v>70</v>
      </c>
      <c r="T144" s="8"/>
      <c r="U144" s="8"/>
      <c r="V144" s="8"/>
      <c r="W144" s="6"/>
      <c r="X144" s="8"/>
      <c r="Y144" s="8"/>
      <c r="Z144" s="8"/>
      <c r="AA144" s="109">
        <v>25</v>
      </c>
      <c r="AB144" s="8"/>
      <c r="AC144" s="125"/>
      <c r="AD144" s="109"/>
      <c r="AE144" s="109"/>
      <c r="AF144" s="14" cm="1">
        <f t="array" ref="AF144">IF(AG144&lt;6,SUM(E144:AE144),SUM(LARGE(E144:AE144,{1;2;3;4;5;6})))</f>
        <v>95</v>
      </c>
      <c r="AG144" s="26">
        <f t="shared" si="2"/>
        <v>2</v>
      </c>
    </row>
    <row r="145" spans="1:33" x14ac:dyDescent="0.3">
      <c r="A145" s="30">
        <f>RANK(AF145,AF$2:$AF379)</f>
        <v>141</v>
      </c>
      <c r="B145" s="127" t="s">
        <v>47</v>
      </c>
      <c r="C145" s="6" t="s">
        <v>273</v>
      </c>
      <c r="D145" s="6" t="s">
        <v>326</v>
      </c>
      <c r="E145" s="8"/>
      <c r="F145" s="8"/>
      <c r="G145" s="8"/>
      <c r="H145" s="8"/>
      <c r="I145" s="8"/>
      <c r="J145" s="8"/>
      <c r="K145" s="8"/>
      <c r="L145" s="8"/>
      <c r="M145" s="8"/>
      <c r="N145" s="109">
        <v>70</v>
      </c>
      <c r="O145" s="8"/>
      <c r="P145" s="8"/>
      <c r="Q145" s="118"/>
      <c r="R145" s="8"/>
      <c r="S145" s="8"/>
      <c r="T145" s="8"/>
      <c r="U145" s="8"/>
      <c r="V145" s="8"/>
      <c r="W145" s="1">
        <v>25</v>
      </c>
      <c r="X145" s="8"/>
      <c r="Y145" s="8"/>
      <c r="Z145" s="8"/>
      <c r="AA145" s="109"/>
      <c r="AB145" s="8"/>
      <c r="AC145" s="125"/>
      <c r="AD145" s="109"/>
      <c r="AE145" s="109"/>
      <c r="AF145" s="14" cm="1">
        <f t="array" ref="AF145">IF(AG145&lt;6,SUM(E145:AE145),SUM(LARGE(E145:AE145,{1;2;3;4;5;6})))</f>
        <v>95</v>
      </c>
      <c r="AG145" s="26">
        <f t="shared" si="2"/>
        <v>2</v>
      </c>
    </row>
    <row r="146" spans="1:33" x14ac:dyDescent="0.3">
      <c r="A146" s="30">
        <f>RANK(AF146,AF$2:$AF380)</f>
        <v>145</v>
      </c>
      <c r="B146" s="127" t="s">
        <v>47</v>
      </c>
      <c r="C146" s="6" t="s">
        <v>167</v>
      </c>
      <c r="D146" s="6" t="s">
        <v>44</v>
      </c>
      <c r="E146" s="1"/>
      <c r="F146" s="1"/>
      <c r="G146" s="1"/>
      <c r="H146" s="1"/>
      <c r="I146" s="1"/>
      <c r="J146" s="1"/>
      <c r="K146" s="1"/>
      <c r="L146" s="8"/>
      <c r="M146" s="1"/>
      <c r="N146" s="1"/>
      <c r="O146" s="109">
        <v>35</v>
      </c>
      <c r="P146" s="8"/>
      <c r="Q146" s="118"/>
      <c r="R146" s="8"/>
      <c r="S146" s="8"/>
      <c r="T146" s="8"/>
      <c r="U146" s="8"/>
      <c r="V146" s="8"/>
      <c r="W146" s="6"/>
      <c r="X146" s="8"/>
      <c r="Y146" s="8"/>
      <c r="Z146" s="8"/>
      <c r="AA146" s="109"/>
      <c r="AB146" s="8">
        <v>55</v>
      </c>
      <c r="AC146" s="125"/>
      <c r="AD146" s="109"/>
      <c r="AE146" s="109"/>
      <c r="AF146" s="14" cm="1">
        <f t="array" ref="AF146">IF(AG146&lt;6,SUM(E146:AE146),SUM(LARGE(E146:AE146,{1;2;3;4;5;6})))</f>
        <v>90</v>
      </c>
      <c r="AG146" s="26">
        <f t="shared" si="2"/>
        <v>2</v>
      </c>
    </row>
    <row r="147" spans="1:33" x14ac:dyDescent="0.3">
      <c r="A147" s="30">
        <f>RANK(AF147,AF$2:$AF381)</f>
        <v>146</v>
      </c>
      <c r="B147" s="127" t="s">
        <v>47</v>
      </c>
      <c r="C147" s="6" t="s">
        <v>505</v>
      </c>
      <c r="D147" s="6" t="s">
        <v>859</v>
      </c>
      <c r="E147" s="110"/>
      <c r="F147" s="110"/>
      <c r="G147" s="110"/>
      <c r="H147" s="110"/>
      <c r="I147" s="110"/>
      <c r="J147" s="110"/>
      <c r="K147" s="110"/>
      <c r="L147" s="119"/>
      <c r="M147" s="110"/>
      <c r="N147" s="110"/>
      <c r="O147" s="119"/>
      <c r="P147" s="119"/>
      <c r="Q147" s="109">
        <v>12</v>
      </c>
      <c r="R147" s="119"/>
      <c r="S147" s="119"/>
      <c r="T147" s="119"/>
      <c r="U147" s="119"/>
      <c r="V147" s="119"/>
      <c r="W147" s="6"/>
      <c r="X147" s="8"/>
      <c r="Y147" s="8"/>
      <c r="Z147" s="8"/>
      <c r="AA147" s="109"/>
      <c r="AB147" s="8"/>
      <c r="AC147" s="125"/>
      <c r="AD147" s="109"/>
      <c r="AE147" s="109">
        <v>70</v>
      </c>
      <c r="AF147" s="14" cm="1">
        <f t="array" ref="AF147">IF(AG147&lt;6,SUM(E147:AE147),SUM(LARGE(E147:AE147,{1;2;3;4;5;6})))</f>
        <v>82</v>
      </c>
      <c r="AG147" s="26">
        <f t="shared" si="2"/>
        <v>2</v>
      </c>
    </row>
    <row r="148" spans="1:33" x14ac:dyDescent="0.3">
      <c r="A148" s="30">
        <f>RANK(AF148,AF$2:$AF382)</f>
        <v>147</v>
      </c>
      <c r="B148" s="127" t="s">
        <v>47</v>
      </c>
      <c r="C148" s="6" t="s">
        <v>90</v>
      </c>
      <c r="D148" s="6" t="s">
        <v>471</v>
      </c>
      <c r="E148" s="13"/>
      <c r="F148" s="13"/>
      <c r="G148" s="13"/>
      <c r="H148" s="13"/>
      <c r="I148" s="13"/>
      <c r="J148" s="1">
        <v>25</v>
      </c>
      <c r="K148" s="13"/>
      <c r="L148" s="8"/>
      <c r="M148" s="13"/>
      <c r="N148" s="13"/>
      <c r="O148" s="8"/>
      <c r="P148" s="8"/>
      <c r="Q148" s="118"/>
      <c r="R148" s="8"/>
      <c r="S148" s="8"/>
      <c r="T148" s="8"/>
      <c r="U148" s="8"/>
      <c r="V148" s="8"/>
      <c r="W148" s="6"/>
      <c r="X148" s="8"/>
      <c r="Y148" s="8"/>
      <c r="Z148" s="8"/>
      <c r="AA148" s="109"/>
      <c r="AB148" s="8"/>
      <c r="AC148" s="125"/>
      <c r="AD148" s="109">
        <v>55</v>
      </c>
      <c r="AE148" s="109"/>
      <c r="AF148" s="14" cm="1">
        <f t="array" ref="AF148">IF(AG148&lt;6,SUM(E148:AE148),SUM(LARGE(E148:AE148,{1;2;3;4;5;6})))</f>
        <v>80</v>
      </c>
      <c r="AG148" s="26">
        <f t="shared" si="2"/>
        <v>2</v>
      </c>
    </row>
    <row r="149" spans="1:33" x14ac:dyDescent="0.3">
      <c r="A149" s="30">
        <f>RANK(AF149,AF$2:$AF383)</f>
        <v>147</v>
      </c>
      <c r="B149" s="127" t="s">
        <v>47</v>
      </c>
      <c r="C149" s="6" t="s">
        <v>53</v>
      </c>
      <c r="D149" s="6" t="s">
        <v>266</v>
      </c>
      <c r="E149" s="13"/>
      <c r="F149" s="13"/>
      <c r="G149" s="13"/>
      <c r="H149" s="1">
        <v>80</v>
      </c>
      <c r="I149" s="13"/>
      <c r="J149" s="13"/>
      <c r="K149" s="13"/>
      <c r="L149" s="8"/>
      <c r="M149" s="13"/>
      <c r="N149" s="13"/>
      <c r="O149" s="8"/>
      <c r="P149" s="8"/>
      <c r="Q149" s="118"/>
      <c r="R149" s="8"/>
      <c r="S149" s="8"/>
      <c r="T149" s="8"/>
      <c r="U149" s="8"/>
      <c r="V149" s="8"/>
      <c r="W149" s="6"/>
      <c r="X149" s="8"/>
      <c r="Y149" s="8"/>
      <c r="Z149" s="8"/>
      <c r="AA149" s="109"/>
      <c r="AB149" s="8"/>
      <c r="AC149" s="125"/>
      <c r="AD149" s="109"/>
      <c r="AE149" s="109"/>
      <c r="AF149" s="14" cm="1">
        <f t="array" ref="AF149">IF(AG149&lt;6,SUM(E149:AE149),SUM(LARGE(E149:AE149,{1;2;3;4;5;6})))</f>
        <v>80</v>
      </c>
      <c r="AG149" s="26">
        <f t="shared" si="2"/>
        <v>1</v>
      </c>
    </row>
    <row r="150" spans="1:33" x14ac:dyDescent="0.3">
      <c r="A150" s="30">
        <f>RANK(AF150,AF$2:$AF384)</f>
        <v>147</v>
      </c>
      <c r="B150" s="127" t="s">
        <v>47</v>
      </c>
      <c r="C150" s="6" t="s">
        <v>55</v>
      </c>
      <c r="D150" s="6" t="s">
        <v>136</v>
      </c>
      <c r="E150" s="1"/>
      <c r="F150" s="1"/>
      <c r="G150" s="1"/>
      <c r="H150" s="1"/>
      <c r="I150" s="1">
        <v>80</v>
      </c>
      <c r="J150" s="1"/>
      <c r="K150" s="1"/>
      <c r="L150" s="8"/>
      <c r="M150" s="1"/>
      <c r="N150" s="1"/>
      <c r="O150" s="8"/>
      <c r="P150" s="8"/>
      <c r="Q150" s="118"/>
      <c r="R150" s="8"/>
      <c r="S150" s="8"/>
      <c r="T150" s="8"/>
      <c r="U150" s="8"/>
      <c r="V150" s="8"/>
      <c r="W150" s="6"/>
      <c r="X150" s="8"/>
      <c r="Y150" s="8"/>
      <c r="Z150" s="8"/>
      <c r="AA150" s="109"/>
      <c r="AB150" s="8"/>
      <c r="AC150" s="125"/>
      <c r="AD150" s="109"/>
      <c r="AE150" s="109"/>
      <c r="AF150" s="14" cm="1">
        <f t="array" ref="AF150">IF(AG150&lt;6,SUM(E150:AE150),SUM(LARGE(E150:AE150,{1;2;3;4;5;6})))</f>
        <v>80</v>
      </c>
      <c r="AG150" s="26">
        <f t="shared" si="2"/>
        <v>1</v>
      </c>
    </row>
    <row r="151" spans="1:33" x14ac:dyDescent="0.3">
      <c r="A151" s="30">
        <f>RANK(AF151,AF$2:$AF385)</f>
        <v>147</v>
      </c>
      <c r="B151" s="127" t="s">
        <v>47</v>
      </c>
      <c r="C151" s="6" t="s">
        <v>49</v>
      </c>
      <c r="D151" s="6" t="s">
        <v>76</v>
      </c>
      <c r="E151" s="1"/>
      <c r="F151" s="1"/>
      <c r="G151" s="1"/>
      <c r="H151" s="1"/>
      <c r="I151" s="1">
        <v>80</v>
      </c>
      <c r="J151" s="1"/>
      <c r="K151" s="1"/>
      <c r="L151" s="8"/>
      <c r="M151" s="1"/>
      <c r="N151" s="1"/>
      <c r="O151" s="8"/>
      <c r="P151" s="8"/>
      <c r="Q151" s="118"/>
      <c r="R151" s="8"/>
      <c r="S151" s="8"/>
      <c r="T151" s="8"/>
      <c r="U151" s="8"/>
      <c r="V151" s="8"/>
      <c r="W151" s="6"/>
      <c r="X151" s="8"/>
      <c r="Y151" s="8"/>
      <c r="Z151" s="8"/>
      <c r="AA151" s="109"/>
      <c r="AB151" s="8"/>
      <c r="AC151" s="125"/>
      <c r="AD151" s="109"/>
      <c r="AE151" s="109"/>
      <c r="AF151" s="14" cm="1">
        <f t="array" ref="AF151">IF(AG151&lt;6,SUM(E151:AE151),SUM(LARGE(E151:AE151,{1;2;3;4;5;6})))</f>
        <v>80</v>
      </c>
      <c r="AG151" s="26">
        <f t="shared" si="2"/>
        <v>1</v>
      </c>
    </row>
    <row r="152" spans="1:33" x14ac:dyDescent="0.3">
      <c r="A152" s="30">
        <f>RANK(AF152,AF$2:$AF386)</f>
        <v>151</v>
      </c>
      <c r="B152" s="127" t="s">
        <v>47</v>
      </c>
      <c r="C152" s="6" t="s">
        <v>53</v>
      </c>
      <c r="D152" s="6" t="s">
        <v>663</v>
      </c>
      <c r="E152" s="1"/>
      <c r="F152" s="1">
        <v>4</v>
      </c>
      <c r="G152" s="1"/>
      <c r="H152" s="1"/>
      <c r="I152" s="1"/>
      <c r="J152" s="1">
        <v>30</v>
      </c>
      <c r="K152" s="1"/>
      <c r="L152" s="8"/>
      <c r="M152" s="109">
        <v>8</v>
      </c>
      <c r="N152" s="1"/>
      <c r="O152" s="109">
        <v>10</v>
      </c>
      <c r="P152" s="8"/>
      <c r="Q152" s="118"/>
      <c r="R152" s="8"/>
      <c r="S152" s="8"/>
      <c r="T152" s="8"/>
      <c r="U152" s="8"/>
      <c r="V152" s="8"/>
      <c r="W152" s="6"/>
      <c r="X152" s="8">
        <v>25</v>
      </c>
      <c r="Y152" s="8"/>
      <c r="Z152" s="106">
        <v>0</v>
      </c>
      <c r="AA152" s="109"/>
      <c r="AB152" s="8"/>
      <c r="AC152" s="125"/>
      <c r="AD152" s="111">
        <v>0</v>
      </c>
      <c r="AE152" s="109"/>
      <c r="AF152" s="14" cm="1">
        <f t="array" ref="AF152">IF(AG152&lt;6,SUM(E152:AE152),SUM(LARGE(E152:AE152,{1;2;3;4;5;6})))</f>
        <v>77</v>
      </c>
      <c r="AG152" s="26">
        <f t="shared" si="2"/>
        <v>7</v>
      </c>
    </row>
    <row r="153" spans="1:33" x14ac:dyDescent="0.3">
      <c r="A153" s="30">
        <f>RANK(AF153,AF$2:$AF387)</f>
        <v>152</v>
      </c>
      <c r="B153" s="127" t="s">
        <v>47</v>
      </c>
      <c r="C153" s="6" t="s">
        <v>167</v>
      </c>
      <c r="D153" s="6" t="s">
        <v>425</v>
      </c>
      <c r="E153" s="1"/>
      <c r="F153" s="1"/>
      <c r="G153" s="1"/>
      <c r="H153" s="1"/>
      <c r="I153" s="1"/>
      <c r="J153" s="1"/>
      <c r="K153" s="1"/>
      <c r="L153" s="8"/>
      <c r="M153" s="1"/>
      <c r="N153" s="1"/>
      <c r="O153" s="109">
        <v>20</v>
      </c>
      <c r="P153" s="8"/>
      <c r="Q153" s="118"/>
      <c r="R153" s="109">
        <v>10</v>
      </c>
      <c r="S153" s="8"/>
      <c r="T153" s="109"/>
      <c r="U153" s="109"/>
      <c r="V153" s="109"/>
      <c r="W153" s="6"/>
      <c r="X153" s="8">
        <v>35</v>
      </c>
      <c r="Y153" s="8">
        <v>10</v>
      </c>
      <c r="Z153" s="8"/>
      <c r="AA153" s="109"/>
      <c r="AB153" s="8"/>
      <c r="AC153" s="125"/>
      <c r="AD153" s="109"/>
      <c r="AE153" s="109"/>
      <c r="AF153" s="14" cm="1">
        <f t="array" ref="AF153">IF(AG153&lt;6,SUM(E153:AE153),SUM(LARGE(E153:AE153,{1;2;3;4;5;6})))</f>
        <v>75</v>
      </c>
      <c r="AG153" s="26">
        <f t="shared" si="2"/>
        <v>4</v>
      </c>
    </row>
    <row r="154" spans="1:33" x14ac:dyDescent="0.3">
      <c r="A154" s="30">
        <f>RANK(AF154,AF$2:$AF388)</f>
        <v>152</v>
      </c>
      <c r="B154" s="127" t="s">
        <v>47</v>
      </c>
      <c r="C154" s="6"/>
      <c r="D154" s="6" t="s">
        <v>395</v>
      </c>
      <c r="E154" s="1"/>
      <c r="F154" s="1"/>
      <c r="G154" s="1"/>
      <c r="H154" s="1"/>
      <c r="I154" s="1"/>
      <c r="J154" s="1"/>
      <c r="K154" s="1"/>
      <c r="L154" s="8">
        <v>20</v>
      </c>
      <c r="M154" s="1"/>
      <c r="N154" s="1"/>
      <c r="O154" s="8"/>
      <c r="P154" s="8"/>
      <c r="Q154" s="118"/>
      <c r="R154" s="8"/>
      <c r="S154" s="8"/>
      <c r="T154" s="8"/>
      <c r="U154" s="8"/>
      <c r="V154" s="8"/>
      <c r="W154" s="6"/>
      <c r="X154" s="8"/>
      <c r="Y154" s="8"/>
      <c r="Z154" s="8"/>
      <c r="AA154" s="109"/>
      <c r="AB154" s="8">
        <v>55</v>
      </c>
      <c r="AC154" s="125"/>
      <c r="AD154" s="109"/>
      <c r="AE154" s="109"/>
      <c r="AF154" s="14" cm="1">
        <f t="array" ref="AF154">IF(AG154&lt;6,SUM(E154:AE154),SUM(LARGE(E154:AE154,{1;2;3;4;5;6})))</f>
        <v>75</v>
      </c>
      <c r="AG154" s="26">
        <f t="shared" si="2"/>
        <v>2</v>
      </c>
    </row>
    <row r="155" spans="1:33" x14ac:dyDescent="0.3">
      <c r="A155" s="30">
        <f>RANK(AF155,AF$2:$AF389)</f>
        <v>154</v>
      </c>
      <c r="B155" s="127" t="s">
        <v>47</v>
      </c>
      <c r="C155" s="6" t="s">
        <v>48</v>
      </c>
      <c r="D155" s="6" t="s">
        <v>318</v>
      </c>
      <c r="E155" s="1"/>
      <c r="F155" s="1"/>
      <c r="G155" s="1"/>
      <c r="H155" s="1"/>
      <c r="I155" s="1"/>
      <c r="J155" s="1"/>
      <c r="K155" s="1"/>
      <c r="L155" s="8"/>
      <c r="M155" s="109">
        <v>17</v>
      </c>
      <c r="N155" s="1"/>
      <c r="O155" s="8"/>
      <c r="P155" s="8"/>
      <c r="Q155" s="109">
        <v>20</v>
      </c>
      <c r="R155" s="8"/>
      <c r="S155" s="8"/>
      <c r="T155" s="8"/>
      <c r="U155" s="8"/>
      <c r="V155" s="8"/>
      <c r="W155" s="6"/>
      <c r="X155" s="8"/>
      <c r="Y155" s="8">
        <v>17</v>
      </c>
      <c r="Z155" s="8"/>
      <c r="AA155" s="109"/>
      <c r="AB155" s="8"/>
      <c r="AC155" s="125"/>
      <c r="AD155" s="109"/>
      <c r="AE155" s="109">
        <v>20</v>
      </c>
      <c r="AF155" s="14" cm="1">
        <f t="array" ref="AF155">IF(AG155&lt;6,SUM(E155:AE155),SUM(LARGE(E155:AE155,{1;2;3;4;5;6})))</f>
        <v>74</v>
      </c>
      <c r="AG155" s="26">
        <f t="shared" si="2"/>
        <v>4</v>
      </c>
    </row>
    <row r="156" spans="1:33" x14ac:dyDescent="0.3">
      <c r="A156" s="30">
        <f>RANK(AF156,AF$2:$AF390)</f>
        <v>155</v>
      </c>
      <c r="B156" s="127" t="s">
        <v>47</v>
      </c>
      <c r="C156" s="6" t="s">
        <v>49</v>
      </c>
      <c r="D156" s="124" t="s">
        <v>929</v>
      </c>
      <c r="E156" s="110"/>
      <c r="F156" s="110"/>
      <c r="G156" s="110"/>
      <c r="H156" s="110"/>
      <c r="I156" s="110"/>
      <c r="J156" s="110"/>
      <c r="K156" s="110"/>
      <c r="L156" s="119"/>
      <c r="M156" s="110"/>
      <c r="N156" s="110"/>
      <c r="O156" s="119"/>
      <c r="P156" s="119"/>
      <c r="Q156" s="118"/>
      <c r="R156" s="119"/>
      <c r="S156" s="109">
        <v>70</v>
      </c>
      <c r="T156" s="119"/>
      <c r="U156" s="119"/>
      <c r="V156" s="119"/>
      <c r="W156" s="6"/>
      <c r="X156" s="8"/>
      <c r="Y156" s="8"/>
      <c r="Z156" s="8"/>
      <c r="AA156" s="109"/>
      <c r="AB156" s="8"/>
      <c r="AC156" s="125"/>
      <c r="AD156" s="109"/>
      <c r="AE156" s="109"/>
      <c r="AF156" s="14" cm="1">
        <f t="array" ref="AF156">IF(AG156&lt;6,SUM(E156:AE156),SUM(LARGE(E156:AE156,{1;2;3;4;5;6})))</f>
        <v>70</v>
      </c>
      <c r="AG156" s="26">
        <f t="shared" si="2"/>
        <v>1</v>
      </c>
    </row>
    <row r="157" spans="1:33" x14ac:dyDescent="0.3">
      <c r="A157" s="30">
        <f>RANK(AF157,AF$2:$AF391)</f>
        <v>156</v>
      </c>
      <c r="B157" s="127" t="s">
        <v>47</v>
      </c>
      <c r="C157" s="6" t="s">
        <v>167</v>
      </c>
      <c r="D157" s="6" t="s">
        <v>466</v>
      </c>
      <c r="E157" s="1"/>
      <c r="F157" s="1"/>
      <c r="G157" s="1"/>
      <c r="H157" s="1"/>
      <c r="I157" s="1"/>
      <c r="J157" s="1">
        <v>35</v>
      </c>
      <c r="K157" s="1"/>
      <c r="L157" s="8"/>
      <c r="M157" s="1"/>
      <c r="N157" s="1"/>
      <c r="O157" s="8"/>
      <c r="P157" s="8"/>
      <c r="Q157" s="109">
        <v>10</v>
      </c>
      <c r="R157" s="109">
        <v>10</v>
      </c>
      <c r="S157" s="8"/>
      <c r="T157" s="109"/>
      <c r="U157" s="109"/>
      <c r="V157" s="109"/>
      <c r="W157" s="6"/>
      <c r="X157" s="8"/>
      <c r="Y157" s="8"/>
      <c r="Z157" s="8"/>
      <c r="AA157" s="109"/>
      <c r="AB157" s="8">
        <v>14</v>
      </c>
      <c r="AC157" s="125"/>
      <c r="AD157" s="109"/>
      <c r="AE157" s="109"/>
      <c r="AF157" s="14" cm="1">
        <f t="array" ref="AF157">IF(AG157&lt;6,SUM(E157:AE157),SUM(LARGE(E157:AE157,{1;2;3;4;5;6})))</f>
        <v>69</v>
      </c>
      <c r="AG157" s="26">
        <f t="shared" si="2"/>
        <v>4</v>
      </c>
    </row>
    <row r="158" spans="1:33" x14ac:dyDescent="0.3">
      <c r="A158" s="30">
        <f>RANK(AF158,AF$2:$AF392)</f>
        <v>156</v>
      </c>
      <c r="B158" s="127" t="s">
        <v>47</v>
      </c>
      <c r="C158" s="6" t="s">
        <v>53</v>
      </c>
      <c r="D158" s="6" t="s">
        <v>534</v>
      </c>
      <c r="E158" s="1"/>
      <c r="F158" s="1"/>
      <c r="G158" s="1"/>
      <c r="H158" s="1"/>
      <c r="I158" s="1"/>
      <c r="J158" s="1"/>
      <c r="K158" s="1"/>
      <c r="L158" s="8"/>
      <c r="M158" s="109">
        <v>14</v>
      </c>
      <c r="N158" s="109">
        <v>55</v>
      </c>
      <c r="O158" s="8"/>
      <c r="P158" s="8"/>
      <c r="Q158" s="118"/>
      <c r="R158" s="8"/>
      <c r="S158" s="8"/>
      <c r="T158" s="8"/>
      <c r="U158" s="8"/>
      <c r="V158" s="8"/>
      <c r="W158" s="6"/>
      <c r="X158" s="8"/>
      <c r="Y158" s="8"/>
      <c r="Z158" s="8"/>
      <c r="AA158" s="109"/>
      <c r="AB158" s="8"/>
      <c r="AC158" s="125"/>
      <c r="AD158" s="109"/>
      <c r="AE158" s="109"/>
      <c r="AF158" s="14" cm="1">
        <f t="array" ref="AF158">IF(AG158&lt;6,SUM(E158:AE158),SUM(LARGE(E158:AE158,{1;2;3;4;5;6})))</f>
        <v>69</v>
      </c>
      <c r="AG158" s="26">
        <f t="shared" si="2"/>
        <v>2</v>
      </c>
    </row>
    <row r="159" spans="1:33" x14ac:dyDescent="0.3">
      <c r="A159" s="30">
        <f>RANK(AF159,AF$2:$AF393)</f>
        <v>158</v>
      </c>
      <c r="B159" s="127" t="s">
        <v>47</v>
      </c>
      <c r="C159" s="6" t="s">
        <v>48</v>
      </c>
      <c r="D159" s="6" t="s">
        <v>253</v>
      </c>
      <c r="E159" s="1"/>
      <c r="F159" s="1">
        <v>17</v>
      </c>
      <c r="G159" s="1"/>
      <c r="H159" s="1">
        <v>18.5</v>
      </c>
      <c r="I159" s="1">
        <v>10</v>
      </c>
      <c r="J159" s="1"/>
      <c r="K159" s="1"/>
      <c r="L159" s="106">
        <v>0</v>
      </c>
      <c r="M159" s="109">
        <v>10</v>
      </c>
      <c r="N159" s="1"/>
      <c r="O159" s="106"/>
      <c r="P159" s="106"/>
      <c r="Q159" s="118"/>
      <c r="R159" s="106"/>
      <c r="S159" s="106"/>
      <c r="T159" s="106"/>
      <c r="U159" s="106"/>
      <c r="V159" s="106"/>
      <c r="W159" s="6"/>
      <c r="X159" s="8"/>
      <c r="Y159" s="8">
        <v>12</v>
      </c>
      <c r="Z159" s="8"/>
      <c r="AA159" s="109"/>
      <c r="AB159" s="106">
        <v>0</v>
      </c>
      <c r="AC159" s="125"/>
      <c r="AD159" s="109"/>
      <c r="AE159" s="109"/>
      <c r="AF159" s="14" cm="1">
        <f t="array" ref="AF159">IF(AG159&lt;6,SUM(E159:AE159),SUM(LARGE(E159:AE159,{1;2;3;4;5;6})))</f>
        <v>67.5</v>
      </c>
      <c r="AG159" s="26">
        <f t="shared" si="2"/>
        <v>7</v>
      </c>
    </row>
    <row r="160" spans="1:33" x14ac:dyDescent="0.3">
      <c r="A160" s="30">
        <f>RANK(AF160,AF$2:$AF394)</f>
        <v>159</v>
      </c>
      <c r="B160" s="127" t="s">
        <v>47</v>
      </c>
      <c r="C160" s="6" t="s">
        <v>48</v>
      </c>
      <c r="D160" s="6" t="s">
        <v>311</v>
      </c>
      <c r="E160" s="1"/>
      <c r="F160" s="1">
        <v>17</v>
      </c>
      <c r="G160" s="1"/>
      <c r="H160" s="1">
        <v>18.5</v>
      </c>
      <c r="I160" s="1"/>
      <c r="J160" s="1"/>
      <c r="K160" s="1"/>
      <c r="L160" s="8"/>
      <c r="M160" s="109">
        <v>10</v>
      </c>
      <c r="N160" s="1"/>
      <c r="O160" s="111">
        <v>0</v>
      </c>
      <c r="P160" s="8"/>
      <c r="Q160" s="118"/>
      <c r="R160" s="8"/>
      <c r="S160" s="8"/>
      <c r="T160" s="8"/>
      <c r="U160" s="8"/>
      <c r="V160" s="8"/>
      <c r="W160" s="6"/>
      <c r="X160" s="106">
        <v>0</v>
      </c>
      <c r="Y160" s="106">
        <v>0</v>
      </c>
      <c r="Z160" s="8">
        <v>20</v>
      </c>
      <c r="AA160" s="109"/>
      <c r="AB160" s="106">
        <v>0</v>
      </c>
      <c r="AC160" s="125"/>
      <c r="AD160" s="109"/>
      <c r="AE160" s="109"/>
      <c r="AF160" s="14" cm="1">
        <f t="array" ref="AF160">IF(AG160&lt;6,SUM(E160:AE160),SUM(LARGE(E160:AE160,{1;2;3;4;5;6})))</f>
        <v>65.5</v>
      </c>
      <c r="AG160" s="26">
        <f t="shared" si="2"/>
        <v>8</v>
      </c>
    </row>
    <row r="161" spans="1:33" x14ac:dyDescent="0.3">
      <c r="A161" s="30">
        <f>RANK(AF161,AF$2:$AF395)</f>
        <v>160</v>
      </c>
      <c r="B161" s="127" t="s">
        <v>47</v>
      </c>
      <c r="C161" s="6" t="s">
        <v>505</v>
      </c>
      <c r="D161" s="6" t="s">
        <v>315</v>
      </c>
      <c r="E161" s="1"/>
      <c r="F161" s="1"/>
      <c r="G161" s="1"/>
      <c r="H161" s="1"/>
      <c r="I161" s="1"/>
      <c r="J161" s="1"/>
      <c r="K161" s="1"/>
      <c r="L161" s="8">
        <v>20</v>
      </c>
      <c r="M161" s="1"/>
      <c r="N161" s="1"/>
      <c r="O161" s="109">
        <v>20</v>
      </c>
      <c r="P161" s="8"/>
      <c r="Q161" s="118"/>
      <c r="R161" s="8"/>
      <c r="S161" s="8"/>
      <c r="T161" s="8"/>
      <c r="U161" s="109">
        <v>25</v>
      </c>
      <c r="V161" s="8"/>
      <c r="W161" s="6"/>
      <c r="X161" s="8"/>
      <c r="Y161" s="8"/>
      <c r="Z161" s="8"/>
      <c r="AA161" s="109"/>
      <c r="AB161" s="8"/>
      <c r="AC161" s="125"/>
      <c r="AD161" s="109"/>
      <c r="AE161" s="109"/>
      <c r="AF161" s="14" cm="1">
        <f t="array" ref="AF161">IF(AG161&lt;6,SUM(E161:AE161),SUM(LARGE(E161:AE161,{1;2;3;4;5;6})))</f>
        <v>65</v>
      </c>
      <c r="AG161" s="26">
        <f t="shared" si="2"/>
        <v>3</v>
      </c>
    </row>
    <row r="162" spans="1:33" x14ac:dyDescent="0.3">
      <c r="A162" s="30">
        <f>RANK(AF162,AF$2:$AF396)</f>
        <v>161</v>
      </c>
      <c r="B162" s="127" t="s">
        <v>47</v>
      </c>
      <c r="C162" s="6" t="s">
        <v>273</v>
      </c>
      <c r="D162" s="6" t="s">
        <v>268</v>
      </c>
      <c r="E162" s="1"/>
      <c r="F162" s="13">
        <v>0</v>
      </c>
      <c r="G162" s="13"/>
      <c r="H162" s="1">
        <v>21.5</v>
      </c>
      <c r="I162" s="13"/>
      <c r="J162" s="13"/>
      <c r="K162" s="13"/>
      <c r="L162" s="8"/>
      <c r="M162" s="13"/>
      <c r="N162" s="13"/>
      <c r="O162" s="8"/>
      <c r="P162" s="8"/>
      <c r="Q162" s="109">
        <v>14</v>
      </c>
      <c r="R162" s="8"/>
      <c r="S162" s="8"/>
      <c r="T162" s="8"/>
      <c r="U162" s="8"/>
      <c r="V162" s="8"/>
      <c r="W162" s="6"/>
      <c r="X162" s="8"/>
      <c r="Y162" s="8"/>
      <c r="Z162" s="8"/>
      <c r="AA162" s="109"/>
      <c r="AB162" s="8"/>
      <c r="AC162" s="125"/>
      <c r="AD162" s="109"/>
      <c r="AE162" s="109">
        <v>25</v>
      </c>
      <c r="AF162" s="14" cm="1">
        <f t="array" ref="AF162">IF(AG162&lt;6,SUM(E162:AE162),SUM(LARGE(E162:AE162,{1;2;3;4;5;6})))</f>
        <v>60.5</v>
      </c>
      <c r="AG162" s="26">
        <f t="shared" si="2"/>
        <v>4</v>
      </c>
    </row>
    <row r="163" spans="1:33" x14ac:dyDescent="0.3">
      <c r="A163" s="30">
        <f>RANK(AF163,AF$2:$AF397)</f>
        <v>161</v>
      </c>
      <c r="B163" s="127" t="s">
        <v>47</v>
      </c>
      <c r="C163" s="6" t="s">
        <v>273</v>
      </c>
      <c r="D163" s="6" t="s">
        <v>469</v>
      </c>
      <c r="E163" s="1"/>
      <c r="F163" s="1"/>
      <c r="G163" s="1"/>
      <c r="H163" s="1">
        <v>21.5</v>
      </c>
      <c r="I163" s="1"/>
      <c r="J163" s="1"/>
      <c r="K163" s="1"/>
      <c r="L163" s="8"/>
      <c r="M163" s="1"/>
      <c r="N163" s="1"/>
      <c r="O163" s="8"/>
      <c r="P163" s="8"/>
      <c r="Q163" s="109">
        <v>14</v>
      </c>
      <c r="R163" s="8"/>
      <c r="S163" s="8"/>
      <c r="T163" s="8"/>
      <c r="U163" s="8"/>
      <c r="V163" s="8"/>
      <c r="W163" s="6"/>
      <c r="X163" s="8"/>
      <c r="Y163" s="8"/>
      <c r="Z163" s="8"/>
      <c r="AA163" s="109"/>
      <c r="AB163" s="8"/>
      <c r="AC163" s="125"/>
      <c r="AD163" s="109"/>
      <c r="AE163" s="109">
        <v>25</v>
      </c>
      <c r="AF163" s="14" cm="1">
        <f t="array" ref="AF163">IF(AG163&lt;6,SUM(E163:AE163),SUM(LARGE(E163:AE163,{1;2;3;4;5;6})))</f>
        <v>60.5</v>
      </c>
      <c r="AG163" s="26">
        <f t="shared" si="2"/>
        <v>3</v>
      </c>
    </row>
    <row r="164" spans="1:33" x14ac:dyDescent="0.3">
      <c r="A164" s="30">
        <f>RANK(AF164,AF$2:$AF398)</f>
        <v>163</v>
      </c>
      <c r="B164" s="127" t="s">
        <v>47</v>
      </c>
      <c r="C164" s="6" t="s">
        <v>90</v>
      </c>
      <c r="D164" s="6" t="s">
        <v>343</v>
      </c>
      <c r="E164" s="1"/>
      <c r="F164" s="1"/>
      <c r="G164" s="1"/>
      <c r="H164" s="1">
        <v>21.5</v>
      </c>
      <c r="I164" s="1"/>
      <c r="J164" s="13">
        <v>0</v>
      </c>
      <c r="K164" s="1"/>
      <c r="L164" s="8">
        <v>20</v>
      </c>
      <c r="M164" s="1"/>
      <c r="N164" s="1"/>
      <c r="O164" s="8"/>
      <c r="P164" s="8"/>
      <c r="Q164" s="118"/>
      <c r="R164" s="8"/>
      <c r="S164" s="8"/>
      <c r="T164" s="8"/>
      <c r="U164" s="8"/>
      <c r="V164" s="8"/>
      <c r="W164" s="6"/>
      <c r="X164" s="8"/>
      <c r="Y164" s="8"/>
      <c r="Z164" s="8"/>
      <c r="AA164" s="109"/>
      <c r="AB164" s="8">
        <v>17</v>
      </c>
      <c r="AC164" s="125"/>
      <c r="AD164" s="109"/>
      <c r="AE164" s="109"/>
      <c r="AF164" s="14" cm="1">
        <f t="array" ref="AF164">IF(AG164&lt;6,SUM(E164:AE164),SUM(LARGE(E164:AE164,{1;2;3;4;5;6})))</f>
        <v>58.5</v>
      </c>
      <c r="AG164" s="26">
        <f t="shared" si="2"/>
        <v>4</v>
      </c>
    </row>
    <row r="165" spans="1:33" x14ac:dyDescent="0.3">
      <c r="A165" s="30">
        <f>RANK(AF165,AF$2:$AF399)</f>
        <v>164</v>
      </c>
      <c r="B165" s="127" t="s">
        <v>47</v>
      </c>
      <c r="C165" s="6" t="s">
        <v>899</v>
      </c>
      <c r="D165" s="6" t="s">
        <v>619</v>
      </c>
      <c r="E165" s="1"/>
      <c r="F165" s="1"/>
      <c r="G165" s="1"/>
      <c r="H165" s="1"/>
      <c r="I165" s="1"/>
      <c r="J165" s="1"/>
      <c r="K165" s="1"/>
      <c r="L165" s="8"/>
      <c r="M165" s="1"/>
      <c r="N165" s="1"/>
      <c r="O165" s="8"/>
      <c r="P165" s="8"/>
      <c r="Q165" s="118"/>
      <c r="R165" s="8"/>
      <c r="S165" s="8"/>
      <c r="T165" s="8"/>
      <c r="U165" s="8"/>
      <c r="V165" s="8"/>
      <c r="W165" s="13">
        <v>0</v>
      </c>
      <c r="X165" s="106">
        <v>0</v>
      </c>
      <c r="Y165" s="8"/>
      <c r="Z165" s="8"/>
      <c r="AA165" s="109"/>
      <c r="AB165" s="8"/>
      <c r="AC165" s="125"/>
      <c r="AD165" s="109">
        <v>55</v>
      </c>
      <c r="AE165" s="109"/>
      <c r="AF165" s="14" cm="1">
        <f t="array" ref="AF165">IF(AG165&lt;6,SUM(E165:AE165),SUM(LARGE(E165:AE165,{1;2;3;4;5;6})))</f>
        <v>55</v>
      </c>
      <c r="AG165" s="26">
        <f t="shared" si="2"/>
        <v>3</v>
      </c>
    </row>
    <row r="166" spans="1:33" x14ac:dyDescent="0.3">
      <c r="A166" s="30">
        <f>RANK(AF166,AF$2:$AF400)</f>
        <v>164</v>
      </c>
      <c r="B166" s="127" t="s">
        <v>47</v>
      </c>
      <c r="C166" s="6" t="s">
        <v>273</v>
      </c>
      <c r="D166" s="6" t="s">
        <v>563</v>
      </c>
      <c r="E166" s="1"/>
      <c r="F166" s="1"/>
      <c r="G166" s="1"/>
      <c r="H166" s="1"/>
      <c r="I166" s="1"/>
      <c r="J166" s="1"/>
      <c r="K166" s="1"/>
      <c r="L166" s="8"/>
      <c r="M166" s="1"/>
      <c r="N166" s="1"/>
      <c r="O166" s="109">
        <v>20</v>
      </c>
      <c r="P166" s="8"/>
      <c r="Q166" s="118"/>
      <c r="R166" s="8"/>
      <c r="S166" s="8"/>
      <c r="T166" s="8"/>
      <c r="U166" s="8"/>
      <c r="V166" s="8"/>
      <c r="W166" s="6"/>
      <c r="X166" s="8">
        <v>35</v>
      </c>
      <c r="Y166" s="8"/>
      <c r="Z166" s="8"/>
      <c r="AA166" s="109"/>
      <c r="AB166" s="8"/>
      <c r="AC166" s="125"/>
      <c r="AD166" s="109"/>
      <c r="AE166" s="109"/>
      <c r="AF166" s="14" cm="1">
        <f t="array" ref="AF166">IF(AG166&lt;6,SUM(E166:AE166),SUM(LARGE(E166:AE166,{1;2;3;4;5;6})))</f>
        <v>55</v>
      </c>
      <c r="AG166" s="26">
        <f t="shared" si="2"/>
        <v>2</v>
      </c>
    </row>
    <row r="167" spans="1:33" x14ac:dyDescent="0.3">
      <c r="A167" s="30">
        <f>RANK(AF167,AF$2:$AF401)</f>
        <v>164</v>
      </c>
      <c r="B167" s="127" t="s">
        <v>47</v>
      </c>
      <c r="C167" s="6" t="s">
        <v>166</v>
      </c>
      <c r="D167" s="6" t="s">
        <v>308</v>
      </c>
      <c r="E167" s="1"/>
      <c r="F167" s="1">
        <v>25</v>
      </c>
      <c r="G167" s="1"/>
      <c r="H167" s="1"/>
      <c r="I167" s="1">
        <v>30</v>
      </c>
      <c r="J167" s="1"/>
      <c r="K167" s="1"/>
      <c r="L167" s="8"/>
      <c r="M167" s="1"/>
      <c r="N167" s="1"/>
      <c r="O167" s="8"/>
      <c r="P167" s="8"/>
      <c r="Q167" s="118"/>
      <c r="R167" s="8"/>
      <c r="S167" s="8"/>
      <c r="T167" s="8"/>
      <c r="U167" s="8"/>
      <c r="V167" s="8"/>
      <c r="W167" s="6"/>
      <c r="X167" s="8"/>
      <c r="Y167" s="8"/>
      <c r="Z167" s="8"/>
      <c r="AA167" s="109"/>
      <c r="AB167" s="8"/>
      <c r="AC167" s="125"/>
      <c r="AD167" s="109"/>
      <c r="AE167" s="109"/>
      <c r="AF167" s="14" cm="1">
        <f t="array" ref="AF167">IF(AG167&lt;6,SUM(E167:AE167),SUM(LARGE(E167:AE167,{1;2;3;4;5;6})))</f>
        <v>55</v>
      </c>
      <c r="AG167" s="26">
        <f t="shared" si="2"/>
        <v>2</v>
      </c>
    </row>
    <row r="168" spans="1:33" x14ac:dyDescent="0.3">
      <c r="A168" s="30">
        <f>RANK(AF168,AF$2:$AF402)</f>
        <v>164</v>
      </c>
      <c r="B168" s="127" t="s">
        <v>47</v>
      </c>
      <c r="C168" s="6" t="s">
        <v>65</v>
      </c>
      <c r="D168" s="6" t="s">
        <v>211</v>
      </c>
      <c r="E168" s="1"/>
      <c r="F168" s="1">
        <v>30</v>
      </c>
      <c r="G168" s="1"/>
      <c r="H168" s="1"/>
      <c r="I168" s="1">
        <v>25</v>
      </c>
      <c r="J168" s="1"/>
      <c r="K168" s="1"/>
      <c r="L168" s="8"/>
      <c r="M168" s="1"/>
      <c r="N168" s="1"/>
      <c r="O168" s="8"/>
      <c r="P168" s="8"/>
      <c r="Q168" s="118"/>
      <c r="R168" s="8"/>
      <c r="S168" s="8"/>
      <c r="T168" s="8"/>
      <c r="U168" s="8"/>
      <c r="V168" s="8"/>
      <c r="W168" s="6"/>
      <c r="X168" s="8"/>
      <c r="Y168" s="8"/>
      <c r="Z168" s="8"/>
      <c r="AA168" s="109"/>
      <c r="AB168" s="8"/>
      <c r="AC168" s="125"/>
      <c r="AD168" s="109"/>
      <c r="AE168" s="109"/>
      <c r="AF168" s="14" cm="1">
        <f t="array" ref="AF168">IF(AG168&lt;6,SUM(E168:AE168),SUM(LARGE(E168:AE168,{1;2;3;4;5;6})))</f>
        <v>55</v>
      </c>
      <c r="AG168" s="26">
        <f t="shared" si="2"/>
        <v>2</v>
      </c>
    </row>
    <row r="169" spans="1:33" x14ac:dyDescent="0.3">
      <c r="A169" s="30">
        <f>RANK(AF169,AF$2:$AF403)</f>
        <v>164</v>
      </c>
      <c r="B169" s="127" t="s">
        <v>47</v>
      </c>
      <c r="C169" s="6" t="s">
        <v>215</v>
      </c>
      <c r="D169" s="6" t="s">
        <v>118</v>
      </c>
      <c r="E169" s="105"/>
      <c r="F169" s="105"/>
      <c r="G169" s="105"/>
      <c r="H169" s="105"/>
      <c r="I169" s="105"/>
      <c r="J169" s="105"/>
      <c r="K169" s="105"/>
      <c r="L169" s="8">
        <v>20</v>
      </c>
      <c r="M169" s="105"/>
      <c r="N169" s="105"/>
      <c r="O169" s="8"/>
      <c r="P169" s="8"/>
      <c r="Q169" s="118"/>
      <c r="R169" s="8"/>
      <c r="S169" s="109">
        <v>35</v>
      </c>
      <c r="T169" s="8"/>
      <c r="U169" s="8"/>
      <c r="V169" s="8"/>
      <c r="W169" s="6"/>
      <c r="X169" s="8"/>
      <c r="Y169" s="8"/>
      <c r="Z169" s="8"/>
      <c r="AA169" s="109"/>
      <c r="AB169" s="8"/>
      <c r="AC169" s="125"/>
      <c r="AD169" s="109"/>
      <c r="AE169" s="109"/>
      <c r="AF169" s="14" cm="1">
        <f t="array" ref="AF169">IF(AG169&lt;6,SUM(E169:AE169),SUM(LARGE(E169:AE169,{1;2;3;4;5;6})))</f>
        <v>55</v>
      </c>
      <c r="AG169" s="26">
        <f t="shared" si="2"/>
        <v>2</v>
      </c>
    </row>
    <row r="170" spans="1:33" x14ac:dyDescent="0.3">
      <c r="A170" s="30">
        <f>RANK(AF170,AF$2:$AF404)</f>
        <v>164</v>
      </c>
      <c r="B170" s="127" t="s">
        <v>47</v>
      </c>
      <c r="C170" s="6" t="s">
        <v>505</v>
      </c>
      <c r="D170" s="6" t="s">
        <v>299</v>
      </c>
      <c r="E170" s="13"/>
      <c r="F170" s="13"/>
      <c r="G170" s="13"/>
      <c r="H170" s="13"/>
      <c r="I170" s="13"/>
      <c r="J170" s="13"/>
      <c r="K170" s="13"/>
      <c r="L170" s="8"/>
      <c r="M170" s="13"/>
      <c r="N170" s="109">
        <v>55</v>
      </c>
      <c r="O170" s="8"/>
      <c r="P170" s="8"/>
      <c r="Q170" s="118"/>
      <c r="R170" s="8"/>
      <c r="S170" s="8"/>
      <c r="T170" s="8"/>
      <c r="U170" s="8"/>
      <c r="V170" s="8"/>
      <c r="W170" s="6"/>
      <c r="X170" s="8"/>
      <c r="Y170" s="8"/>
      <c r="Z170" s="8"/>
      <c r="AA170" s="109"/>
      <c r="AB170" s="8"/>
      <c r="AC170" s="125"/>
      <c r="AD170" s="109"/>
      <c r="AE170" s="109"/>
      <c r="AF170" s="14" cm="1">
        <f t="array" ref="AF170">IF(AG170&lt;6,SUM(E170:AE170),SUM(LARGE(E170:AE170,{1;2;3;4;5;6})))</f>
        <v>55</v>
      </c>
      <c r="AG170" s="26">
        <f t="shared" si="2"/>
        <v>1</v>
      </c>
    </row>
    <row r="171" spans="1:33" x14ac:dyDescent="0.3">
      <c r="A171" s="30">
        <f>RANK(AF171,AF$2:$AF405)</f>
        <v>164</v>
      </c>
      <c r="B171" s="127" t="s">
        <v>47</v>
      </c>
      <c r="C171" s="6" t="s">
        <v>53</v>
      </c>
      <c r="D171" s="6" t="s">
        <v>416</v>
      </c>
      <c r="E171" s="1"/>
      <c r="F171" s="1"/>
      <c r="G171" s="1"/>
      <c r="H171" s="1"/>
      <c r="I171" s="1"/>
      <c r="J171" s="1"/>
      <c r="K171" s="1"/>
      <c r="L171" s="8"/>
      <c r="M171" s="1"/>
      <c r="N171" s="1"/>
      <c r="O171" s="8"/>
      <c r="P171" s="8"/>
      <c r="Q171" s="118"/>
      <c r="R171" s="8"/>
      <c r="S171" s="8"/>
      <c r="T171" s="8"/>
      <c r="U171" s="8"/>
      <c r="V171" s="8"/>
      <c r="W171" s="6"/>
      <c r="X171" s="8"/>
      <c r="Y171" s="8"/>
      <c r="Z171" s="8"/>
      <c r="AA171" s="109"/>
      <c r="AB171" s="8">
        <v>55</v>
      </c>
      <c r="AC171" s="125"/>
      <c r="AD171" s="109"/>
      <c r="AE171" s="109"/>
      <c r="AF171" s="14" cm="1">
        <f t="array" ref="AF171">IF(AG171&lt;6,SUM(E171:AE171),SUM(LARGE(E171:AE171,{1;2;3;4;5;6})))</f>
        <v>55</v>
      </c>
      <c r="AG171" s="26">
        <f t="shared" si="2"/>
        <v>1</v>
      </c>
    </row>
    <row r="172" spans="1:33" x14ac:dyDescent="0.3">
      <c r="A172" s="30">
        <f>RANK(AF172,AF$2:$AF406)</f>
        <v>164</v>
      </c>
      <c r="B172" s="127" t="s">
        <v>589</v>
      </c>
      <c r="C172" s="6"/>
      <c r="D172" s="6" t="s">
        <v>1051</v>
      </c>
      <c r="E172" s="110"/>
      <c r="F172" s="110"/>
      <c r="G172" s="110"/>
      <c r="H172" s="110"/>
      <c r="I172" s="110"/>
      <c r="J172" s="110"/>
      <c r="K172" s="110"/>
      <c r="L172" s="119"/>
      <c r="M172" s="110"/>
      <c r="N172" s="110"/>
      <c r="O172" s="119"/>
      <c r="P172" s="119"/>
      <c r="Q172" s="118"/>
      <c r="R172" s="119"/>
      <c r="S172" s="119"/>
      <c r="T172" s="119"/>
      <c r="U172" s="119"/>
      <c r="V172" s="119"/>
      <c r="W172" s="119"/>
      <c r="X172" s="119"/>
      <c r="Y172" s="119"/>
      <c r="Z172" s="119"/>
      <c r="AA172" s="119"/>
      <c r="AB172" s="8">
        <v>55</v>
      </c>
      <c r="AC172" s="119"/>
      <c r="AD172" s="109"/>
      <c r="AE172" s="109"/>
      <c r="AF172" s="14" cm="1">
        <f t="array" ref="AF172">IF(AG172&lt;6,SUM(E172:AE172),SUM(LARGE(E172:AE172,{1;2;3;4;5;6})))</f>
        <v>55</v>
      </c>
      <c r="AG172" s="26">
        <f t="shared" si="2"/>
        <v>1</v>
      </c>
    </row>
    <row r="173" spans="1:33" x14ac:dyDescent="0.3">
      <c r="A173" s="30">
        <f>RANK(AF173,AF$2:$AF407)</f>
        <v>164</v>
      </c>
      <c r="B173" s="127" t="s">
        <v>47</v>
      </c>
      <c r="C173" s="6"/>
      <c r="D173" s="6" t="s">
        <v>1052</v>
      </c>
      <c r="E173" s="110"/>
      <c r="F173" s="110"/>
      <c r="G173" s="110"/>
      <c r="H173" s="110"/>
      <c r="I173" s="110"/>
      <c r="J173" s="110"/>
      <c r="K173" s="110"/>
      <c r="L173" s="119"/>
      <c r="M173" s="110"/>
      <c r="N173" s="110"/>
      <c r="O173" s="119"/>
      <c r="P173" s="119"/>
      <c r="Q173" s="118"/>
      <c r="R173" s="119"/>
      <c r="S173" s="119"/>
      <c r="T173" s="119"/>
      <c r="U173" s="119"/>
      <c r="V173" s="119"/>
      <c r="W173" s="119"/>
      <c r="X173" s="119"/>
      <c r="Y173" s="119"/>
      <c r="Z173" s="119"/>
      <c r="AA173" s="119"/>
      <c r="AB173" s="8">
        <v>55</v>
      </c>
      <c r="AC173" s="119"/>
      <c r="AD173" s="109"/>
      <c r="AE173" s="109"/>
      <c r="AF173" s="14" cm="1">
        <f t="array" ref="AF173">IF(AG173&lt;6,SUM(E173:AE173),SUM(LARGE(E173:AE173,{1;2;3;4;5;6})))</f>
        <v>55</v>
      </c>
      <c r="AG173" s="26">
        <f t="shared" si="2"/>
        <v>1</v>
      </c>
    </row>
    <row r="174" spans="1:33" x14ac:dyDescent="0.3">
      <c r="A174" s="30">
        <f>RANK(AF174,AF$2:$AF408)</f>
        <v>164</v>
      </c>
      <c r="B174" s="127" t="s">
        <v>47</v>
      </c>
      <c r="C174" s="6" t="s">
        <v>167</v>
      </c>
      <c r="D174" s="6" t="s">
        <v>95</v>
      </c>
      <c r="E174" s="1"/>
      <c r="F174" s="1"/>
      <c r="G174" s="1"/>
      <c r="H174" s="1"/>
      <c r="I174" s="1"/>
      <c r="J174" s="1"/>
      <c r="K174" s="1"/>
      <c r="L174" s="8"/>
      <c r="M174" s="1"/>
      <c r="N174" s="1"/>
      <c r="O174" s="8"/>
      <c r="P174" s="8"/>
      <c r="Q174" s="118"/>
      <c r="R174" s="109">
        <v>55</v>
      </c>
      <c r="S174" s="8"/>
      <c r="T174" s="109"/>
      <c r="U174" s="109"/>
      <c r="V174" s="109"/>
      <c r="W174" s="6"/>
      <c r="X174" s="8"/>
      <c r="Y174" s="8"/>
      <c r="Z174" s="8"/>
      <c r="AA174" s="109"/>
      <c r="AB174" s="8"/>
      <c r="AC174" s="125"/>
      <c r="AD174" s="109"/>
      <c r="AE174" s="109"/>
      <c r="AF174" s="14" cm="1">
        <f t="array" ref="AF174">IF(AG174&lt;6,SUM(E174:AE174),SUM(LARGE(E174:AE174,{1;2;3;4;5;6})))</f>
        <v>55</v>
      </c>
      <c r="AG174" s="26">
        <f t="shared" si="2"/>
        <v>1</v>
      </c>
    </row>
    <row r="175" spans="1:33" x14ac:dyDescent="0.3">
      <c r="A175" s="30">
        <f>RANK(AF175,AF$2:$AF409)</f>
        <v>174</v>
      </c>
      <c r="B175" s="127" t="s">
        <v>47</v>
      </c>
      <c r="C175" s="6" t="s">
        <v>48</v>
      </c>
      <c r="D175" s="6" t="s">
        <v>453</v>
      </c>
      <c r="E175" s="1"/>
      <c r="F175" s="1"/>
      <c r="G175" s="1"/>
      <c r="H175" s="1"/>
      <c r="I175" s="1"/>
      <c r="J175" s="1"/>
      <c r="K175" s="1"/>
      <c r="L175" s="8">
        <v>17</v>
      </c>
      <c r="M175" s="1"/>
      <c r="N175" s="1"/>
      <c r="O175" s="109">
        <v>17</v>
      </c>
      <c r="P175" s="8"/>
      <c r="Q175" s="118"/>
      <c r="R175" s="8"/>
      <c r="S175" s="8"/>
      <c r="T175" s="8"/>
      <c r="U175" s="8">
        <v>8</v>
      </c>
      <c r="V175" s="8"/>
      <c r="W175" s="6"/>
      <c r="X175" s="8"/>
      <c r="Y175" s="8">
        <v>10</v>
      </c>
      <c r="Z175" s="8"/>
      <c r="AA175" s="109"/>
      <c r="AB175" s="8"/>
      <c r="AC175" s="125"/>
      <c r="AD175" s="109"/>
      <c r="AE175" s="109"/>
      <c r="AF175" s="14" cm="1">
        <f t="array" ref="AF175">IF(AG175&lt;6,SUM(E175:AE175),SUM(LARGE(E175:AE175,{1;2;3;4;5;6})))</f>
        <v>52</v>
      </c>
      <c r="AG175" s="26">
        <f t="shared" si="2"/>
        <v>4</v>
      </c>
    </row>
    <row r="176" spans="1:33" x14ac:dyDescent="0.3">
      <c r="A176" s="30">
        <f>RANK(AF176,AF$2:$AF410)</f>
        <v>175</v>
      </c>
      <c r="B176" s="127" t="s">
        <v>47</v>
      </c>
      <c r="C176" s="6" t="s">
        <v>48</v>
      </c>
      <c r="D176" s="6" t="s">
        <v>231</v>
      </c>
      <c r="E176" s="1"/>
      <c r="F176" s="1"/>
      <c r="G176" s="1"/>
      <c r="H176" s="1"/>
      <c r="I176" s="1"/>
      <c r="J176" s="1"/>
      <c r="K176" s="1"/>
      <c r="L176" s="8"/>
      <c r="M176" s="1"/>
      <c r="N176" s="1"/>
      <c r="O176" s="8"/>
      <c r="P176" s="8"/>
      <c r="Q176" s="109">
        <v>25</v>
      </c>
      <c r="R176" s="8"/>
      <c r="S176" s="8"/>
      <c r="T176" s="8"/>
      <c r="U176" s="8"/>
      <c r="V176" s="8"/>
      <c r="W176" s="6"/>
      <c r="X176" s="8"/>
      <c r="Y176" s="106">
        <v>0</v>
      </c>
      <c r="Z176" s="8">
        <v>25</v>
      </c>
      <c r="AA176" s="109"/>
      <c r="AB176" s="8"/>
      <c r="AC176" s="125"/>
      <c r="AD176" s="109"/>
      <c r="AE176" s="111">
        <v>0</v>
      </c>
      <c r="AF176" s="14" cm="1">
        <f t="array" ref="AF176">IF(AG176&lt;6,SUM(E176:AE176),SUM(LARGE(E176:AE176,{1;2;3;4;5;6})))</f>
        <v>50</v>
      </c>
      <c r="AG176" s="26">
        <f t="shared" si="2"/>
        <v>4</v>
      </c>
    </row>
    <row r="177" spans="1:33" x14ac:dyDescent="0.3">
      <c r="A177" s="30">
        <f>RANK(AF177,AF$2:$AF411)</f>
        <v>175</v>
      </c>
      <c r="B177" s="127" t="s">
        <v>47</v>
      </c>
      <c r="C177" s="6" t="s">
        <v>65</v>
      </c>
      <c r="D177" s="6" t="s">
        <v>410</v>
      </c>
      <c r="E177" s="1"/>
      <c r="F177" s="1">
        <v>25</v>
      </c>
      <c r="G177" s="1"/>
      <c r="H177" s="1"/>
      <c r="I177" s="1">
        <v>25</v>
      </c>
      <c r="J177" s="1"/>
      <c r="K177" s="1"/>
      <c r="L177" s="8"/>
      <c r="M177" s="1"/>
      <c r="N177" s="1"/>
      <c r="O177" s="8"/>
      <c r="P177" s="8"/>
      <c r="Q177" s="118"/>
      <c r="R177" s="8"/>
      <c r="S177" s="8"/>
      <c r="T177" s="8"/>
      <c r="U177" s="8"/>
      <c r="V177" s="8"/>
      <c r="W177" s="6"/>
      <c r="X177" s="8"/>
      <c r="Y177" s="8"/>
      <c r="Z177" s="8"/>
      <c r="AA177" s="109"/>
      <c r="AB177" s="8"/>
      <c r="AC177" s="125"/>
      <c r="AD177" s="109"/>
      <c r="AE177" s="109"/>
      <c r="AF177" s="14" cm="1">
        <f t="array" ref="AF177">IF(AG177&lt;6,SUM(E177:AE177),SUM(LARGE(E177:AE177,{1;2;3;4;5;6})))</f>
        <v>50</v>
      </c>
      <c r="AG177" s="26">
        <f t="shared" si="2"/>
        <v>2</v>
      </c>
    </row>
    <row r="178" spans="1:33" x14ac:dyDescent="0.3">
      <c r="A178" s="30">
        <f>RANK(AF178,AF$2:$AF412)</f>
        <v>175</v>
      </c>
      <c r="B178" s="127" t="s">
        <v>47</v>
      </c>
      <c r="C178" s="6" t="s">
        <v>56</v>
      </c>
      <c r="D178" s="6" t="s">
        <v>31</v>
      </c>
      <c r="E178" s="1"/>
      <c r="F178" s="1"/>
      <c r="G178" s="1"/>
      <c r="H178" s="1"/>
      <c r="I178" s="1"/>
      <c r="J178" s="1"/>
      <c r="K178" s="1"/>
      <c r="L178" s="8"/>
      <c r="M178" s="1"/>
      <c r="N178" s="1"/>
      <c r="O178" s="8"/>
      <c r="P178" s="8"/>
      <c r="Q178" s="118"/>
      <c r="R178" s="8"/>
      <c r="S178" s="8"/>
      <c r="T178" s="8"/>
      <c r="U178" s="8"/>
      <c r="V178" s="8"/>
      <c r="W178" s="1">
        <v>25</v>
      </c>
      <c r="X178" s="8"/>
      <c r="Y178" s="8">
        <v>25</v>
      </c>
      <c r="Z178" s="8"/>
      <c r="AA178" s="109"/>
      <c r="AB178" s="8"/>
      <c r="AC178" s="125"/>
      <c r="AD178" s="109"/>
      <c r="AE178" s="109"/>
      <c r="AF178" s="14" cm="1">
        <f t="array" ref="AF178">IF(AG178&lt;6,SUM(E178:AE178),SUM(LARGE(E178:AE178,{1;2;3;4;5;6})))</f>
        <v>50</v>
      </c>
      <c r="AG178" s="26">
        <f t="shared" si="2"/>
        <v>2</v>
      </c>
    </row>
    <row r="179" spans="1:33" x14ac:dyDescent="0.3">
      <c r="A179" s="30">
        <f>RANK(AF179,AF$2:$AF413)</f>
        <v>178</v>
      </c>
      <c r="B179" s="127" t="s">
        <v>47</v>
      </c>
      <c r="C179" s="6"/>
      <c r="D179" s="6" t="s">
        <v>282</v>
      </c>
      <c r="E179" s="1"/>
      <c r="F179" s="1"/>
      <c r="G179" s="1"/>
      <c r="H179" s="1"/>
      <c r="I179" s="1">
        <v>12</v>
      </c>
      <c r="J179" s="1"/>
      <c r="K179" s="1"/>
      <c r="L179" s="8"/>
      <c r="M179" s="1"/>
      <c r="N179" s="1"/>
      <c r="O179" s="8"/>
      <c r="P179" s="8"/>
      <c r="Q179" s="118"/>
      <c r="R179" s="109">
        <v>14</v>
      </c>
      <c r="S179" s="8"/>
      <c r="T179" s="109"/>
      <c r="U179" s="111">
        <v>0</v>
      </c>
      <c r="V179" s="109"/>
      <c r="W179" s="6"/>
      <c r="X179" s="8"/>
      <c r="Y179" s="8"/>
      <c r="Z179" s="8">
        <v>20</v>
      </c>
      <c r="AA179" s="109"/>
      <c r="AB179" s="8"/>
      <c r="AC179" s="125"/>
      <c r="AD179" s="109"/>
      <c r="AE179" s="109"/>
      <c r="AF179" s="14" cm="1">
        <f t="array" ref="AF179">IF(AG179&lt;6,SUM(E179:AE179),SUM(LARGE(E179:AE179,{1;2;3;4;5;6})))</f>
        <v>46</v>
      </c>
      <c r="AG179" s="26">
        <f t="shared" si="2"/>
        <v>4</v>
      </c>
    </row>
    <row r="180" spans="1:33" x14ac:dyDescent="0.3">
      <c r="A180" s="30">
        <f>RANK(AF180,AF$2:$AF414)</f>
        <v>179</v>
      </c>
      <c r="B180" s="127" t="s">
        <v>47</v>
      </c>
      <c r="C180" s="6" t="s">
        <v>48</v>
      </c>
      <c r="D180" s="6" t="s">
        <v>68</v>
      </c>
      <c r="E180" s="110"/>
      <c r="F180" s="110"/>
      <c r="G180" s="110"/>
      <c r="H180" s="110"/>
      <c r="I180" s="110"/>
      <c r="J180" s="13">
        <v>0</v>
      </c>
      <c r="K180" s="110"/>
      <c r="L180" s="8"/>
      <c r="M180" s="110"/>
      <c r="N180" s="110"/>
      <c r="O180" s="109">
        <v>20</v>
      </c>
      <c r="P180" s="8"/>
      <c r="Q180" s="118"/>
      <c r="R180" s="109">
        <v>25</v>
      </c>
      <c r="S180" s="8"/>
      <c r="T180" s="109"/>
      <c r="U180" s="109"/>
      <c r="V180" s="109"/>
      <c r="W180" s="6"/>
      <c r="X180" s="8"/>
      <c r="Y180" s="8"/>
      <c r="Z180" s="8"/>
      <c r="AA180" s="109"/>
      <c r="AB180" s="8"/>
      <c r="AC180" s="125"/>
      <c r="AD180" s="109"/>
      <c r="AE180" s="109"/>
      <c r="AF180" s="14" cm="1">
        <f t="array" ref="AF180">IF(AG180&lt;6,SUM(E180:AE180),SUM(LARGE(E180:AE180,{1;2;3;4;5;6})))</f>
        <v>45</v>
      </c>
      <c r="AG180" s="26">
        <f t="shared" si="2"/>
        <v>3</v>
      </c>
    </row>
    <row r="181" spans="1:33" x14ac:dyDescent="0.3">
      <c r="A181" s="30">
        <f>RANK(AF181,AF$2:$AF415)</f>
        <v>179</v>
      </c>
      <c r="B181" s="127" t="s">
        <v>47</v>
      </c>
      <c r="C181" s="6" t="s">
        <v>65</v>
      </c>
      <c r="D181" s="6" t="s">
        <v>62</v>
      </c>
      <c r="E181" s="1"/>
      <c r="F181" s="1">
        <v>25</v>
      </c>
      <c r="G181" s="1"/>
      <c r="H181" s="1"/>
      <c r="I181" s="1"/>
      <c r="J181" s="1"/>
      <c r="K181" s="1"/>
      <c r="L181" s="8"/>
      <c r="M181" s="1"/>
      <c r="N181" s="1"/>
      <c r="O181" s="8"/>
      <c r="P181" s="8"/>
      <c r="Q181" s="109">
        <v>20</v>
      </c>
      <c r="R181" s="8"/>
      <c r="S181" s="8"/>
      <c r="T181" s="8"/>
      <c r="U181" s="8"/>
      <c r="V181" s="8"/>
      <c r="W181" s="6"/>
      <c r="X181" s="8"/>
      <c r="Y181" s="8"/>
      <c r="Z181" s="8"/>
      <c r="AA181" s="109"/>
      <c r="AB181" s="8"/>
      <c r="AC181" s="125"/>
      <c r="AD181" s="109"/>
      <c r="AE181" s="109"/>
      <c r="AF181" s="14" cm="1">
        <f t="array" ref="AF181">IF(AG181&lt;6,SUM(E181:AE181),SUM(LARGE(E181:AE181,{1;2;3;4;5;6})))</f>
        <v>45</v>
      </c>
      <c r="AG181" s="26">
        <f t="shared" si="2"/>
        <v>2</v>
      </c>
    </row>
    <row r="182" spans="1:33" x14ac:dyDescent="0.3">
      <c r="A182" s="30">
        <f>RANK(AF182,AF$2:$AF416)</f>
        <v>179</v>
      </c>
      <c r="B182" s="127" t="s">
        <v>47</v>
      </c>
      <c r="C182" s="6" t="s">
        <v>53</v>
      </c>
      <c r="D182" s="6" t="s">
        <v>229</v>
      </c>
      <c r="E182" s="110"/>
      <c r="F182" s="110"/>
      <c r="G182" s="110"/>
      <c r="H182" s="110"/>
      <c r="I182" s="110"/>
      <c r="J182" s="110"/>
      <c r="K182" s="110"/>
      <c r="L182" s="119"/>
      <c r="M182" s="110"/>
      <c r="N182" s="110"/>
      <c r="O182" s="109">
        <v>20</v>
      </c>
      <c r="P182" s="119"/>
      <c r="Q182" s="118"/>
      <c r="R182" s="119"/>
      <c r="S182" s="119"/>
      <c r="T182" s="119"/>
      <c r="U182" s="109">
        <v>25</v>
      </c>
      <c r="V182" s="119"/>
      <c r="W182" s="6"/>
      <c r="X182" s="8"/>
      <c r="Y182" s="8"/>
      <c r="Z182" s="8"/>
      <c r="AA182" s="109"/>
      <c r="AB182" s="8"/>
      <c r="AC182" s="125"/>
      <c r="AD182" s="109"/>
      <c r="AE182" s="109"/>
      <c r="AF182" s="14" cm="1">
        <f t="array" ref="AF182">IF(AG182&lt;6,SUM(E182:AE182),SUM(LARGE(E182:AE182,{1;2;3;4;5;6})))</f>
        <v>45</v>
      </c>
      <c r="AG182" s="26">
        <f t="shared" si="2"/>
        <v>2</v>
      </c>
    </row>
    <row r="183" spans="1:33" x14ac:dyDescent="0.3">
      <c r="A183" s="30">
        <f>RANK(AF183,AF$2:$AF417)</f>
        <v>179</v>
      </c>
      <c r="B183" s="127" t="s">
        <v>47</v>
      </c>
      <c r="C183" s="6" t="s">
        <v>167</v>
      </c>
      <c r="D183" s="6" t="s">
        <v>276</v>
      </c>
      <c r="E183" s="1"/>
      <c r="F183" s="1"/>
      <c r="G183" s="1"/>
      <c r="H183" s="1"/>
      <c r="I183" s="1"/>
      <c r="J183" s="1">
        <v>35</v>
      </c>
      <c r="K183" s="1"/>
      <c r="L183" s="8"/>
      <c r="M183" s="1"/>
      <c r="N183" s="1"/>
      <c r="O183" s="8"/>
      <c r="P183" s="8"/>
      <c r="Q183" s="118"/>
      <c r="R183" s="109">
        <v>10</v>
      </c>
      <c r="S183" s="8"/>
      <c r="T183" s="109"/>
      <c r="U183" s="109"/>
      <c r="V183" s="109"/>
      <c r="W183" s="6"/>
      <c r="X183" s="8"/>
      <c r="Y183" s="8"/>
      <c r="Z183" s="8"/>
      <c r="AA183" s="109"/>
      <c r="AB183" s="8"/>
      <c r="AC183" s="125"/>
      <c r="AD183" s="109"/>
      <c r="AE183" s="109"/>
      <c r="AF183" s="14" cm="1">
        <f t="array" ref="AF183">IF(AG183&lt;6,SUM(E183:AE183),SUM(LARGE(E183:AE183,{1;2;3;4;5;6})))</f>
        <v>45</v>
      </c>
      <c r="AG183" s="26">
        <f t="shared" si="2"/>
        <v>2</v>
      </c>
    </row>
    <row r="184" spans="1:33" x14ac:dyDescent="0.3">
      <c r="A184" s="30">
        <f>RANK(AF184,AF$2:$AF418)</f>
        <v>183</v>
      </c>
      <c r="B184" s="127" t="s">
        <v>47</v>
      </c>
      <c r="C184" s="6" t="s">
        <v>505</v>
      </c>
      <c r="D184" s="6" t="s">
        <v>770</v>
      </c>
      <c r="E184" s="110"/>
      <c r="F184" s="110"/>
      <c r="G184" s="110"/>
      <c r="H184" s="110"/>
      <c r="I184" s="110"/>
      <c r="J184" s="110"/>
      <c r="K184" s="110"/>
      <c r="L184" s="119"/>
      <c r="M184" s="109">
        <v>10</v>
      </c>
      <c r="N184" s="110"/>
      <c r="O184" s="119"/>
      <c r="P184" s="119"/>
      <c r="Q184" s="118"/>
      <c r="R184" s="119"/>
      <c r="S184" s="119"/>
      <c r="T184" s="119"/>
      <c r="U184" s="119"/>
      <c r="V184" s="119"/>
      <c r="W184" s="6"/>
      <c r="X184" s="8"/>
      <c r="Y184" s="8"/>
      <c r="Z184" s="8"/>
      <c r="AA184" s="109"/>
      <c r="AB184" s="8">
        <v>20</v>
      </c>
      <c r="AC184" s="125"/>
      <c r="AD184" s="109"/>
      <c r="AE184" s="109">
        <v>14</v>
      </c>
      <c r="AF184" s="14" cm="1">
        <f t="array" ref="AF184">IF(AG184&lt;6,SUM(E184:AE184),SUM(LARGE(E184:AE184,{1;2;3;4;5;6})))</f>
        <v>44</v>
      </c>
      <c r="AG184" s="26">
        <f t="shared" si="2"/>
        <v>3</v>
      </c>
    </row>
    <row r="185" spans="1:33" x14ac:dyDescent="0.3">
      <c r="A185" s="30">
        <f>RANK(AF185,AF$2:$AF419)</f>
        <v>184</v>
      </c>
      <c r="B185" s="127" t="s">
        <v>47</v>
      </c>
      <c r="C185" s="6" t="s">
        <v>48</v>
      </c>
      <c r="D185" s="6" t="s">
        <v>564</v>
      </c>
      <c r="E185" s="1"/>
      <c r="F185" s="1"/>
      <c r="G185" s="1"/>
      <c r="H185" s="1"/>
      <c r="I185" s="1"/>
      <c r="J185" s="1"/>
      <c r="K185" s="1"/>
      <c r="L185" s="8">
        <v>7</v>
      </c>
      <c r="M185" s="109">
        <v>7</v>
      </c>
      <c r="N185" s="1"/>
      <c r="O185" s="109">
        <v>7</v>
      </c>
      <c r="P185" s="8"/>
      <c r="Q185" s="109">
        <v>5</v>
      </c>
      <c r="R185" s="109">
        <v>3</v>
      </c>
      <c r="S185" s="8"/>
      <c r="T185" s="109"/>
      <c r="U185" s="109"/>
      <c r="V185" s="109"/>
      <c r="W185" s="6"/>
      <c r="X185" s="8"/>
      <c r="Y185" s="8">
        <v>4</v>
      </c>
      <c r="Z185" s="8"/>
      <c r="AA185" s="109"/>
      <c r="AB185" s="8"/>
      <c r="AC185" s="125"/>
      <c r="AD185" s="109"/>
      <c r="AE185" s="109">
        <v>10</v>
      </c>
      <c r="AF185" s="14" cm="1">
        <f t="array" ref="AF185">IF(AG185&lt;6,SUM(E185:AE185),SUM(LARGE(E185:AE185,{1;2;3;4;5;6})))</f>
        <v>40</v>
      </c>
      <c r="AG185" s="26">
        <f t="shared" si="2"/>
        <v>7</v>
      </c>
    </row>
    <row r="186" spans="1:33" x14ac:dyDescent="0.3">
      <c r="A186" s="30">
        <f>RANK(AF186,AF$2:$AF420)</f>
        <v>184</v>
      </c>
      <c r="B186" s="127" t="s">
        <v>47</v>
      </c>
      <c r="C186" s="6" t="s">
        <v>48</v>
      </c>
      <c r="D186" s="6" t="s">
        <v>550</v>
      </c>
      <c r="E186" s="13"/>
      <c r="F186" s="13"/>
      <c r="G186" s="13"/>
      <c r="H186" s="13"/>
      <c r="I186" s="13"/>
      <c r="J186" s="13"/>
      <c r="K186" s="13"/>
      <c r="L186" s="8"/>
      <c r="M186" s="13"/>
      <c r="N186" s="13"/>
      <c r="O186" s="8"/>
      <c r="P186" s="8"/>
      <c r="Q186" s="109">
        <v>20</v>
      </c>
      <c r="R186" s="8"/>
      <c r="S186" s="8"/>
      <c r="T186" s="8"/>
      <c r="U186" s="8"/>
      <c r="V186" s="8"/>
      <c r="W186" s="6"/>
      <c r="X186" s="8"/>
      <c r="Y186" s="8">
        <v>20</v>
      </c>
      <c r="Z186" s="8"/>
      <c r="AA186" s="109"/>
      <c r="AB186" s="8"/>
      <c r="AC186" s="125"/>
      <c r="AD186" s="109"/>
      <c r="AE186" s="109"/>
      <c r="AF186" s="14" cm="1">
        <f t="array" ref="AF186">IF(AG186&lt;6,SUM(E186:AE186),SUM(LARGE(E186:AE186,{1;2;3;4;5;6})))</f>
        <v>40</v>
      </c>
      <c r="AG186" s="26">
        <f t="shared" si="2"/>
        <v>2</v>
      </c>
    </row>
    <row r="187" spans="1:33" x14ac:dyDescent="0.3">
      <c r="A187" s="30">
        <f>RANK(AF187,AF$2:$AF421)</f>
        <v>184</v>
      </c>
      <c r="B187" s="127" t="s">
        <v>47</v>
      </c>
      <c r="C187" s="6" t="s">
        <v>55</v>
      </c>
      <c r="D187" s="6" t="s">
        <v>283</v>
      </c>
      <c r="E187" s="1"/>
      <c r="F187" s="1">
        <v>20</v>
      </c>
      <c r="G187" s="1"/>
      <c r="H187" s="1"/>
      <c r="I187" s="1">
        <v>20</v>
      </c>
      <c r="J187" s="1"/>
      <c r="K187" s="1"/>
      <c r="L187" s="8"/>
      <c r="M187" s="1"/>
      <c r="N187" s="1"/>
      <c r="O187" s="8"/>
      <c r="P187" s="8"/>
      <c r="Q187" s="118"/>
      <c r="R187" s="8"/>
      <c r="S187" s="8"/>
      <c r="T187" s="8"/>
      <c r="U187" s="8"/>
      <c r="V187" s="8"/>
      <c r="W187" s="6"/>
      <c r="X187" s="8"/>
      <c r="Y187" s="8"/>
      <c r="Z187" s="8"/>
      <c r="AA187" s="109"/>
      <c r="AB187" s="8"/>
      <c r="AC187" s="125"/>
      <c r="AD187" s="109"/>
      <c r="AE187" s="109"/>
      <c r="AF187" s="14" cm="1">
        <f t="array" ref="AF187">IF(AG187&lt;6,SUM(E187:AE187),SUM(LARGE(E187:AE187,{1;2;3;4;5;6})))</f>
        <v>40</v>
      </c>
      <c r="AG187" s="26">
        <f t="shared" si="2"/>
        <v>2</v>
      </c>
    </row>
    <row r="188" spans="1:33" x14ac:dyDescent="0.3">
      <c r="A188" s="30">
        <f>RANK(AF188,AF$2:$AF422)</f>
        <v>184</v>
      </c>
      <c r="B188" s="127" t="s">
        <v>47</v>
      </c>
      <c r="C188" s="6" t="s">
        <v>55</v>
      </c>
      <c r="D188" s="6" t="s">
        <v>218</v>
      </c>
      <c r="E188" s="1"/>
      <c r="F188" s="1">
        <v>20</v>
      </c>
      <c r="G188" s="1"/>
      <c r="H188" s="1"/>
      <c r="I188" s="1">
        <v>20</v>
      </c>
      <c r="J188" s="1"/>
      <c r="K188" s="1"/>
      <c r="L188" s="8"/>
      <c r="M188" s="1"/>
      <c r="N188" s="1"/>
      <c r="O188" s="8"/>
      <c r="P188" s="8"/>
      <c r="Q188" s="118"/>
      <c r="R188" s="8"/>
      <c r="S188" s="8"/>
      <c r="T188" s="8"/>
      <c r="U188" s="8"/>
      <c r="V188" s="8"/>
      <c r="W188" s="6"/>
      <c r="X188" s="8"/>
      <c r="Y188" s="8"/>
      <c r="Z188" s="8"/>
      <c r="AA188" s="109"/>
      <c r="AB188" s="8"/>
      <c r="AC188" s="125"/>
      <c r="AD188" s="109"/>
      <c r="AE188" s="109"/>
      <c r="AF188" s="14" cm="1">
        <f t="array" ref="AF188">IF(AG188&lt;6,SUM(E188:AE188),SUM(LARGE(E188:AE188,{1;2;3;4;5;6})))</f>
        <v>40</v>
      </c>
      <c r="AG188" s="26">
        <f t="shared" si="2"/>
        <v>2</v>
      </c>
    </row>
    <row r="189" spans="1:33" x14ac:dyDescent="0.3">
      <c r="A189" s="30">
        <f>RANK(AF189,AF$2:$AF423)</f>
        <v>188</v>
      </c>
      <c r="B189" s="127" t="s">
        <v>47</v>
      </c>
      <c r="C189" s="6"/>
      <c r="D189" s="6" t="s">
        <v>861</v>
      </c>
      <c r="E189" s="110"/>
      <c r="F189" s="110"/>
      <c r="G189" s="110"/>
      <c r="H189" s="110"/>
      <c r="I189" s="110"/>
      <c r="J189" s="110"/>
      <c r="K189" s="110"/>
      <c r="L189" s="119"/>
      <c r="M189" s="110"/>
      <c r="N189" s="110"/>
      <c r="O189" s="119"/>
      <c r="P189" s="119"/>
      <c r="Q189" s="109">
        <v>7</v>
      </c>
      <c r="R189" s="109">
        <v>6</v>
      </c>
      <c r="S189" s="119"/>
      <c r="T189" s="109"/>
      <c r="U189" s="109">
        <v>6</v>
      </c>
      <c r="V189" s="109"/>
      <c r="W189" s="1">
        <v>8</v>
      </c>
      <c r="X189" s="8"/>
      <c r="Y189" s="8">
        <v>6</v>
      </c>
      <c r="Z189" s="8">
        <v>6</v>
      </c>
      <c r="AA189" s="109"/>
      <c r="AB189" s="8"/>
      <c r="AC189" s="125"/>
      <c r="AD189" s="109"/>
      <c r="AE189" s="109"/>
      <c r="AF189" s="14" cm="1">
        <f t="array" ref="AF189">IF(AG189&lt;6,SUM(E189:AE189),SUM(LARGE(E189:AE189,{1;2;3;4;5;6})))</f>
        <v>39</v>
      </c>
      <c r="AG189" s="26">
        <f t="shared" si="2"/>
        <v>6</v>
      </c>
    </row>
    <row r="190" spans="1:33" x14ac:dyDescent="0.3">
      <c r="A190" s="30">
        <f>RANK(AF190,AF$2:$AF424)</f>
        <v>188</v>
      </c>
      <c r="B190" s="127" t="s">
        <v>47</v>
      </c>
      <c r="C190" s="6" t="s">
        <v>48</v>
      </c>
      <c r="D190" s="6" t="s">
        <v>989</v>
      </c>
      <c r="E190" s="1"/>
      <c r="F190" s="1"/>
      <c r="G190" s="1"/>
      <c r="H190" s="1"/>
      <c r="I190" s="1"/>
      <c r="J190" s="1"/>
      <c r="K190" s="1"/>
      <c r="L190" s="8"/>
      <c r="M190" s="1"/>
      <c r="N190" s="1"/>
      <c r="O190" s="109">
        <v>12</v>
      </c>
      <c r="P190" s="8"/>
      <c r="Q190" s="118"/>
      <c r="R190" s="8"/>
      <c r="S190" s="8"/>
      <c r="T190" s="8"/>
      <c r="U190" s="8"/>
      <c r="V190" s="8"/>
      <c r="W190" s="6"/>
      <c r="X190" s="8"/>
      <c r="Y190" s="8">
        <v>10</v>
      </c>
      <c r="Z190" s="8">
        <v>17</v>
      </c>
      <c r="AA190" s="109"/>
      <c r="AB190" s="8"/>
      <c r="AC190" s="125"/>
      <c r="AD190" s="109"/>
      <c r="AE190" s="109"/>
      <c r="AF190" s="14" cm="1">
        <f t="array" ref="AF190">IF(AG190&lt;6,SUM(E190:AE190),SUM(LARGE(E190:AE190,{1;2;3;4;5;6})))</f>
        <v>39</v>
      </c>
      <c r="AG190" s="26">
        <f t="shared" si="2"/>
        <v>3</v>
      </c>
    </row>
    <row r="191" spans="1:33" x14ac:dyDescent="0.3">
      <c r="A191" s="30">
        <f>RANK(AF191,AF$2:$AF425)</f>
        <v>190</v>
      </c>
      <c r="B191" s="127" t="s">
        <v>47</v>
      </c>
      <c r="C191" s="6" t="s">
        <v>167</v>
      </c>
      <c r="D191" s="6" t="s">
        <v>781</v>
      </c>
      <c r="E191" s="110"/>
      <c r="F191" s="110"/>
      <c r="G191" s="110"/>
      <c r="H191" s="110"/>
      <c r="I191" s="110"/>
      <c r="J191" s="110"/>
      <c r="K191" s="110"/>
      <c r="L191" s="119"/>
      <c r="M191" s="110"/>
      <c r="N191" s="110"/>
      <c r="O191" s="119"/>
      <c r="P191" s="119"/>
      <c r="Q191" s="109">
        <v>7</v>
      </c>
      <c r="R191" s="109">
        <v>4</v>
      </c>
      <c r="S191" s="119"/>
      <c r="T191" s="109"/>
      <c r="U191" s="109"/>
      <c r="V191" s="109"/>
      <c r="W191" s="1">
        <v>8</v>
      </c>
      <c r="X191" s="8"/>
      <c r="Y191" s="8">
        <v>6</v>
      </c>
      <c r="Z191" s="8">
        <v>6</v>
      </c>
      <c r="AA191" s="109"/>
      <c r="AB191" s="8"/>
      <c r="AC191" s="125"/>
      <c r="AD191" s="109"/>
      <c r="AE191" s="109">
        <v>7</v>
      </c>
      <c r="AF191" s="14" cm="1">
        <f t="array" ref="AF191">IF(AG191&lt;6,SUM(E191:AE191),SUM(LARGE(E191:AE191,{1;2;3;4;5;6})))</f>
        <v>38</v>
      </c>
      <c r="AG191" s="26">
        <f t="shared" si="2"/>
        <v>6</v>
      </c>
    </row>
    <row r="192" spans="1:33" x14ac:dyDescent="0.3">
      <c r="A192" s="30">
        <f>RANK(AF192,AF$2:$AF426)</f>
        <v>191</v>
      </c>
      <c r="B192" s="127" t="s">
        <v>47</v>
      </c>
      <c r="C192" s="6" t="s">
        <v>90</v>
      </c>
      <c r="D192" s="6" t="s">
        <v>579</v>
      </c>
      <c r="E192" s="13"/>
      <c r="F192" s="13"/>
      <c r="G192" s="13"/>
      <c r="H192" s="13"/>
      <c r="I192" s="13"/>
      <c r="J192" s="13"/>
      <c r="K192" s="13"/>
      <c r="L192" s="8">
        <v>8</v>
      </c>
      <c r="M192" s="109">
        <v>12</v>
      </c>
      <c r="N192" s="13"/>
      <c r="O192" s="111">
        <v>0</v>
      </c>
      <c r="P192" s="8"/>
      <c r="Q192" s="109">
        <v>17</v>
      </c>
      <c r="R192" s="8"/>
      <c r="S192" s="8"/>
      <c r="T192" s="8"/>
      <c r="U192" s="8"/>
      <c r="V192" s="8"/>
      <c r="W192" s="6"/>
      <c r="X192" s="8"/>
      <c r="Y192" s="8"/>
      <c r="Z192" s="8"/>
      <c r="AA192" s="109"/>
      <c r="AB192" s="8"/>
      <c r="AC192" s="125"/>
      <c r="AD192" s="109"/>
      <c r="AE192" s="109"/>
      <c r="AF192" s="14" cm="1">
        <f t="array" ref="AF192">IF(AG192&lt;6,SUM(E192:AE192),SUM(LARGE(E192:AE192,{1;2;3;4;5;6})))</f>
        <v>37</v>
      </c>
      <c r="AG192" s="26">
        <f t="shared" si="2"/>
        <v>4</v>
      </c>
    </row>
    <row r="193" spans="1:33" x14ac:dyDescent="0.3">
      <c r="A193" s="30">
        <f>RANK(AF193,AF$2:$AF427)</f>
        <v>191</v>
      </c>
      <c r="B193" s="127" t="s">
        <v>47</v>
      </c>
      <c r="C193" s="6" t="s">
        <v>48</v>
      </c>
      <c r="D193" s="6" t="s">
        <v>825</v>
      </c>
      <c r="E193" s="110"/>
      <c r="F193" s="110"/>
      <c r="G193" s="110"/>
      <c r="H193" s="110"/>
      <c r="I193" s="110"/>
      <c r="J193" s="110"/>
      <c r="K193" s="110"/>
      <c r="L193" s="119"/>
      <c r="M193" s="109">
        <v>17</v>
      </c>
      <c r="N193" s="110"/>
      <c r="O193" s="119"/>
      <c r="P193" s="119"/>
      <c r="Q193" s="118"/>
      <c r="R193" s="119"/>
      <c r="S193" s="119"/>
      <c r="T193" s="119"/>
      <c r="U193" s="119"/>
      <c r="V193" s="119"/>
      <c r="W193" s="6"/>
      <c r="X193" s="8"/>
      <c r="Y193" s="8"/>
      <c r="Z193" s="8"/>
      <c r="AA193" s="109"/>
      <c r="AB193" s="8"/>
      <c r="AC193" s="125"/>
      <c r="AD193" s="109"/>
      <c r="AE193" s="109">
        <v>20</v>
      </c>
      <c r="AF193" s="14" cm="1">
        <f t="array" ref="AF193">IF(AG193&lt;6,SUM(E193:AE193),SUM(LARGE(E193:AE193,{1;2;3;4;5;6})))</f>
        <v>37</v>
      </c>
      <c r="AG193" s="26">
        <f t="shared" si="2"/>
        <v>2</v>
      </c>
    </row>
    <row r="194" spans="1:33" x14ac:dyDescent="0.3">
      <c r="A194" s="30">
        <f>RANK(AF194,AF$2:$AF428)</f>
        <v>191</v>
      </c>
      <c r="B194" s="127" t="s">
        <v>47</v>
      </c>
      <c r="C194" s="6" t="s">
        <v>48</v>
      </c>
      <c r="D194" s="6" t="s">
        <v>576</v>
      </c>
      <c r="E194" s="110"/>
      <c r="F194" s="110"/>
      <c r="G194" s="110"/>
      <c r="H194" s="110"/>
      <c r="I194" s="110"/>
      <c r="J194" s="110"/>
      <c r="K194" s="110"/>
      <c r="L194" s="8">
        <v>17</v>
      </c>
      <c r="M194" s="110"/>
      <c r="N194" s="110"/>
      <c r="O194" s="8"/>
      <c r="P194" s="8"/>
      <c r="Q194" s="118"/>
      <c r="R194" s="8"/>
      <c r="S194" s="8"/>
      <c r="T194" s="8"/>
      <c r="U194" s="8"/>
      <c r="V194" s="8"/>
      <c r="W194" s="6"/>
      <c r="X194" s="8"/>
      <c r="Y194" s="8">
        <v>20</v>
      </c>
      <c r="Z194" s="8"/>
      <c r="AA194" s="109"/>
      <c r="AB194" s="8"/>
      <c r="AC194" s="125"/>
      <c r="AD194" s="109"/>
      <c r="AE194" s="109"/>
      <c r="AF194" s="14" cm="1">
        <f t="array" ref="AF194">IF(AG194&lt;6,SUM(E194:AE194),SUM(LARGE(E194:AE194,{1;2;3;4;5;6})))</f>
        <v>37</v>
      </c>
      <c r="AG194" s="26">
        <f t="shared" ref="AG194:AG257" si="3">COUNT(E194:AE194)</f>
        <v>2</v>
      </c>
    </row>
    <row r="195" spans="1:33" x14ac:dyDescent="0.3">
      <c r="A195" s="30">
        <f>RANK(AF195,AF$2:$AF429)</f>
        <v>194</v>
      </c>
      <c r="B195" s="127" t="s">
        <v>47</v>
      </c>
      <c r="C195" s="6" t="s">
        <v>48</v>
      </c>
      <c r="D195" s="6" t="s">
        <v>826</v>
      </c>
      <c r="E195" s="110"/>
      <c r="F195" s="110"/>
      <c r="G195" s="110"/>
      <c r="H195" s="110"/>
      <c r="I195" s="110"/>
      <c r="J195" s="110"/>
      <c r="K195" s="110"/>
      <c r="L195" s="119"/>
      <c r="M195" s="109">
        <v>7</v>
      </c>
      <c r="N195" s="110"/>
      <c r="O195" s="109">
        <v>7</v>
      </c>
      <c r="P195" s="119"/>
      <c r="Q195" s="109">
        <v>5</v>
      </c>
      <c r="R195" s="109">
        <v>3</v>
      </c>
      <c r="S195" s="119"/>
      <c r="T195" s="109"/>
      <c r="U195" s="109"/>
      <c r="V195" s="109"/>
      <c r="W195" s="1">
        <v>7</v>
      </c>
      <c r="X195" s="8"/>
      <c r="Y195" s="8">
        <v>4</v>
      </c>
      <c r="Z195" s="8"/>
      <c r="AA195" s="109"/>
      <c r="AB195" s="8"/>
      <c r="AC195" s="125"/>
      <c r="AD195" s="109"/>
      <c r="AE195" s="109">
        <v>6</v>
      </c>
      <c r="AF195" s="14" cm="1">
        <f t="array" ref="AF195">IF(AG195&lt;6,SUM(E195:AE195),SUM(LARGE(E195:AE195,{1;2;3;4;5;6})))</f>
        <v>36</v>
      </c>
      <c r="AG195" s="26">
        <f t="shared" si="3"/>
        <v>7</v>
      </c>
    </row>
    <row r="196" spans="1:33" x14ac:dyDescent="0.3">
      <c r="A196" s="30">
        <f>RANK(AF196,AF$2:$AF430)</f>
        <v>194</v>
      </c>
      <c r="B196" s="127" t="s">
        <v>47</v>
      </c>
      <c r="C196" s="6"/>
      <c r="D196" s="6" t="s">
        <v>850</v>
      </c>
      <c r="E196" s="110"/>
      <c r="F196" s="110"/>
      <c r="G196" s="110"/>
      <c r="H196" s="110"/>
      <c r="I196" s="110"/>
      <c r="J196" s="110"/>
      <c r="K196" s="110"/>
      <c r="L196" s="119"/>
      <c r="M196" s="110"/>
      <c r="N196" s="110"/>
      <c r="O196" s="109">
        <v>8</v>
      </c>
      <c r="P196" s="119"/>
      <c r="Q196" s="109">
        <v>8</v>
      </c>
      <c r="R196" s="109">
        <v>6</v>
      </c>
      <c r="S196" s="119"/>
      <c r="T196" s="109"/>
      <c r="U196" s="109"/>
      <c r="V196" s="109"/>
      <c r="W196" s="6"/>
      <c r="X196" s="8"/>
      <c r="Y196" s="8">
        <v>7</v>
      </c>
      <c r="Z196" s="8"/>
      <c r="AA196" s="109"/>
      <c r="AB196" s="8"/>
      <c r="AC196" s="125"/>
      <c r="AD196" s="109"/>
      <c r="AE196" s="109">
        <v>7</v>
      </c>
      <c r="AF196" s="14" cm="1">
        <f t="array" ref="AF196">IF(AG196&lt;6,SUM(E196:AE196),SUM(LARGE(E196:AE196,{1;2;3;4;5;6})))</f>
        <v>36</v>
      </c>
      <c r="AG196" s="26">
        <f t="shared" si="3"/>
        <v>5</v>
      </c>
    </row>
    <row r="197" spans="1:33" x14ac:dyDescent="0.3">
      <c r="A197" s="30">
        <f>RANK(AF197,AF$2:$AF431)</f>
        <v>196</v>
      </c>
      <c r="B197" s="127" t="s">
        <v>47</v>
      </c>
      <c r="C197" s="6" t="s">
        <v>505</v>
      </c>
      <c r="D197" s="6" t="s">
        <v>823</v>
      </c>
      <c r="E197" s="110"/>
      <c r="F197" s="110"/>
      <c r="G197" s="110"/>
      <c r="H197" s="110"/>
      <c r="I197" s="110"/>
      <c r="J197" s="110"/>
      <c r="K197" s="110"/>
      <c r="L197" s="119"/>
      <c r="M197" s="109">
        <v>6</v>
      </c>
      <c r="N197" s="110"/>
      <c r="O197" s="119"/>
      <c r="P197" s="119"/>
      <c r="Q197" s="109">
        <v>6</v>
      </c>
      <c r="R197" s="119"/>
      <c r="S197" s="119"/>
      <c r="T197" s="119"/>
      <c r="U197" s="109">
        <v>7</v>
      </c>
      <c r="V197" s="119"/>
      <c r="W197" s="6"/>
      <c r="X197" s="8"/>
      <c r="Y197" s="8"/>
      <c r="Z197" s="8">
        <v>8</v>
      </c>
      <c r="AA197" s="109"/>
      <c r="AB197" s="8"/>
      <c r="AC197" s="125"/>
      <c r="AD197" s="109"/>
      <c r="AE197" s="109">
        <v>8</v>
      </c>
      <c r="AF197" s="14" cm="1">
        <f t="array" ref="AF197">IF(AG197&lt;6,SUM(E197:AE197),SUM(LARGE(E197:AE197,{1;2;3;4;5;6})))</f>
        <v>35</v>
      </c>
      <c r="AG197" s="26">
        <f t="shared" si="3"/>
        <v>5</v>
      </c>
    </row>
    <row r="198" spans="1:33" x14ac:dyDescent="0.3">
      <c r="A198" s="30">
        <f>RANK(AF198,AF$2:$AF432)</f>
        <v>196</v>
      </c>
      <c r="B198" s="127" t="s">
        <v>47</v>
      </c>
      <c r="C198" s="6" t="s">
        <v>505</v>
      </c>
      <c r="D198" s="6" t="s">
        <v>828</v>
      </c>
      <c r="E198" s="110"/>
      <c r="F198" s="110"/>
      <c r="G198" s="110"/>
      <c r="H198" s="110"/>
      <c r="I198" s="110"/>
      <c r="J198" s="110"/>
      <c r="K198" s="110"/>
      <c r="L198" s="119"/>
      <c r="M198" s="109">
        <v>6</v>
      </c>
      <c r="N198" s="110"/>
      <c r="O198" s="119"/>
      <c r="P198" s="119"/>
      <c r="Q198" s="109">
        <v>6</v>
      </c>
      <c r="R198" s="119"/>
      <c r="S198" s="119"/>
      <c r="T198" s="119"/>
      <c r="U198" s="109">
        <v>7</v>
      </c>
      <c r="V198" s="119"/>
      <c r="W198" s="6"/>
      <c r="X198" s="8"/>
      <c r="Y198" s="8"/>
      <c r="Z198" s="8">
        <v>8</v>
      </c>
      <c r="AA198" s="109"/>
      <c r="AB198" s="8"/>
      <c r="AC198" s="125"/>
      <c r="AD198" s="109"/>
      <c r="AE198" s="109">
        <v>8</v>
      </c>
      <c r="AF198" s="14" cm="1">
        <f t="array" ref="AF198">IF(AG198&lt;6,SUM(E198:AE198),SUM(LARGE(E198:AE198,{1;2;3;4;5;6})))</f>
        <v>35</v>
      </c>
      <c r="AG198" s="26">
        <f t="shared" si="3"/>
        <v>5</v>
      </c>
    </row>
    <row r="199" spans="1:33" x14ac:dyDescent="0.3">
      <c r="A199" s="30">
        <f>RANK(AF199,AF$2:$AF433)</f>
        <v>196</v>
      </c>
      <c r="B199" s="127" t="s">
        <v>47</v>
      </c>
      <c r="C199" s="6" t="s">
        <v>126</v>
      </c>
      <c r="D199" s="6" t="s">
        <v>347</v>
      </c>
      <c r="E199" s="1"/>
      <c r="F199" s="1"/>
      <c r="G199" s="1"/>
      <c r="H199" s="13">
        <v>0</v>
      </c>
      <c r="I199" s="1"/>
      <c r="J199" s="1"/>
      <c r="K199" s="1"/>
      <c r="L199" s="8"/>
      <c r="M199" s="1"/>
      <c r="N199" s="1"/>
      <c r="O199" s="8"/>
      <c r="P199" s="8"/>
      <c r="Q199" s="118"/>
      <c r="R199" s="8"/>
      <c r="S199" s="8"/>
      <c r="T199" s="8"/>
      <c r="U199" s="8"/>
      <c r="V199" s="8"/>
      <c r="W199" s="6"/>
      <c r="X199" s="8"/>
      <c r="Y199" s="8"/>
      <c r="Z199" s="8"/>
      <c r="AA199" s="109"/>
      <c r="AB199" s="8"/>
      <c r="AC199" s="125"/>
      <c r="AD199" s="109"/>
      <c r="AE199" s="109">
        <v>35</v>
      </c>
      <c r="AF199" s="14" cm="1">
        <f t="array" ref="AF199">IF(AG199&lt;6,SUM(E199:AE199),SUM(LARGE(E199:AE199,{1;2;3;4;5;6})))</f>
        <v>35</v>
      </c>
      <c r="AG199" s="26">
        <f t="shared" si="3"/>
        <v>2</v>
      </c>
    </row>
    <row r="200" spans="1:33" x14ac:dyDescent="0.3">
      <c r="A200" s="30">
        <f>RANK(AF200,AF$2:$AF434)</f>
        <v>196</v>
      </c>
      <c r="B200" s="127" t="s">
        <v>47</v>
      </c>
      <c r="C200" s="6" t="s">
        <v>505</v>
      </c>
      <c r="D200" s="6" t="s">
        <v>449</v>
      </c>
      <c r="E200" s="1"/>
      <c r="F200" s="1"/>
      <c r="G200" s="1"/>
      <c r="H200" s="13">
        <v>0</v>
      </c>
      <c r="I200" s="1"/>
      <c r="J200" s="1"/>
      <c r="K200" s="1"/>
      <c r="L200" s="8"/>
      <c r="M200" s="1"/>
      <c r="N200" s="1"/>
      <c r="O200" s="8"/>
      <c r="P200" s="8"/>
      <c r="Q200" s="118"/>
      <c r="R200" s="8"/>
      <c r="S200" s="8"/>
      <c r="T200" s="8"/>
      <c r="U200" s="8"/>
      <c r="V200" s="8"/>
      <c r="W200" s="6"/>
      <c r="X200" s="8"/>
      <c r="Y200" s="8"/>
      <c r="Z200" s="8"/>
      <c r="AA200" s="109"/>
      <c r="AB200" s="8"/>
      <c r="AC200" s="125"/>
      <c r="AD200" s="109"/>
      <c r="AE200" s="109">
        <v>35</v>
      </c>
      <c r="AF200" s="14" cm="1">
        <f t="array" ref="AF200">IF(AG200&lt;6,SUM(E200:AE200),SUM(LARGE(E200:AE200,{1;2;3;4;5;6})))</f>
        <v>35</v>
      </c>
      <c r="AG200" s="26">
        <f t="shared" si="3"/>
        <v>2</v>
      </c>
    </row>
    <row r="201" spans="1:33" x14ac:dyDescent="0.3">
      <c r="A201" s="30">
        <f>RANK(AF201,AF$2:$AF435)</f>
        <v>196</v>
      </c>
      <c r="B201" s="127" t="s">
        <v>47</v>
      </c>
      <c r="C201" s="6" t="s">
        <v>48</v>
      </c>
      <c r="D201" s="6" t="s">
        <v>236</v>
      </c>
      <c r="E201" s="1"/>
      <c r="F201" s="1"/>
      <c r="G201" s="1"/>
      <c r="H201" s="1"/>
      <c r="I201" s="1"/>
      <c r="J201" s="1"/>
      <c r="K201" s="1"/>
      <c r="L201" s="8"/>
      <c r="M201" s="1"/>
      <c r="N201" s="1"/>
      <c r="O201" s="8"/>
      <c r="P201" s="8"/>
      <c r="Q201" s="118"/>
      <c r="R201" s="8"/>
      <c r="S201" s="109">
        <v>25</v>
      </c>
      <c r="T201" s="8"/>
      <c r="U201" s="8"/>
      <c r="V201" s="8"/>
      <c r="W201" s="6"/>
      <c r="X201" s="8"/>
      <c r="Y201" s="8">
        <v>10</v>
      </c>
      <c r="Z201" s="8"/>
      <c r="AA201" s="109"/>
      <c r="AB201" s="8"/>
      <c r="AC201" s="125"/>
      <c r="AD201" s="109"/>
      <c r="AE201" s="109"/>
      <c r="AF201" s="14" cm="1">
        <f t="array" ref="AF201">IF(AG201&lt;6,SUM(E201:AE201),SUM(LARGE(E201:AE201,{1;2;3;4;5;6})))</f>
        <v>35</v>
      </c>
      <c r="AG201" s="26">
        <f t="shared" si="3"/>
        <v>2</v>
      </c>
    </row>
    <row r="202" spans="1:33" x14ac:dyDescent="0.3">
      <c r="A202" s="30">
        <f>RANK(AF202,AF$2:$AF436)</f>
        <v>196</v>
      </c>
      <c r="B202" s="127" t="s">
        <v>47</v>
      </c>
      <c r="C202" s="6" t="s">
        <v>49</v>
      </c>
      <c r="D202" s="6" t="s">
        <v>591</v>
      </c>
      <c r="E202" s="1"/>
      <c r="F202" s="1"/>
      <c r="G202" s="1"/>
      <c r="H202" s="1"/>
      <c r="I202" s="1"/>
      <c r="J202" s="1"/>
      <c r="K202" s="1"/>
      <c r="L202" s="8"/>
      <c r="M202" s="1"/>
      <c r="N202" s="1"/>
      <c r="O202" s="8"/>
      <c r="P202" s="8"/>
      <c r="Q202" s="118"/>
      <c r="R202" s="8"/>
      <c r="S202" s="111">
        <v>0</v>
      </c>
      <c r="T202" s="8"/>
      <c r="U202" s="8"/>
      <c r="V202" s="8"/>
      <c r="W202" s="6"/>
      <c r="X202" s="8"/>
      <c r="Y202" s="8"/>
      <c r="Z202" s="8"/>
      <c r="AA202" s="109">
        <v>35</v>
      </c>
      <c r="AB202" s="8"/>
      <c r="AC202" s="125"/>
      <c r="AD202" s="109"/>
      <c r="AE202" s="109"/>
      <c r="AF202" s="14" cm="1">
        <f t="array" ref="AF202">IF(AG202&lt;6,SUM(E202:AE202),SUM(LARGE(E202:AE202,{1;2;3;4;5;6})))</f>
        <v>35</v>
      </c>
      <c r="AG202" s="26">
        <f t="shared" si="3"/>
        <v>2</v>
      </c>
    </row>
    <row r="203" spans="1:33" x14ac:dyDescent="0.3">
      <c r="A203" s="30">
        <f>RANK(AF203,AF$2:$AF437)</f>
        <v>196</v>
      </c>
      <c r="B203" s="127" t="s">
        <v>47</v>
      </c>
      <c r="C203" s="6" t="s">
        <v>49</v>
      </c>
      <c r="D203" s="6" t="s">
        <v>596</v>
      </c>
      <c r="E203" s="1"/>
      <c r="F203" s="1"/>
      <c r="G203" s="1"/>
      <c r="H203" s="1"/>
      <c r="I203" s="1"/>
      <c r="J203" s="1"/>
      <c r="K203" s="1"/>
      <c r="L203" s="8"/>
      <c r="M203" s="1"/>
      <c r="N203" s="1"/>
      <c r="O203" s="8"/>
      <c r="P203" s="8"/>
      <c r="Q203" s="118"/>
      <c r="R203" s="8"/>
      <c r="S203" s="111">
        <v>0</v>
      </c>
      <c r="T203" s="8"/>
      <c r="U203" s="8"/>
      <c r="V203" s="8"/>
      <c r="W203" s="6"/>
      <c r="X203" s="8"/>
      <c r="Y203" s="8"/>
      <c r="Z203" s="8"/>
      <c r="AA203" s="109">
        <v>35</v>
      </c>
      <c r="AB203" s="8"/>
      <c r="AC203" s="125"/>
      <c r="AD203" s="109"/>
      <c r="AE203" s="109"/>
      <c r="AF203" s="14" cm="1">
        <f t="array" ref="AF203">IF(AG203&lt;6,SUM(E203:AE203),SUM(LARGE(E203:AE203,{1;2;3;4;5;6})))</f>
        <v>35</v>
      </c>
      <c r="AG203" s="26">
        <f t="shared" si="3"/>
        <v>2</v>
      </c>
    </row>
    <row r="204" spans="1:33" x14ac:dyDescent="0.3">
      <c r="A204" s="30">
        <f>RANK(AF204,AF$2:$AF438)</f>
        <v>196</v>
      </c>
      <c r="B204" s="127" t="s">
        <v>47</v>
      </c>
      <c r="C204" s="6" t="s">
        <v>273</v>
      </c>
      <c r="D204" s="6" t="s">
        <v>727</v>
      </c>
      <c r="E204" s="13"/>
      <c r="F204" s="13"/>
      <c r="G204" s="13"/>
      <c r="H204" s="13"/>
      <c r="I204" s="1">
        <v>35</v>
      </c>
      <c r="J204" s="13"/>
      <c r="K204" s="13"/>
      <c r="L204" s="8"/>
      <c r="M204" s="13"/>
      <c r="N204" s="13"/>
      <c r="O204" s="8"/>
      <c r="P204" s="8"/>
      <c r="Q204" s="118"/>
      <c r="R204" s="8"/>
      <c r="S204" s="8"/>
      <c r="T204" s="8"/>
      <c r="U204" s="8"/>
      <c r="V204" s="8"/>
      <c r="W204" s="6"/>
      <c r="X204" s="8"/>
      <c r="Y204" s="8"/>
      <c r="Z204" s="8"/>
      <c r="AA204" s="109"/>
      <c r="AB204" s="8"/>
      <c r="AC204" s="125"/>
      <c r="AD204" s="109"/>
      <c r="AE204" s="109"/>
      <c r="AF204" s="14" cm="1">
        <f t="array" ref="AF204">IF(AG204&lt;6,SUM(E204:AE204),SUM(LARGE(E204:AE204,{1;2;3;4;5;6})))</f>
        <v>35</v>
      </c>
      <c r="AG204" s="26">
        <f t="shared" si="3"/>
        <v>1</v>
      </c>
    </row>
    <row r="205" spans="1:33" x14ac:dyDescent="0.3">
      <c r="A205" s="30">
        <f>RANK(AF205,AF$2:$AF439)</f>
        <v>196</v>
      </c>
      <c r="B205" s="127" t="s">
        <v>47</v>
      </c>
      <c r="C205" s="6" t="s">
        <v>55</v>
      </c>
      <c r="D205" s="6" t="s">
        <v>359</v>
      </c>
      <c r="E205" s="1"/>
      <c r="F205" s="1"/>
      <c r="G205" s="1"/>
      <c r="H205" s="1"/>
      <c r="I205" s="1">
        <v>35</v>
      </c>
      <c r="J205" s="1"/>
      <c r="K205" s="1"/>
      <c r="L205" s="8"/>
      <c r="M205" s="1"/>
      <c r="N205" s="1"/>
      <c r="O205" s="8"/>
      <c r="P205" s="8"/>
      <c r="Q205" s="118"/>
      <c r="R205" s="8"/>
      <c r="S205" s="8"/>
      <c r="T205" s="8"/>
      <c r="U205" s="8"/>
      <c r="V205" s="8"/>
      <c r="W205" s="6"/>
      <c r="X205" s="8"/>
      <c r="Y205" s="8"/>
      <c r="Z205" s="8"/>
      <c r="AA205" s="109"/>
      <c r="AB205" s="8"/>
      <c r="AC205" s="125"/>
      <c r="AD205" s="109"/>
      <c r="AE205" s="109"/>
      <c r="AF205" s="14" cm="1">
        <f t="array" ref="AF205">IF(AG205&lt;6,SUM(E205:AE205),SUM(LARGE(E205:AE205,{1;2;3;4;5;6})))</f>
        <v>35</v>
      </c>
      <c r="AG205" s="26">
        <f t="shared" si="3"/>
        <v>1</v>
      </c>
    </row>
    <row r="206" spans="1:33" x14ac:dyDescent="0.3">
      <c r="A206" s="30">
        <f>RANK(AF206,AF$2:$AF440)</f>
        <v>196</v>
      </c>
      <c r="B206" s="127" t="s">
        <v>66</v>
      </c>
      <c r="C206" s="6" t="s">
        <v>1043</v>
      </c>
      <c r="D206" s="6" t="s">
        <v>64</v>
      </c>
      <c r="E206" s="1"/>
      <c r="F206" s="1"/>
      <c r="G206" s="1"/>
      <c r="H206" s="1"/>
      <c r="I206" s="1"/>
      <c r="J206" s="1"/>
      <c r="K206" s="1"/>
      <c r="L206" s="8"/>
      <c r="M206" s="1"/>
      <c r="N206" s="1"/>
      <c r="O206" s="109">
        <v>35</v>
      </c>
      <c r="P206" s="8"/>
      <c r="Q206" s="118"/>
      <c r="R206" s="8"/>
      <c r="S206" s="8"/>
      <c r="T206" s="8"/>
      <c r="U206" s="8"/>
      <c r="V206" s="8"/>
      <c r="W206" s="6"/>
      <c r="X206" s="8"/>
      <c r="Y206" s="8"/>
      <c r="Z206" s="8"/>
      <c r="AA206" s="109"/>
      <c r="AB206" s="8"/>
      <c r="AC206" s="125"/>
      <c r="AD206" s="109"/>
      <c r="AE206" s="109"/>
      <c r="AF206" s="14" cm="1">
        <f t="array" ref="AF206">IF(AG206&lt;6,SUM(E206:AE206),SUM(LARGE(E206:AE206,{1;2;3;4;5;6})))</f>
        <v>35</v>
      </c>
      <c r="AG206" s="26">
        <f t="shared" si="3"/>
        <v>1</v>
      </c>
    </row>
    <row r="207" spans="1:33" x14ac:dyDescent="0.3">
      <c r="A207" s="30">
        <f>RANK(AF207,AF$2:$AF441)</f>
        <v>196</v>
      </c>
      <c r="B207" s="130" t="s">
        <v>47</v>
      </c>
      <c r="C207" s="6" t="s">
        <v>48</v>
      </c>
      <c r="D207" s="6" t="s">
        <v>442</v>
      </c>
      <c r="E207" s="110"/>
      <c r="F207" s="110"/>
      <c r="G207" s="110"/>
      <c r="H207" s="110"/>
      <c r="I207" s="110"/>
      <c r="J207" s="110"/>
      <c r="K207" s="110"/>
      <c r="L207" s="119"/>
      <c r="M207" s="110"/>
      <c r="N207" s="110"/>
      <c r="O207" s="119"/>
      <c r="P207" s="119"/>
      <c r="Q207" s="118"/>
      <c r="R207" s="119"/>
      <c r="S207" s="119"/>
      <c r="T207" s="119"/>
      <c r="U207" s="109">
        <v>35</v>
      </c>
      <c r="V207" s="119"/>
      <c r="W207" s="6"/>
      <c r="X207" s="8"/>
      <c r="Y207" s="8"/>
      <c r="Z207" s="8"/>
      <c r="AA207" s="109"/>
      <c r="AB207" s="8"/>
      <c r="AC207" s="125"/>
      <c r="AD207" s="109"/>
      <c r="AE207" s="109"/>
      <c r="AF207" s="14" cm="1">
        <f t="array" ref="AF207">IF(AG207&lt;6,SUM(E207:AE207),SUM(LARGE(E207:AE207,{1;2;3;4;5;6})))</f>
        <v>35</v>
      </c>
      <c r="AG207" s="26">
        <f t="shared" si="3"/>
        <v>1</v>
      </c>
    </row>
    <row r="208" spans="1:33" x14ac:dyDescent="0.3">
      <c r="A208" s="30">
        <f>RANK(AF208,AF$2:$AF442)</f>
        <v>196</v>
      </c>
      <c r="B208" s="127" t="s">
        <v>47</v>
      </c>
      <c r="C208" s="6" t="s">
        <v>111</v>
      </c>
      <c r="D208" s="124" t="s">
        <v>547</v>
      </c>
      <c r="E208" s="110"/>
      <c r="F208" s="110"/>
      <c r="G208" s="110"/>
      <c r="H208" s="110"/>
      <c r="I208" s="110"/>
      <c r="J208" s="110"/>
      <c r="K208" s="110"/>
      <c r="L208" s="119"/>
      <c r="M208" s="110"/>
      <c r="N208" s="110"/>
      <c r="O208" s="119"/>
      <c r="P208" s="119"/>
      <c r="Q208" s="118"/>
      <c r="R208" s="119"/>
      <c r="S208" s="109">
        <v>35</v>
      </c>
      <c r="T208" s="119"/>
      <c r="U208" s="119"/>
      <c r="V208" s="119"/>
      <c r="W208" s="6"/>
      <c r="X208" s="8"/>
      <c r="Y208" s="8"/>
      <c r="Z208" s="8"/>
      <c r="AA208" s="109"/>
      <c r="AB208" s="8"/>
      <c r="AC208" s="125"/>
      <c r="AD208" s="109"/>
      <c r="AE208" s="109"/>
      <c r="AF208" s="14" cm="1">
        <f t="array" ref="AF208">IF(AG208&lt;6,SUM(E208:AE208),SUM(LARGE(E208:AE208,{1;2;3;4;5;6})))</f>
        <v>35</v>
      </c>
      <c r="AG208" s="26">
        <f t="shared" si="3"/>
        <v>1</v>
      </c>
    </row>
    <row r="209" spans="1:33" x14ac:dyDescent="0.3">
      <c r="A209" s="30">
        <f>RANK(AF209,AF$2:$AF443)</f>
        <v>208</v>
      </c>
      <c r="B209" s="127" t="s">
        <v>47</v>
      </c>
      <c r="C209" s="6" t="s">
        <v>48</v>
      </c>
      <c r="D209" s="6" t="s">
        <v>381</v>
      </c>
      <c r="E209" s="1"/>
      <c r="F209" s="1"/>
      <c r="G209" s="1"/>
      <c r="H209" s="1"/>
      <c r="I209" s="1"/>
      <c r="J209" s="1"/>
      <c r="K209" s="1"/>
      <c r="L209" s="8"/>
      <c r="M209" s="109">
        <v>10</v>
      </c>
      <c r="N209" s="1"/>
      <c r="O209" s="109">
        <v>20</v>
      </c>
      <c r="P209" s="8"/>
      <c r="Q209" s="118"/>
      <c r="R209" s="8"/>
      <c r="S209" s="8"/>
      <c r="T209" s="8"/>
      <c r="U209" s="109">
        <v>4</v>
      </c>
      <c r="V209" s="8"/>
      <c r="W209" s="6"/>
      <c r="X209" s="8"/>
      <c r="Y209" s="8"/>
      <c r="Z209" s="8"/>
      <c r="AA209" s="109"/>
      <c r="AB209" s="8"/>
      <c r="AC209" s="125"/>
      <c r="AD209" s="109"/>
      <c r="AE209" s="109"/>
      <c r="AF209" s="14" cm="1">
        <f t="array" ref="AF209">IF(AG209&lt;6,SUM(E209:AE209),SUM(LARGE(E209:AE209,{1;2;3;4;5;6})))</f>
        <v>34</v>
      </c>
      <c r="AG209" s="26">
        <f t="shared" si="3"/>
        <v>3</v>
      </c>
    </row>
    <row r="210" spans="1:33" x14ac:dyDescent="0.3">
      <c r="A210" s="30">
        <f>RANK(AF210,AF$2:$AF444)</f>
        <v>208</v>
      </c>
      <c r="B210" s="127" t="s">
        <v>47</v>
      </c>
      <c r="C210" s="6" t="s">
        <v>505</v>
      </c>
      <c r="D210" s="6" t="s">
        <v>824</v>
      </c>
      <c r="E210" s="110"/>
      <c r="F210" s="110"/>
      <c r="G210" s="110"/>
      <c r="H210" s="110"/>
      <c r="I210" s="110"/>
      <c r="J210" s="110"/>
      <c r="K210" s="110"/>
      <c r="L210" s="119"/>
      <c r="M210" s="110"/>
      <c r="N210" s="110"/>
      <c r="O210" s="119"/>
      <c r="P210" s="119"/>
      <c r="Q210" s="118"/>
      <c r="R210" s="119"/>
      <c r="S210" s="119"/>
      <c r="T210" s="119"/>
      <c r="U210" s="119"/>
      <c r="V210" s="119"/>
      <c r="W210" s="119"/>
      <c r="X210" s="119"/>
      <c r="Y210" s="119"/>
      <c r="Z210" s="119"/>
      <c r="AA210" s="119"/>
      <c r="AB210" s="8">
        <v>20</v>
      </c>
      <c r="AC210" s="119"/>
      <c r="AD210" s="109"/>
      <c r="AE210" s="109">
        <v>14</v>
      </c>
      <c r="AF210" s="14" cm="1">
        <f t="array" ref="AF210">IF(AG210&lt;6,SUM(E210:AE210),SUM(LARGE(E210:AE210,{1;2;3;4;5;6})))</f>
        <v>34</v>
      </c>
      <c r="AG210" s="26">
        <f t="shared" si="3"/>
        <v>2</v>
      </c>
    </row>
    <row r="211" spans="1:33" x14ac:dyDescent="0.3">
      <c r="A211" s="32">
        <f>RANK(AF211,AF$2:$AF316)</f>
        <v>210</v>
      </c>
      <c r="B211" s="127" t="s">
        <v>47</v>
      </c>
      <c r="C211" s="6" t="s">
        <v>48</v>
      </c>
      <c r="D211" s="6" t="s">
        <v>380</v>
      </c>
      <c r="E211" s="1"/>
      <c r="F211" s="1"/>
      <c r="G211" s="1"/>
      <c r="H211" s="1"/>
      <c r="I211" s="1"/>
      <c r="J211" s="1"/>
      <c r="K211" s="1"/>
      <c r="L211" s="8">
        <v>14</v>
      </c>
      <c r="M211" s="1"/>
      <c r="N211" s="1"/>
      <c r="O211" s="109">
        <v>17</v>
      </c>
      <c r="P211" s="8"/>
      <c r="Q211" s="118"/>
      <c r="R211" s="8"/>
      <c r="S211" s="8"/>
      <c r="T211" s="8"/>
      <c r="U211" s="8"/>
      <c r="V211" s="8"/>
      <c r="W211" s="6"/>
      <c r="X211" s="8"/>
      <c r="Y211" s="8"/>
      <c r="Z211" s="8"/>
      <c r="AA211" s="109"/>
      <c r="AB211" s="8"/>
      <c r="AC211" s="125"/>
      <c r="AD211" s="109"/>
      <c r="AE211" s="109"/>
      <c r="AF211" s="14" cm="1">
        <f t="array" ref="AF211">IF(AG211&lt;6,SUM(E211:AE211),SUM(LARGE(E211:AE211,{1;2;3;4;5;6})))</f>
        <v>31</v>
      </c>
      <c r="AG211" s="26">
        <f t="shared" si="3"/>
        <v>2</v>
      </c>
    </row>
    <row r="212" spans="1:33" x14ac:dyDescent="0.3">
      <c r="A212" s="32">
        <f>RANK(AF212,AF$2:$AF317)</f>
        <v>210</v>
      </c>
      <c r="B212" s="127" t="s">
        <v>47</v>
      </c>
      <c r="C212" s="6"/>
      <c r="D212" s="6" t="s">
        <v>142</v>
      </c>
      <c r="E212" s="1"/>
      <c r="F212" s="1"/>
      <c r="G212" s="1"/>
      <c r="H212" s="1"/>
      <c r="I212" s="1">
        <v>17</v>
      </c>
      <c r="J212" s="1"/>
      <c r="K212" s="1"/>
      <c r="L212" s="8"/>
      <c r="M212" s="1"/>
      <c r="N212" s="1"/>
      <c r="O212" s="8"/>
      <c r="P212" s="8"/>
      <c r="Q212" s="118"/>
      <c r="R212" s="109">
        <v>14</v>
      </c>
      <c r="S212" s="8"/>
      <c r="T212" s="109"/>
      <c r="U212" s="109"/>
      <c r="V212" s="109"/>
      <c r="W212" s="6"/>
      <c r="X212" s="8"/>
      <c r="Y212" s="8"/>
      <c r="Z212" s="8"/>
      <c r="AA212" s="109"/>
      <c r="AB212" s="8"/>
      <c r="AC212" s="125"/>
      <c r="AD212" s="109"/>
      <c r="AE212" s="109"/>
      <c r="AF212" s="14" cm="1">
        <f t="array" ref="AF212">IF(AG212&lt;6,SUM(E212:AE212),SUM(LARGE(E212:AE212,{1;2;3;4;5;6})))</f>
        <v>31</v>
      </c>
      <c r="AG212" s="26">
        <f t="shared" si="3"/>
        <v>2</v>
      </c>
    </row>
    <row r="213" spans="1:33" x14ac:dyDescent="0.3">
      <c r="A213" s="32">
        <f>RANK(AF213,AF$2:$AF318)</f>
        <v>212</v>
      </c>
      <c r="B213" s="127" t="s">
        <v>66</v>
      </c>
      <c r="C213" s="6" t="s">
        <v>1043</v>
      </c>
      <c r="D213" s="6" t="s">
        <v>418</v>
      </c>
      <c r="E213" s="1"/>
      <c r="F213" s="1"/>
      <c r="G213" s="1"/>
      <c r="H213" s="13">
        <v>0</v>
      </c>
      <c r="I213" s="1"/>
      <c r="J213" s="1"/>
      <c r="K213" s="1"/>
      <c r="L213" s="8"/>
      <c r="M213" s="1"/>
      <c r="N213" s="1"/>
      <c r="O213" s="109">
        <v>30</v>
      </c>
      <c r="P213" s="8"/>
      <c r="Q213" s="111">
        <v>0</v>
      </c>
      <c r="R213" s="8"/>
      <c r="S213" s="8"/>
      <c r="T213" s="8"/>
      <c r="U213" s="8"/>
      <c r="V213" s="8"/>
      <c r="W213" s="6"/>
      <c r="X213" s="8"/>
      <c r="Y213" s="8"/>
      <c r="Z213" s="8"/>
      <c r="AA213" s="109"/>
      <c r="AB213" s="8"/>
      <c r="AC213" s="125"/>
      <c r="AD213" s="109"/>
      <c r="AE213" s="109"/>
      <c r="AF213" s="14" cm="1">
        <f t="array" ref="AF213">IF(AG213&lt;6,SUM(E213:AE213),SUM(LARGE(E213:AE213,{1;2;3;4;5;6})))</f>
        <v>30</v>
      </c>
      <c r="AG213" s="26">
        <f t="shared" si="3"/>
        <v>3</v>
      </c>
    </row>
    <row r="214" spans="1:33" x14ac:dyDescent="0.3">
      <c r="A214" s="32">
        <f>RANK(AF214,AF$2:$AF319)</f>
        <v>212</v>
      </c>
      <c r="B214" s="127" t="s">
        <v>66</v>
      </c>
      <c r="C214" s="6"/>
      <c r="D214" s="6" t="s">
        <v>230</v>
      </c>
      <c r="E214" s="1"/>
      <c r="F214" s="1"/>
      <c r="G214" s="1"/>
      <c r="H214" s="13">
        <v>0</v>
      </c>
      <c r="I214" s="1"/>
      <c r="J214" s="1"/>
      <c r="K214" s="1"/>
      <c r="L214" s="8"/>
      <c r="M214" s="1"/>
      <c r="N214" s="1"/>
      <c r="O214" s="109">
        <v>30</v>
      </c>
      <c r="P214" s="8"/>
      <c r="Q214" s="111">
        <v>0</v>
      </c>
      <c r="R214" s="8"/>
      <c r="S214" s="8"/>
      <c r="T214" s="8"/>
      <c r="U214" s="8"/>
      <c r="V214" s="8"/>
      <c r="W214" s="6"/>
      <c r="X214" s="8"/>
      <c r="Y214" s="8"/>
      <c r="Z214" s="8"/>
      <c r="AA214" s="109"/>
      <c r="AB214" s="8"/>
      <c r="AC214" s="125"/>
      <c r="AD214" s="109"/>
      <c r="AE214" s="109"/>
      <c r="AF214" s="14" cm="1">
        <f t="array" ref="AF214">IF(AG214&lt;6,SUM(E214:AE214),SUM(LARGE(E214:AE214,{1;2;3;4;5;6})))</f>
        <v>30</v>
      </c>
      <c r="AG214" s="26">
        <f t="shared" si="3"/>
        <v>3</v>
      </c>
    </row>
    <row r="215" spans="1:33" x14ac:dyDescent="0.3">
      <c r="A215" s="32">
        <f>RANK(AF215,AF$2:$AF320)</f>
        <v>212</v>
      </c>
      <c r="B215" s="127" t="s">
        <v>47</v>
      </c>
      <c r="C215" s="6" t="s">
        <v>485</v>
      </c>
      <c r="D215" s="6" t="s">
        <v>74</v>
      </c>
      <c r="E215" s="13"/>
      <c r="F215" s="13">
        <v>0</v>
      </c>
      <c r="G215" s="13"/>
      <c r="H215" s="13"/>
      <c r="I215" s="13"/>
      <c r="J215" s="13"/>
      <c r="K215" s="13"/>
      <c r="L215" s="8"/>
      <c r="M215" s="13"/>
      <c r="N215" s="13"/>
      <c r="O215" s="8"/>
      <c r="P215" s="8"/>
      <c r="Q215" s="118"/>
      <c r="R215" s="8"/>
      <c r="S215" s="8"/>
      <c r="T215" s="8"/>
      <c r="U215" s="8"/>
      <c r="V215" s="8"/>
      <c r="W215" s="6"/>
      <c r="X215" s="8"/>
      <c r="Y215" s="8"/>
      <c r="Z215" s="8"/>
      <c r="AA215" s="109"/>
      <c r="AB215" s="8"/>
      <c r="AC215" s="125"/>
      <c r="AD215" s="109"/>
      <c r="AE215" s="109">
        <v>30</v>
      </c>
      <c r="AF215" s="14" cm="1">
        <f t="array" ref="AF215">IF(AG215&lt;6,SUM(E215:AE215),SUM(LARGE(E215:AE215,{1;2;3;4;5;6})))</f>
        <v>30</v>
      </c>
      <c r="AG215" s="26">
        <f t="shared" si="3"/>
        <v>2</v>
      </c>
    </row>
    <row r="216" spans="1:33" x14ac:dyDescent="0.3">
      <c r="A216" s="32">
        <f>RANK(AF216,AF$2:$AF321)</f>
        <v>212</v>
      </c>
      <c r="B216" s="127" t="s">
        <v>47</v>
      </c>
      <c r="C216" s="6" t="s">
        <v>49</v>
      </c>
      <c r="D216" s="124" t="s">
        <v>307</v>
      </c>
      <c r="E216" s="110"/>
      <c r="F216" s="110"/>
      <c r="G216" s="110"/>
      <c r="H216" s="110"/>
      <c r="I216" s="110"/>
      <c r="J216" s="110"/>
      <c r="K216" s="110"/>
      <c r="L216" s="119"/>
      <c r="M216" s="110"/>
      <c r="N216" s="110"/>
      <c r="O216" s="119"/>
      <c r="P216" s="119"/>
      <c r="Q216" s="118"/>
      <c r="R216" s="119"/>
      <c r="S216" s="111">
        <v>0</v>
      </c>
      <c r="T216" s="119"/>
      <c r="U216" s="119"/>
      <c r="V216" s="119"/>
      <c r="W216" s="6"/>
      <c r="X216" s="8"/>
      <c r="Y216" s="8"/>
      <c r="Z216" s="8"/>
      <c r="AA216" s="109">
        <v>30</v>
      </c>
      <c r="AB216" s="8"/>
      <c r="AC216" s="125"/>
      <c r="AD216" s="109"/>
      <c r="AE216" s="109"/>
      <c r="AF216" s="14" cm="1">
        <f t="array" ref="AF216">IF(AG216&lt;6,SUM(E216:AE216),SUM(LARGE(E216:AE216,{1;2;3;4;5;6})))</f>
        <v>30</v>
      </c>
      <c r="AG216" s="26">
        <f t="shared" si="3"/>
        <v>2</v>
      </c>
    </row>
    <row r="217" spans="1:33" x14ac:dyDescent="0.3">
      <c r="A217" s="32">
        <f>RANK(AF217,AF$2:$AF322)</f>
        <v>212</v>
      </c>
      <c r="B217" s="127" t="s">
        <v>47</v>
      </c>
      <c r="C217" s="6" t="s">
        <v>167</v>
      </c>
      <c r="D217" s="6" t="s">
        <v>289</v>
      </c>
      <c r="E217" s="1"/>
      <c r="F217" s="1"/>
      <c r="G217" s="1"/>
      <c r="H217" s="1"/>
      <c r="I217" s="1"/>
      <c r="J217" s="1"/>
      <c r="K217" s="1"/>
      <c r="L217" s="8"/>
      <c r="M217" s="1"/>
      <c r="N217" s="1"/>
      <c r="O217" s="8"/>
      <c r="P217" s="8"/>
      <c r="Q217" s="118"/>
      <c r="R217" s="8"/>
      <c r="S217" s="8"/>
      <c r="T217" s="8"/>
      <c r="U217" s="8"/>
      <c r="V217" s="8"/>
      <c r="W217" s="6"/>
      <c r="X217" s="8">
        <v>30</v>
      </c>
      <c r="Y217" s="8"/>
      <c r="Z217" s="8"/>
      <c r="AA217" s="109"/>
      <c r="AB217" s="8"/>
      <c r="AC217" s="125"/>
      <c r="AD217" s="109"/>
      <c r="AE217" s="109"/>
      <c r="AF217" s="14" cm="1">
        <f t="array" ref="AF217">IF(AG217&lt;6,SUM(E217:AE217),SUM(LARGE(E217:AE217,{1;2;3;4;5;6})))</f>
        <v>30</v>
      </c>
      <c r="AG217" s="26">
        <f t="shared" si="3"/>
        <v>1</v>
      </c>
    </row>
    <row r="218" spans="1:33" x14ac:dyDescent="0.3">
      <c r="A218" s="32">
        <f>RANK(AF218,AF$2:$AF323)</f>
        <v>212</v>
      </c>
      <c r="B218" s="127" t="s">
        <v>47</v>
      </c>
      <c r="C218" s="6"/>
      <c r="D218" s="6" t="s">
        <v>984</v>
      </c>
      <c r="E218" s="110"/>
      <c r="F218" s="110"/>
      <c r="G218" s="110"/>
      <c r="H218" s="110"/>
      <c r="I218" s="110"/>
      <c r="J218" s="110"/>
      <c r="K218" s="110"/>
      <c r="L218" s="119"/>
      <c r="M218" s="110"/>
      <c r="N218" s="110"/>
      <c r="O218" s="119"/>
      <c r="P218" s="119"/>
      <c r="Q218" s="118"/>
      <c r="R218" s="119"/>
      <c r="S218" s="119"/>
      <c r="T218" s="119"/>
      <c r="U218" s="119"/>
      <c r="V218" s="119"/>
      <c r="W218" s="119"/>
      <c r="X218" s="109">
        <v>30</v>
      </c>
      <c r="Y218" s="8"/>
      <c r="Z218" s="8"/>
      <c r="AA218" s="109"/>
      <c r="AB218" s="8"/>
      <c r="AC218" s="125"/>
      <c r="AD218" s="109"/>
      <c r="AE218" s="109"/>
      <c r="AF218" s="14" cm="1">
        <f t="array" ref="AF218">IF(AG218&lt;6,SUM(E218:AE218),SUM(LARGE(E218:AE218,{1;2;3;4;5;6})))</f>
        <v>30</v>
      </c>
      <c r="AG218" s="26">
        <f t="shared" si="3"/>
        <v>1</v>
      </c>
    </row>
    <row r="219" spans="1:33" x14ac:dyDescent="0.3">
      <c r="A219" s="32">
        <f>RANK(AF219,AF$2:$AF324)</f>
        <v>212</v>
      </c>
      <c r="B219" s="127" t="s">
        <v>47</v>
      </c>
      <c r="C219" s="6" t="s">
        <v>49</v>
      </c>
      <c r="D219" s="6" t="s">
        <v>593</v>
      </c>
      <c r="E219" s="1"/>
      <c r="F219" s="1"/>
      <c r="G219" s="1"/>
      <c r="H219" s="1"/>
      <c r="I219" s="1"/>
      <c r="J219" s="1"/>
      <c r="K219" s="1"/>
      <c r="L219" s="8"/>
      <c r="M219" s="1"/>
      <c r="N219" s="1"/>
      <c r="O219" s="8"/>
      <c r="P219" s="8"/>
      <c r="Q219" s="118"/>
      <c r="R219" s="8"/>
      <c r="S219" s="8"/>
      <c r="T219" s="8"/>
      <c r="U219" s="8"/>
      <c r="V219" s="8"/>
      <c r="W219" s="6"/>
      <c r="X219" s="8"/>
      <c r="Y219" s="8"/>
      <c r="Z219" s="8"/>
      <c r="AA219" s="109">
        <v>30</v>
      </c>
      <c r="AB219" s="8"/>
      <c r="AC219" s="125"/>
      <c r="AD219" s="109"/>
      <c r="AE219" s="109"/>
      <c r="AF219" s="14" cm="1">
        <f t="array" ref="AF219">IF(AG219&lt;6,SUM(E219:AE219),SUM(LARGE(E219:AE219,{1;2;3;4;5;6})))</f>
        <v>30</v>
      </c>
      <c r="AG219" s="26">
        <f t="shared" si="3"/>
        <v>1</v>
      </c>
    </row>
    <row r="220" spans="1:33" x14ac:dyDescent="0.3">
      <c r="A220" s="32">
        <f>RANK(AF220,AF$2:$AF325)</f>
        <v>212</v>
      </c>
      <c r="B220" s="127" t="s">
        <v>71</v>
      </c>
      <c r="C220" s="6" t="s">
        <v>273</v>
      </c>
      <c r="D220" s="6" t="s">
        <v>614</v>
      </c>
      <c r="E220" s="110"/>
      <c r="F220" s="110"/>
      <c r="G220" s="110"/>
      <c r="H220" s="110"/>
      <c r="I220" s="110"/>
      <c r="J220" s="110"/>
      <c r="K220" s="110"/>
      <c r="L220" s="119"/>
      <c r="M220" s="110"/>
      <c r="N220" s="110"/>
      <c r="O220" s="119"/>
      <c r="P220" s="119"/>
      <c r="Q220" s="118"/>
      <c r="R220" s="109">
        <v>30</v>
      </c>
      <c r="S220" s="119"/>
      <c r="T220" s="109"/>
      <c r="U220" s="109"/>
      <c r="V220" s="109"/>
      <c r="W220" s="6"/>
      <c r="X220" s="8"/>
      <c r="Y220" s="8"/>
      <c r="Z220" s="8"/>
      <c r="AA220" s="109"/>
      <c r="AB220" s="8"/>
      <c r="AC220" s="125"/>
      <c r="AD220" s="109"/>
      <c r="AE220" s="109"/>
      <c r="AF220" s="14" cm="1">
        <f t="array" ref="AF220">IF(AG220&lt;6,SUM(E220:AE220),SUM(LARGE(E220:AE220,{1;2;3;4;5;6})))</f>
        <v>30</v>
      </c>
      <c r="AG220" s="26">
        <f t="shared" si="3"/>
        <v>1</v>
      </c>
    </row>
    <row r="221" spans="1:33" x14ac:dyDescent="0.3">
      <c r="A221" s="32">
        <f>RANK(AF221,AF$2:$AF326)</f>
        <v>212</v>
      </c>
      <c r="B221" s="127" t="s">
        <v>47</v>
      </c>
      <c r="C221" s="6" t="s">
        <v>273</v>
      </c>
      <c r="D221" s="6" t="s">
        <v>537</v>
      </c>
      <c r="E221" s="1"/>
      <c r="F221" s="1">
        <v>30</v>
      </c>
      <c r="G221" s="1"/>
      <c r="H221" s="1"/>
      <c r="I221" s="1"/>
      <c r="J221" s="1"/>
      <c r="K221" s="1"/>
      <c r="L221" s="8"/>
      <c r="M221" s="1"/>
      <c r="N221" s="1"/>
      <c r="O221" s="8"/>
      <c r="P221" s="8"/>
      <c r="Q221" s="118"/>
      <c r="R221" s="8"/>
      <c r="S221" s="8"/>
      <c r="T221" s="8"/>
      <c r="U221" s="8"/>
      <c r="V221" s="8"/>
      <c r="W221" s="6"/>
      <c r="X221" s="8"/>
      <c r="Y221" s="8"/>
      <c r="Z221" s="8"/>
      <c r="AA221" s="109"/>
      <c r="AB221" s="8"/>
      <c r="AC221" s="125"/>
      <c r="AD221" s="109"/>
      <c r="AE221" s="109"/>
      <c r="AF221" s="14" cm="1">
        <f t="array" ref="AF221">IF(AG221&lt;6,SUM(E221:AE221),SUM(LARGE(E221:AE221,{1;2;3;4;5;6})))</f>
        <v>30</v>
      </c>
      <c r="AG221" s="26">
        <f t="shared" si="3"/>
        <v>1</v>
      </c>
    </row>
    <row r="222" spans="1:33" x14ac:dyDescent="0.3">
      <c r="A222" s="32">
        <f>RANK(AF222,AF$2:$AF327)</f>
        <v>212</v>
      </c>
      <c r="B222" s="127" t="s">
        <v>47</v>
      </c>
      <c r="C222" s="6" t="s">
        <v>215</v>
      </c>
      <c r="D222" s="124" t="s">
        <v>934</v>
      </c>
      <c r="E222" s="110"/>
      <c r="F222" s="110"/>
      <c r="G222" s="110"/>
      <c r="H222" s="110"/>
      <c r="I222" s="110"/>
      <c r="J222" s="110"/>
      <c r="K222" s="110"/>
      <c r="L222" s="119"/>
      <c r="M222" s="110"/>
      <c r="N222" s="110"/>
      <c r="O222" s="119"/>
      <c r="P222" s="119"/>
      <c r="Q222" s="118"/>
      <c r="R222" s="119"/>
      <c r="S222" s="109">
        <v>30</v>
      </c>
      <c r="T222" s="119"/>
      <c r="U222" s="119"/>
      <c r="V222" s="119"/>
      <c r="W222" s="6"/>
      <c r="X222" s="8"/>
      <c r="Y222" s="8"/>
      <c r="Z222" s="8"/>
      <c r="AA222" s="109"/>
      <c r="AB222" s="8"/>
      <c r="AC222" s="125"/>
      <c r="AD222" s="109"/>
      <c r="AE222" s="109"/>
      <c r="AF222" s="14" cm="1">
        <f t="array" ref="AF222">IF(AG222&lt;6,SUM(E222:AE222),SUM(LARGE(E222:AE222,{1;2;3;4;5;6})))</f>
        <v>30</v>
      </c>
      <c r="AG222" s="26">
        <f t="shared" si="3"/>
        <v>1</v>
      </c>
    </row>
    <row r="223" spans="1:33" x14ac:dyDescent="0.3">
      <c r="A223" s="32">
        <f>RANK(AF223,AF$2:$AF328)</f>
        <v>212</v>
      </c>
      <c r="B223" s="127" t="s">
        <v>47</v>
      </c>
      <c r="C223" s="6" t="s">
        <v>215</v>
      </c>
      <c r="D223" s="6" t="s">
        <v>458</v>
      </c>
      <c r="E223" s="13"/>
      <c r="F223" s="13"/>
      <c r="G223" s="13"/>
      <c r="H223" s="13"/>
      <c r="I223" s="13"/>
      <c r="J223" s="13"/>
      <c r="K223" s="13"/>
      <c r="L223" s="8"/>
      <c r="M223" s="13"/>
      <c r="N223" s="13"/>
      <c r="O223" s="8"/>
      <c r="P223" s="8"/>
      <c r="Q223" s="118"/>
      <c r="R223" s="8"/>
      <c r="S223" s="109">
        <v>30</v>
      </c>
      <c r="T223" s="8"/>
      <c r="U223" s="8"/>
      <c r="V223" s="8"/>
      <c r="W223" s="6"/>
      <c r="X223" s="8"/>
      <c r="Y223" s="8"/>
      <c r="Z223" s="8"/>
      <c r="AA223" s="109"/>
      <c r="AB223" s="8"/>
      <c r="AC223" s="125"/>
      <c r="AD223" s="109"/>
      <c r="AE223" s="109"/>
      <c r="AF223" s="14" cm="1">
        <f t="array" ref="AF223">IF(AG223&lt;6,SUM(E223:AE223),SUM(LARGE(E223:AE223,{1;2;3;4;5;6})))</f>
        <v>30</v>
      </c>
      <c r="AG223" s="26">
        <f t="shared" si="3"/>
        <v>1</v>
      </c>
    </row>
    <row r="224" spans="1:33" x14ac:dyDescent="0.3">
      <c r="A224" s="32">
        <f>RANK(AF224,AF$2:$AF329)</f>
        <v>212</v>
      </c>
      <c r="B224" s="127" t="s">
        <v>71</v>
      </c>
      <c r="C224" s="6"/>
      <c r="D224" s="6" t="s">
        <v>888</v>
      </c>
      <c r="E224" s="110"/>
      <c r="F224" s="110"/>
      <c r="G224" s="110"/>
      <c r="H224" s="110"/>
      <c r="I224" s="110"/>
      <c r="J224" s="110"/>
      <c r="K224" s="110"/>
      <c r="L224" s="119"/>
      <c r="M224" s="110"/>
      <c r="N224" s="110"/>
      <c r="O224" s="119"/>
      <c r="P224" s="119"/>
      <c r="Q224" s="118"/>
      <c r="R224" s="109">
        <v>30</v>
      </c>
      <c r="S224" s="119"/>
      <c r="T224" s="109"/>
      <c r="U224" s="109"/>
      <c r="V224" s="109"/>
      <c r="W224" s="6"/>
      <c r="X224" s="8"/>
      <c r="Y224" s="8"/>
      <c r="Z224" s="8"/>
      <c r="AA224" s="109"/>
      <c r="AB224" s="8"/>
      <c r="AC224" s="125"/>
      <c r="AD224" s="109"/>
      <c r="AE224" s="109"/>
      <c r="AF224" s="14" cm="1">
        <f t="array" ref="AF224">IF(AG224&lt;6,SUM(E224:AE224),SUM(LARGE(E224:AE224,{1;2;3;4;5;6})))</f>
        <v>30</v>
      </c>
      <c r="AG224" s="26">
        <f t="shared" si="3"/>
        <v>1</v>
      </c>
    </row>
    <row r="225" spans="1:33" x14ac:dyDescent="0.3">
      <c r="A225" s="32">
        <f>RANK(AF225,AF$2:$AF330)</f>
        <v>224</v>
      </c>
      <c r="B225" s="127" t="s">
        <v>47</v>
      </c>
      <c r="C225" s="6" t="s">
        <v>90</v>
      </c>
      <c r="D225" s="6" t="s">
        <v>536</v>
      </c>
      <c r="E225" s="1"/>
      <c r="F225" s="1"/>
      <c r="G225" s="1"/>
      <c r="H225" s="1"/>
      <c r="I225" s="1"/>
      <c r="J225" s="1"/>
      <c r="K225" s="1"/>
      <c r="L225" s="8"/>
      <c r="M225" s="1"/>
      <c r="N225" s="1"/>
      <c r="O225" s="109">
        <v>6</v>
      </c>
      <c r="P225" s="8"/>
      <c r="Q225" s="109">
        <v>4</v>
      </c>
      <c r="R225" s="109">
        <v>3</v>
      </c>
      <c r="S225" s="8"/>
      <c r="T225" s="109"/>
      <c r="U225" s="109">
        <v>5</v>
      </c>
      <c r="V225" s="109"/>
      <c r="W225" s="1">
        <v>6</v>
      </c>
      <c r="X225" s="8"/>
      <c r="Y225" s="8">
        <v>4</v>
      </c>
      <c r="Z225" s="8"/>
      <c r="AA225" s="109"/>
      <c r="AB225" s="8"/>
      <c r="AC225" s="125"/>
      <c r="AD225" s="109"/>
      <c r="AE225" s="109">
        <v>4</v>
      </c>
      <c r="AF225" s="14" cm="1">
        <f t="array" ref="AF225">IF(AG225&lt;6,SUM(E225:AE225),SUM(LARGE(E225:AE225,{1;2;3;4;5;6})))</f>
        <v>29</v>
      </c>
      <c r="AG225" s="26">
        <f t="shared" si="3"/>
        <v>7</v>
      </c>
    </row>
    <row r="226" spans="1:33" x14ac:dyDescent="0.3">
      <c r="A226" s="32">
        <f>RANK(AF226,AF$2:$AF331)</f>
        <v>225</v>
      </c>
      <c r="B226" s="127" t="s">
        <v>47</v>
      </c>
      <c r="C226" s="6"/>
      <c r="D226" s="6" t="s">
        <v>441</v>
      </c>
      <c r="E226" s="13"/>
      <c r="F226" s="1">
        <v>10</v>
      </c>
      <c r="G226" s="1"/>
      <c r="H226" s="1">
        <v>18.5</v>
      </c>
      <c r="I226" s="1"/>
      <c r="J226" s="13">
        <v>0</v>
      </c>
      <c r="K226" s="1"/>
      <c r="L226" s="8"/>
      <c r="M226" s="1"/>
      <c r="N226" s="1"/>
      <c r="O226" s="8"/>
      <c r="P226" s="8"/>
      <c r="Q226" s="118"/>
      <c r="R226" s="8"/>
      <c r="S226" s="8"/>
      <c r="T226" s="8"/>
      <c r="U226" s="8"/>
      <c r="V226" s="8"/>
      <c r="W226" s="6"/>
      <c r="X226" s="8"/>
      <c r="Y226" s="8"/>
      <c r="Z226" s="8"/>
      <c r="AA226" s="109"/>
      <c r="AB226" s="8"/>
      <c r="AC226" s="125"/>
      <c r="AD226" s="109"/>
      <c r="AE226" s="109"/>
      <c r="AF226" s="14" cm="1">
        <f t="array" ref="AF226">IF(AG226&lt;6,SUM(E226:AE226),SUM(LARGE(E226:AE226,{1;2;3;4;5;6})))</f>
        <v>28.5</v>
      </c>
      <c r="AG226" s="26">
        <f t="shared" si="3"/>
        <v>3</v>
      </c>
    </row>
    <row r="227" spans="1:33" x14ac:dyDescent="0.3">
      <c r="A227" s="32">
        <f>RANK(AF227,AF$2:$AF332)</f>
        <v>226</v>
      </c>
      <c r="B227" s="127" t="s">
        <v>47</v>
      </c>
      <c r="C227" s="6" t="s">
        <v>273</v>
      </c>
      <c r="D227" s="6" t="s">
        <v>644</v>
      </c>
      <c r="E227" s="13"/>
      <c r="F227" s="13"/>
      <c r="G227" s="13"/>
      <c r="H227" s="13"/>
      <c r="I227" s="1">
        <v>8</v>
      </c>
      <c r="J227" s="13"/>
      <c r="K227" s="13"/>
      <c r="L227" s="8"/>
      <c r="M227" s="13"/>
      <c r="N227" s="13"/>
      <c r="O227" s="8"/>
      <c r="P227" s="8"/>
      <c r="Q227" s="118"/>
      <c r="R227" s="8"/>
      <c r="S227" s="8"/>
      <c r="T227" s="8"/>
      <c r="U227" s="106">
        <v>0</v>
      </c>
      <c r="V227" s="8"/>
      <c r="W227" s="6"/>
      <c r="X227" s="8"/>
      <c r="Y227" s="8"/>
      <c r="Z227" s="8">
        <v>20</v>
      </c>
      <c r="AA227" s="109"/>
      <c r="AB227" s="8"/>
      <c r="AC227" s="125"/>
      <c r="AD227" s="109"/>
      <c r="AE227" s="109"/>
      <c r="AF227" s="14" cm="1">
        <f t="array" ref="AF227">IF(AG227&lt;6,SUM(E227:AE227),SUM(LARGE(E227:AE227,{1;2;3;4;5;6})))</f>
        <v>28</v>
      </c>
      <c r="AG227" s="26">
        <f t="shared" si="3"/>
        <v>3</v>
      </c>
    </row>
    <row r="228" spans="1:33" x14ac:dyDescent="0.3">
      <c r="A228" s="32">
        <f>RANK(AF228,AF$2:$AF333)</f>
        <v>226</v>
      </c>
      <c r="B228" s="127" t="s">
        <v>47</v>
      </c>
      <c r="C228" s="6"/>
      <c r="D228" s="6" t="s">
        <v>807</v>
      </c>
      <c r="E228" s="110"/>
      <c r="F228" s="110"/>
      <c r="G228" s="110"/>
      <c r="H228" s="110"/>
      <c r="I228" s="110"/>
      <c r="J228" s="110"/>
      <c r="K228" s="110"/>
      <c r="L228" s="119"/>
      <c r="M228" s="110"/>
      <c r="N228" s="110"/>
      <c r="O228" s="119"/>
      <c r="P228" s="119"/>
      <c r="Q228" s="118"/>
      <c r="R228" s="109">
        <v>8</v>
      </c>
      <c r="S228" s="119"/>
      <c r="T228" s="109"/>
      <c r="U228" s="109"/>
      <c r="V228" s="109"/>
      <c r="W228" s="6"/>
      <c r="X228" s="8"/>
      <c r="Y228" s="8">
        <v>8</v>
      </c>
      <c r="Z228" s="8">
        <v>12</v>
      </c>
      <c r="AA228" s="109"/>
      <c r="AB228" s="8"/>
      <c r="AC228" s="125"/>
      <c r="AD228" s="109"/>
      <c r="AE228" s="109"/>
      <c r="AF228" s="14" cm="1">
        <f t="array" ref="AF228">IF(AG228&lt;6,SUM(E228:AE228),SUM(LARGE(E228:AE228,{1;2;3;4;5;6})))</f>
        <v>28</v>
      </c>
      <c r="AG228" s="26">
        <f t="shared" si="3"/>
        <v>3</v>
      </c>
    </row>
    <row r="229" spans="1:33" x14ac:dyDescent="0.3">
      <c r="A229" s="32">
        <f>RANK(AF229,AF$2:$AF334)</f>
        <v>228</v>
      </c>
      <c r="B229" s="127" t="s">
        <v>47</v>
      </c>
      <c r="C229" s="6"/>
      <c r="D229" s="6" t="s">
        <v>851</v>
      </c>
      <c r="E229" s="110"/>
      <c r="F229" s="110"/>
      <c r="G229" s="110"/>
      <c r="H229" s="110"/>
      <c r="I229" s="110"/>
      <c r="J229" s="110"/>
      <c r="K229" s="110"/>
      <c r="L229" s="119"/>
      <c r="M229" s="110"/>
      <c r="N229" s="110"/>
      <c r="O229" s="109">
        <v>6</v>
      </c>
      <c r="P229" s="119"/>
      <c r="Q229" s="109">
        <v>4</v>
      </c>
      <c r="R229" s="109">
        <v>3</v>
      </c>
      <c r="S229" s="119"/>
      <c r="T229" s="109"/>
      <c r="U229" s="109">
        <v>5</v>
      </c>
      <c r="V229" s="109"/>
      <c r="W229" s="6"/>
      <c r="X229" s="8"/>
      <c r="Y229" s="8">
        <v>4</v>
      </c>
      <c r="Z229" s="8"/>
      <c r="AA229" s="109"/>
      <c r="AB229" s="8"/>
      <c r="AC229" s="125"/>
      <c r="AD229" s="109"/>
      <c r="AE229" s="109">
        <v>4</v>
      </c>
      <c r="AF229" s="14" cm="1">
        <f t="array" ref="AF229">IF(AG229&lt;6,SUM(E229:AE229),SUM(LARGE(E229:AE229,{1;2;3;4;5;6})))</f>
        <v>26</v>
      </c>
      <c r="AG229" s="26">
        <f t="shared" si="3"/>
        <v>6</v>
      </c>
    </row>
    <row r="230" spans="1:33" x14ac:dyDescent="0.3">
      <c r="A230" s="32">
        <f>RANK(AF230,AF$2:$AF335)</f>
        <v>228</v>
      </c>
      <c r="B230" s="127" t="s">
        <v>47</v>
      </c>
      <c r="C230" s="6" t="s">
        <v>167</v>
      </c>
      <c r="D230" s="6" t="s">
        <v>165</v>
      </c>
      <c r="E230" s="1"/>
      <c r="F230" s="1"/>
      <c r="G230" s="1"/>
      <c r="H230" s="1"/>
      <c r="I230" s="1"/>
      <c r="J230" s="1"/>
      <c r="K230" s="1"/>
      <c r="L230" s="8"/>
      <c r="M230" s="1"/>
      <c r="N230" s="1"/>
      <c r="O230" s="8"/>
      <c r="P230" s="8"/>
      <c r="Q230" s="118"/>
      <c r="R230" s="109">
        <v>20</v>
      </c>
      <c r="S230" s="8"/>
      <c r="T230" s="109"/>
      <c r="U230" s="109">
        <v>6</v>
      </c>
      <c r="V230" s="109"/>
      <c r="W230" s="6"/>
      <c r="X230" s="8"/>
      <c r="Y230" s="8"/>
      <c r="Z230" s="8"/>
      <c r="AA230" s="109"/>
      <c r="AB230" s="8"/>
      <c r="AC230" s="125"/>
      <c r="AD230" s="111">
        <v>0</v>
      </c>
      <c r="AE230" s="109"/>
      <c r="AF230" s="14" cm="1">
        <f t="array" ref="AF230">IF(AG230&lt;6,SUM(E230:AE230),SUM(LARGE(E230:AE230,{1;2;3;4;5;6})))</f>
        <v>26</v>
      </c>
      <c r="AG230" s="26">
        <f t="shared" si="3"/>
        <v>3</v>
      </c>
    </row>
    <row r="231" spans="1:33" x14ac:dyDescent="0.3">
      <c r="A231" s="32">
        <f>RANK(AF231,AF$2:$AF336)</f>
        <v>230</v>
      </c>
      <c r="B231" s="127" t="s">
        <v>47</v>
      </c>
      <c r="C231" s="6" t="s">
        <v>48</v>
      </c>
      <c r="D231" s="6" t="s">
        <v>952</v>
      </c>
      <c r="E231" s="110"/>
      <c r="F231" s="110"/>
      <c r="G231" s="110"/>
      <c r="H231" s="110"/>
      <c r="I231" s="110"/>
      <c r="J231" s="110"/>
      <c r="K231" s="110"/>
      <c r="L231" s="119"/>
      <c r="M231" s="110"/>
      <c r="N231" s="110"/>
      <c r="O231" s="119"/>
      <c r="P231" s="119"/>
      <c r="Q231" s="118"/>
      <c r="R231" s="119"/>
      <c r="S231" s="119"/>
      <c r="T231" s="119"/>
      <c r="U231" s="119"/>
      <c r="V231" s="119"/>
      <c r="W231" s="119"/>
      <c r="X231" s="109">
        <v>25</v>
      </c>
      <c r="Y231" s="8"/>
      <c r="Z231" s="8"/>
      <c r="AA231" s="109"/>
      <c r="AB231" s="8"/>
      <c r="AC231" s="125"/>
      <c r="AD231" s="109"/>
      <c r="AE231" s="109"/>
      <c r="AF231" s="14" cm="1">
        <f t="array" ref="AF231">IF(AG231&lt;6,SUM(E231:AE231),SUM(LARGE(E231:AE231,{1;2;3;4;5;6})))</f>
        <v>25</v>
      </c>
      <c r="AG231" s="26">
        <f t="shared" si="3"/>
        <v>1</v>
      </c>
    </row>
    <row r="232" spans="1:33" x14ac:dyDescent="0.3">
      <c r="A232" s="32">
        <f>RANK(AF232,AF$2:$AF337)</f>
        <v>230</v>
      </c>
      <c r="B232" s="127" t="s">
        <v>47</v>
      </c>
      <c r="C232" s="6" t="s">
        <v>48</v>
      </c>
      <c r="D232" s="6" t="s">
        <v>976</v>
      </c>
      <c r="E232" s="110"/>
      <c r="F232" s="110"/>
      <c r="G232" s="110"/>
      <c r="H232" s="110"/>
      <c r="I232" s="110"/>
      <c r="J232" s="110"/>
      <c r="K232" s="110"/>
      <c r="L232" s="119"/>
      <c r="M232" s="110"/>
      <c r="N232" s="110"/>
      <c r="O232" s="119"/>
      <c r="P232" s="119"/>
      <c r="Q232" s="118"/>
      <c r="R232" s="119"/>
      <c r="S232" s="119"/>
      <c r="T232" s="119"/>
      <c r="U232" s="119"/>
      <c r="V232" s="119"/>
      <c r="W232" s="119"/>
      <c r="X232" s="109">
        <v>25</v>
      </c>
      <c r="Y232" s="8"/>
      <c r="Z232" s="8"/>
      <c r="AA232" s="109"/>
      <c r="AB232" s="8"/>
      <c r="AC232" s="125"/>
      <c r="AD232" s="109"/>
      <c r="AE232" s="109"/>
      <c r="AF232" s="14" cm="1">
        <f t="array" ref="AF232">IF(AG232&lt;6,SUM(E232:AE232),SUM(LARGE(E232:AE232,{1;2;3;4;5;6})))</f>
        <v>25</v>
      </c>
      <c r="AG232" s="26">
        <f t="shared" si="3"/>
        <v>1</v>
      </c>
    </row>
    <row r="233" spans="1:33" x14ac:dyDescent="0.3">
      <c r="A233" s="32">
        <f>RANK(AF233,AF$2:$AF338)</f>
        <v>230</v>
      </c>
      <c r="B233" s="127" t="s">
        <v>47</v>
      </c>
      <c r="C233" s="6" t="s">
        <v>48</v>
      </c>
      <c r="D233" s="6" t="s">
        <v>61</v>
      </c>
      <c r="E233" s="1"/>
      <c r="F233" s="1"/>
      <c r="G233" s="1"/>
      <c r="H233" s="1"/>
      <c r="I233" s="1"/>
      <c r="J233" s="1"/>
      <c r="K233" s="1"/>
      <c r="L233" s="8"/>
      <c r="M233" s="1"/>
      <c r="N233" s="1"/>
      <c r="O233" s="8"/>
      <c r="P233" s="8"/>
      <c r="Q233" s="109">
        <v>25</v>
      </c>
      <c r="R233" s="8"/>
      <c r="S233" s="8"/>
      <c r="T233" s="8"/>
      <c r="U233" s="8"/>
      <c r="V233" s="8"/>
      <c r="W233" s="6"/>
      <c r="X233" s="8"/>
      <c r="Y233" s="8"/>
      <c r="Z233" s="8"/>
      <c r="AA233" s="109"/>
      <c r="AB233" s="8"/>
      <c r="AC233" s="125"/>
      <c r="AD233" s="109"/>
      <c r="AE233" s="109"/>
      <c r="AF233" s="14" cm="1">
        <f t="array" ref="AF233">IF(AG233&lt;6,SUM(E233:AE233),SUM(LARGE(E233:AE233,{1;2;3;4;5;6})))</f>
        <v>25</v>
      </c>
      <c r="AG233" s="26">
        <f t="shared" si="3"/>
        <v>1</v>
      </c>
    </row>
    <row r="234" spans="1:33" x14ac:dyDescent="0.3">
      <c r="A234" s="32">
        <f>RANK(AF234,AF$2:$AF339)</f>
        <v>230</v>
      </c>
      <c r="B234" s="127" t="s">
        <v>47</v>
      </c>
      <c r="C234" s="6" t="s">
        <v>273</v>
      </c>
      <c r="D234" s="6" t="s">
        <v>96</v>
      </c>
      <c r="E234" s="1"/>
      <c r="F234" s="1"/>
      <c r="G234" s="1"/>
      <c r="H234" s="1"/>
      <c r="I234" s="1"/>
      <c r="J234" s="1"/>
      <c r="K234" s="1"/>
      <c r="L234" s="8"/>
      <c r="M234" s="1"/>
      <c r="N234" s="1"/>
      <c r="O234" s="8"/>
      <c r="P234" s="8"/>
      <c r="Q234" s="118"/>
      <c r="R234" s="8"/>
      <c r="S234" s="8"/>
      <c r="T234" s="8"/>
      <c r="U234" s="8"/>
      <c r="V234" s="8"/>
      <c r="W234" s="6"/>
      <c r="X234" s="8"/>
      <c r="Y234" s="8">
        <v>25</v>
      </c>
      <c r="Z234" s="8"/>
      <c r="AA234" s="109"/>
      <c r="AB234" s="8"/>
      <c r="AC234" s="125"/>
      <c r="AD234" s="109"/>
      <c r="AE234" s="109"/>
      <c r="AF234" s="14" cm="1">
        <f t="array" ref="AF234">IF(AG234&lt;6,SUM(E234:AE234),SUM(LARGE(E234:AE234,{1;2;3;4;5;6})))</f>
        <v>25</v>
      </c>
      <c r="AG234" s="26">
        <f t="shared" si="3"/>
        <v>1</v>
      </c>
    </row>
    <row r="235" spans="1:33" x14ac:dyDescent="0.3">
      <c r="A235" s="32">
        <f>RANK(AF235,AF$2:$AF340)</f>
        <v>230</v>
      </c>
      <c r="B235" s="127" t="s">
        <v>47</v>
      </c>
      <c r="C235" s="6" t="s">
        <v>273</v>
      </c>
      <c r="D235" s="6" t="s">
        <v>389</v>
      </c>
      <c r="E235" s="1"/>
      <c r="F235" s="1"/>
      <c r="G235" s="1"/>
      <c r="H235" s="1"/>
      <c r="I235" s="1"/>
      <c r="J235" s="1"/>
      <c r="K235" s="1"/>
      <c r="L235" s="8"/>
      <c r="M235" s="1"/>
      <c r="N235" s="1"/>
      <c r="O235" s="8"/>
      <c r="P235" s="8"/>
      <c r="Q235" s="118"/>
      <c r="R235" s="8"/>
      <c r="S235" s="8"/>
      <c r="T235" s="8"/>
      <c r="U235" s="8"/>
      <c r="V235" s="8"/>
      <c r="W235" s="6"/>
      <c r="X235" s="8"/>
      <c r="Y235" s="8">
        <v>25</v>
      </c>
      <c r="Z235" s="8"/>
      <c r="AA235" s="109"/>
      <c r="AB235" s="8"/>
      <c r="AC235" s="125"/>
      <c r="AD235" s="109"/>
      <c r="AE235" s="109"/>
      <c r="AF235" s="14" cm="1">
        <f t="array" ref="AF235">IF(AG235&lt;6,SUM(E235:AE235),SUM(LARGE(E235:AE235,{1;2;3;4;5;6})))</f>
        <v>25</v>
      </c>
      <c r="AG235" s="26">
        <f t="shared" si="3"/>
        <v>1</v>
      </c>
    </row>
    <row r="236" spans="1:33" x14ac:dyDescent="0.3">
      <c r="A236" s="32">
        <f>RANK(AF236,AF$2:$AF341)</f>
        <v>230</v>
      </c>
      <c r="B236" s="127" t="s">
        <v>47</v>
      </c>
      <c r="C236" s="6" t="s">
        <v>90</v>
      </c>
      <c r="D236" s="6" t="s">
        <v>146</v>
      </c>
      <c r="E236" s="1"/>
      <c r="F236" s="1"/>
      <c r="G236" s="1"/>
      <c r="H236" s="1"/>
      <c r="I236" s="1"/>
      <c r="J236" s="1">
        <v>25</v>
      </c>
      <c r="K236" s="1"/>
      <c r="L236" s="8"/>
      <c r="M236" s="1"/>
      <c r="N236" s="1"/>
      <c r="O236" s="8"/>
      <c r="P236" s="8"/>
      <c r="Q236" s="118"/>
      <c r="R236" s="8"/>
      <c r="S236" s="8"/>
      <c r="T236" s="8"/>
      <c r="U236" s="8"/>
      <c r="V236" s="8"/>
      <c r="W236" s="6"/>
      <c r="X236" s="8"/>
      <c r="Y236" s="8"/>
      <c r="Z236" s="8"/>
      <c r="AA236" s="109"/>
      <c r="AB236" s="8"/>
      <c r="AC236" s="125"/>
      <c r="AD236" s="109"/>
      <c r="AE236" s="109"/>
      <c r="AF236" s="14" cm="1">
        <f t="array" ref="AF236">IF(AG236&lt;6,SUM(E236:AE236),SUM(LARGE(E236:AE236,{1;2;3;4;5;6})))</f>
        <v>25</v>
      </c>
      <c r="AG236" s="26">
        <f t="shared" si="3"/>
        <v>1</v>
      </c>
    </row>
    <row r="237" spans="1:33" x14ac:dyDescent="0.3">
      <c r="A237" s="32">
        <f>RANK(AF237,AF$2:$AF342)</f>
        <v>230</v>
      </c>
      <c r="B237" s="127" t="s">
        <v>47</v>
      </c>
      <c r="C237" s="6" t="s">
        <v>48</v>
      </c>
      <c r="D237" s="6" t="s">
        <v>498</v>
      </c>
      <c r="E237" s="1"/>
      <c r="F237" s="1"/>
      <c r="G237" s="1"/>
      <c r="H237" s="1"/>
      <c r="I237" s="1"/>
      <c r="J237" s="1"/>
      <c r="K237" s="1"/>
      <c r="L237" s="8"/>
      <c r="M237" s="1"/>
      <c r="N237" s="1"/>
      <c r="O237" s="8"/>
      <c r="P237" s="8"/>
      <c r="Q237" s="109">
        <v>25</v>
      </c>
      <c r="R237" s="8"/>
      <c r="S237" s="8"/>
      <c r="T237" s="8"/>
      <c r="U237" s="8"/>
      <c r="V237" s="8"/>
      <c r="W237" s="6"/>
      <c r="X237" s="8"/>
      <c r="Y237" s="8"/>
      <c r="Z237" s="8"/>
      <c r="AA237" s="109"/>
      <c r="AB237" s="8"/>
      <c r="AC237" s="125"/>
      <c r="AD237" s="109"/>
      <c r="AE237" s="109"/>
      <c r="AF237" s="14" cm="1">
        <f t="array" ref="AF237">IF(AG237&lt;6,SUM(E237:AE237),SUM(LARGE(E237:AE237,{1;2;3;4;5;6})))</f>
        <v>25</v>
      </c>
      <c r="AG237" s="26">
        <f t="shared" si="3"/>
        <v>1</v>
      </c>
    </row>
    <row r="238" spans="1:33" x14ac:dyDescent="0.3">
      <c r="A238" s="32">
        <f>RANK(AF238,AF$2:$AF343)</f>
        <v>230</v>
      </c>
      <c r="B238" s="127" t="s">
        <v>47</v>
      </c>
      <c r="C238" s="6" t="s">
        <v>53</v>
      </c>
      <c r="D238" s="6" t="s">
        <v>798</v>
      </c>
      <c r="E238" s="110"/>
      <c r="F238" s="110"/>
      <c r="G238" s="110"/>
      <c r="H238" s="110"/>
      <c r="I238" s="110"/>
      <c r="J238" s="110"/>
      <c r="K238" s="110"/>
      <c r="L238" s="8">
        <v>25</v>
      </c>
      <c r="M238" s="110"/>
      <c r="N238" s="110"/>
      <c r="O238" s="8"/>
      <c r="P238" s="8"/>
      <c r="Q238" s="118"/>
      <c r="R238" s="8"/>
      <c r="S238" s="8"/>
      <c r="T238" s="8"/>
      <c r="U238" s="8"/>
      <c r="V238" s="8"/>
      <c r="W238" s="6"/>
      <c r="X238" s="8"/>
      <c r="Y238" s="8"/>
      <c r="Z238" s="8"/>
      <c r="AA238" s="109"/>
      <c r="AB238" s="8"/>
      <c r="AC238" s="125"/>
      <c r="AD238" s="109"/>
      <c r="AE238" s="109"/>
      <c r="AF238" s="14" cm="1">
        <f t="array" ref="AF238">IF(AG238&lt;6,SUM(E238:AE238),SUM(LARGE(E238:AE238,{1;2;3;4;5;6})))</f>
        <v>25</v>
      </c>
      <c r="AG238" s="26">
        <f t="shared" si="3"/>
        <v>1</v>
      </c>
    </row>
    <row r="239" spans="1:33" x14ac:dyDescent="0.3">
      <c r="A239" s="32">
        <f>RANK(AF239,AF$2:$AF344)</f>
        <v>230</v>
      </c>
      <c r="B239" s="127" t="s">
        <v>47</v>
      </c>
      <c r="C239" s="6" t="s">
        <v>111</v>
      </c>
      <c r="D239" s="6" t="s">
        <v>1014</v>
      </c>
      <c r="E239" s="110"/>
      <c r="F239" s="110"/>
      <c r="G239" s="110"/>
      <c r="H239" s="110"/>
      <c r="I239" s="110"/>
      <c r="J239" s="110"/>
      <c r="K239" s="110"/>
      <c r="L239" s="119"/>
      <c r="M239" s="110"/>
      <c r="N239" s="110"/>
      <c r="O239" s="119"/>
      <c r="P239" s="119"/>
      <c r="Q239" s="118"/>
      <c r="R239" s="119"/>
      <c r="S239" s="119"/>
      <c r="T239" s="119"/>
      <c r="U239" s="119"/>
      <c r="V239" s="119"/>
      <c r="W239" s="119"/>
      <c r="X239" s="119"/>
      <c r="Y239" s="119"/>
      <c r="Z239" s="119"/>
      <c r="AA239" s="109">
        <v>25</v>
      </c>
      <c r="AB239" s="8"/>
      <c r="AC239" s="125"/>
      <c r="AD239" s="109"/>
      <c r="AE239" s="109"/>
      <c r="AF239" s="14" cm="1">
        <f t="array" ref="AF239">IF(AG239&lt;6,SUM(E239:AE239),SUM(LARGE(E239:AE239,{1;2;3;4;5;6})))</f>
        <v>25</v>
      </c>
      <c r="AG239" s="26">
        <f t="shared" si="3"/>
        <v>1</v>
      </c>
    </row>
    <row r="240" spans="1:33" x14ac:dyDescent="0.3">
      <c r="A240" s="32">
        <f>RANK(AF240,AF$2:$AF345)</f>
        <v>230</v>
      </c>
      <c r="B240" s="127" t="s">
        <v>47</v>
      </c>
      <c r="C240" s="6"/>
      <c r="D240" s="6" t="s">
        <v>1012</v>
      </c>
      <c r="E240" s="110"/>
      <c r="F240" s="110"/>
      <c r="G240" s="110"/>
      <c r="H240" s="110"/>
      <c r="I240" s="110"/>
      <c r="J240" s="110"/>
      <c r="K240" s="110"/>
      <c r="L240" s="119"/>
      <c r="M240" s="110"/>
      <c r="N240" s="110"/>
      <c r="O240" s="119"/>
      <c r="P240" s="119"/>
      <c r="Q240" s="118"/>
      <c r="R240" s="119"/>
      <c r="S240" s="119"/>
      <c r="T240" s="119"/>
      <c r="U240" s="119"/>
      <c r="V240" s="119"/>
      <c r="W240" s="119"/>
      <c r="X240" s="119"/>
      <c r="Y240" s="119"/>
      <c r="Z240" s="119"/>
      <c r="AA240" s="109">
        <v>25</v>
      </c>
      <c r="AB240" s="8"/>
      <c r="AC240" s="125"/>
      <c r="AD240" s="109"/>
      <c r="AE240" s="109"/>
      <c r="AF240" s="14" cm="1">
        <f t="array" ref="AF240">IF(AG240&lt;6,SUM(E240:AE240),SUM(LARGE(E240:AE240,{1;2;3;4;5;6})))</f>
        <v>25</v>
      </c>
      <c r="AG240" s="26">
        <f t="shared" si="3"/>
        <v>1</v>
      </c>
    </row>
    <row r="241" spans="1:33" x14ac:dyDescent="0.3">
      <c r="A241" s="32">
        <f>RANK(AF241,AF$2:$AF346)</f>
        <v>230</v>
      </c>
      <c r="B241" s="127" t="s">
        <v>47</v>
      </c>
      <c r="C241" s="6"/>
      <c r="D241" s="6" t="s">
        <v>1015</v>
      </c>
      <c r="E241" s="110"/>
      <c r="F241" s="110"/>
      <c r="G241" s="110"/>
      <c r="H241" s="110"/>
      <c r="I241" s="110"/>
      <c r="J241" s="110"/>
      <c r="K241" s="110"/>
      <c r="L241" s="119"/>
      <c r="M241" s="110"/>
      <c r="N241" s="110"/>
      <c r="O241" s="119"/>
      <c r="P241" s="119"/>
      <c r="Q241" s="118"/>
      <c r="R241" s="119"/>
      <c r="S241" s="119"/>
      <c r="T241" s="119"/>
      <c r="U241" s="119"/>
      <c r="V241" s="119"/>
      <c r="W241" s="119"/>
      <c r="X241" s="119"/>
      <c r="Y241" s="119"/>
      <c r="Z241" s="119"/>
      <c r="AA241" s="109">
        <v>25</v>
      </c>
      <c r="AB241" s="8"/>
      <c r="AC241" s="125"/>
      <c r="AD241" s="109"/>
      <c r="AE241" s="109"/>
      <c r="AF241" s="14" cm="1">
        <f t="array" ref="AF241">IF(AG241&lt;6,SUM(E241:AE241),SUM(LARGE(E241:AE241,{1;2;3;4;5;6})))</f>
        <v>25</v>
      </c>
      <c r="AG241" s="26">
        <f t="shared" si="3"/>
        <v>1</v>
      </c>
    </row>
    <row r="242" spans="1:33" x14ac:dyDescent="0.3">
      <c r="A242" s="32">
        <f>RANK(AF242,AF$2:$AF347)</f>
        <v>230</v>
      </c>
      <c r="B242" s="127" t="s">
        <v>47</v>
      </c>
      <c r="C242" s="6"/>
      <c r="D242" s="6" t="s">
        <v>525</v>
      </c>
      <c r="E242" s="110"/>
      <c r="F242" s="110"/>
      <c r="G242" s="110"/>
      <c r="H242" s="110"/>
      <c r="I242" s="110"/>
      <c r="J242" s="110"/>
      <c r="K242" s="110"/>
      <c r="L242" s="119"/>
      <c r="M242" s="110"/>
      <c r="N242" s="110"/>
      <c r="O242" s="119"/>
      <c r="P242" s="119"/>
      <c r="Q242" s="109">
        <v>25</v>
      </c>
      <c r="R242" s="119"/>
      <c r="S242" s="119"/>
      <c r="T242" s="119"/>
      <c r="U242" s="119"/>
      <c r="V242" s="119"/>
      <c r="W242" s="6"/>
      <c r="X242" s="8"/>
      <c r="Y242" s="8"/>
      <c r="Z242" s="8"/>
      <c r="AA242" s="109"/>
      <c r="AB242" s="8"/>
      <c r="AC242" s="125"/>
      <c r="AD242" s="109"/>
      <c r="AE242" s="109"/>
      <c r="AF242" s="14" cm="1">
        <f t="array" ref="AF242">IF(AG242&lt;6,SUM(E242:AE242),SUM(LARGE(E242:AE242,{1;2;3;4;5;6})))</f>
        <v>25</v>
      </c>
      <c r="AG242" s="26">
        <f t="shared" si="3"/>
        <v>1</v>
      </c>
    </row>
    <row r="243" spans="1:33" x14ac:dyDescent="0.3">
      <c r="A243" s="32">
        <f>RANK(AF243,AF$2:$AF348)</f>
        <v>242</v>
      </c>
      <c r="B243" s="127" t="s">
        <v>47</v>
      </c>
      <c r="C243" s="6"/>
      <c r="D243" s="6" t="s">
        <v>847</v>
      </c>
      <c r="E243" s="110"/>
      <c r="F243" s="110"/>
      <c r="G243" s="110"/>
      <c r="H243" s="110"/>
      <c r="I243" s="110"/>
      <c r="J243" s="110"/>
      <c r="K243" s="110"/>
      <c r="L243" s="119"/>
      <c r="M243" s="110"/>
      <c r="N243" s="110"/>
      <c r="O243" s="109">
        <v>8</v>
      </c>
      <c r="P243" s="119"/>
      <c r="Q243" s="109">
        <v>8</v>
      </c>
      <c r="R243" s="119"/>
      <c r="S243" s="119"/>
      <c r="T243" s="119"/>
      <c r="U243" s="119"/>
      <c r="V243" s="119"/>
      <c r="W243" s="6"/>
      <c r="X243" s="8"/>
      <c r="Y243" s="8">
        <v>7</v>
      </c>
      <c r="Z243" s="8"/>
      <c r="AA243" s="109"/>
      <c r="AB243" s="8"/>
      <c r="AC243" s="125"/>
      <c r="AD243" s="109"/>
      <c r="AE243" s="109"/>
      <c r="AF243" s="14" cm="1">
        <f t="array" ref="AF243">IF(AG243&lt;6,SUM(E243:AE243),SUM(LARGE(E243:AE243,{1;2;3;4;5;6})))</f>
        <v>23</v>
      </c>
      <c r="AG243" s="26">
        <f t="shared" si="3"/>
        <v>3</v>
      </c>
    </row>
    <row r="244" spans="1:33" x14ac:dyDescent="0.3">
      <c r="A244" s="32">
        <f>RANK(AF244,AF$2:$AF349)</f>
        <v>243</v>
      </c>
      <c r="B244" s="127" t="s">
        <v>47</v>
      </c>
      <c r="C244" s="6" t="s">
        <v>48</v>
      </c>
      <c r="D244" s="6" t="s">
        <v>310</v>
      </c>
      <c r="E244" s="13"/>
      <c r="F244" s="13"/>
      <c r="G244" s="13"/>
      <c r="H244" s="13"/>
      <c r="I244" s="13"/>
      <c r="J244" s="13"/>
      <c r="K244" s="13"/>
      <c r="L244" s="8"/>
      <c r="M244" s="13"/>
      <c r="N244" s="13"/>
      <c r="O244" s="109">
        <v>12</v>
      </c>
      <c r="P244" s="8"/>
      <c r="Q244" s="118"/>
      <c r="R244" s="8"/>
      <c r="S244" s="8"/>
      <c r="T244" s="8"/>
      <c r="U244" s="8"/>
      <c r="V244" s="8"/>
      <c r="W244" s="6"/>
      <c r="X244" s="8"/>
      <c r="Y244" s="8">
        <v>10</v>
      </c>
      <c r="Z244" s="8"/>
      <c r="AA244" s="109"/>
      <c r="AB244" s="8"/>
      <c r="AC244" s="125"/>
      <c r="AD244" s="109"/>
      <c r="AE244" s="109"/>
      <c r="AF244" s="14" cm="1">
        <f t="array" ref="AF244">IF(AG244&lt;6,SUM(E244:AE244),SUM(LARGE(E244:AE244,{1;2;3;4;5;6})))</f>
        <v>22</v>
      </c>
      <c r="AG244" s="26">
        <f t="shared" si="3"/>
        <v>2</v>
      </c>
    </row>
    <row r="245" spans="1:33" x14ac:dyDescent="0.3">
      <c r="A245" s="32">
        <f>RANK(AF245,AF$2:$AF350)</f>
        <v>244</v>
      </c>
      <c r="B245" s="127" t="s">
        <v>47</v>
      </c>
      <c r="C245" s="6" t="s">
        <v>90</v>
      </c>
      <c r="D245" s="6" t="s">
        <v>448</v>
      </c>
      <c r="E245" s="1"/>
      <c r="F245" s="1"/>
      <c r="G245" s="1"/>
      <c r="H245" s="1"/>
      <c r="I245" s="1"/>
      <c r="J245" s="1"/>
      <c r="K245" s="1"/>
      <c r="L245" s="8">
        <v>8</v>
      </c>
      <c r="M245" s="109">
        <v>12</v>
      </c>
      <c r="N245" s="1"/>
      <c r="O245" s="111">
        <v>0</v>
      </c>
      <c r="P245" s="8"/>
      <c r="Q245" s="118"/>
      <c r="R245" s="8"/>
      <c r="S245" s="8"/>
      <c r="T245" s="8"/>
      <c r="U245" s="8"/>
      <c r="V245" s="8"/>
      <c r="W245" s="6"/>
      <c r="X245" s="8"/>
      <c r="Y245" s="8"/>
      <c r="Z245" s="8"/>
      <c r="AA245" s="109"/>
      <c r="AB245" s="8"/>
      <c r="AC245" s="125"/>
      <c r="AD245" s="109"/>
      <c r="AE245" s="109"/>
      <c r="AF245" s="14" cm="1">
        <f t="array" ref="AF245">IF(AG245&lt;6,SUM(E245:AE245),SUM(LARGE(E245:AE245,{1;2;3;4;5;6})))</f>
        <v>20</v>
      </c>
      <c r="AG245" s="26">
        <f t="shared" si="3"/>
        <v>3</v>
      </c>
    </row>
    <row r="246" spans="1:33" x14ac:dyDescent="0.3">
      <c r="A246" s="32">
        <f>RANK(AF246,AF$2:$AF351)</f>
        <v>244</v>
      </c>
      <c r="B246" s="127" t="s">
        <v>47</v>
      </c>
      <c r="C246" s="6" t="s">
        <v>273</v>
      </c>
      <c r="D246" s="6" t="s">
        <v>72</v>
      </c>
      <c r="E246" s="1"/>
      <c r="F246" s="1"/>
      <c r="G246" s="1"/>
      <c r="H246" s="1"/>
      <c r="I246" s="1"/>
      <c r="J246" s="1"/>
      <c r="K246" s="1"/>
      <c r="L246" s="8"/>
      <c r="M246" s="109">
        <v>10</v>
      </c>
      <c r="N246" s="1"/>
      <c r="O246" s="8"/>
      <c r="P246" s="8"/>
      <c r="Q246" s="109">
        <v>10</v>
      </c>
      <c r="R246" s="8"/>
      <c r="S246" s="8"/>
      <c r="T246" s="8"/>
      <c r="U246" s="8"/>
      <c r="V246" s="8"/>
      <c r="W246" s="6"/>
      <c r="X246" s="8"/>
      <c r="Y246" s="8"/>
      <c r="Z246" s="8"/>
      <c r="AA246" s="109"/>
      <c r="AB246" s="8"/>
      <c r="AC246" s="125"/>
      <c r="AD246" s="109"/>
      <c r="AE246" s="109"/>
      <c r="AF246" s="14" cm="1">
        <f t="array" ref="AF246">IF(AG246&lt;6,SUM(E246:AE246),SUM(LARGE(E246:AE246,{1;2;3;4;5;6})))</f>
        <v>20</v>
      </c>
      <c r="AG246" s="26">
        <f t="shared" si="3"/>
        <v>2</v>
      </c>
    </row>
    <row r="247" spans="1:33" x14ac:dyDescent="0.3">
      <c r="A247" s="32">
        <f>RANK(AF247,AF$2:$AF352)</f>
        <v>244</v>
      </c>
      <c r="B247" s="127" t="s">
        <v>47</v>
      </c>
      <c r="C247" s="6" t="s">
        <v>587</v>
      </c>
      <c r="D247" s="6" t="s">
        <v>252</v>
      </c>
      <c r="E247" s="1"/>
      <c r="F247" s="1">
        <v>20</v>
      </c>
      <c r="G247" s="1"/>
      <c r="H247" s="1"/>
      <c r="I247" s="13">
        <v>0</v>
      </c>
      <c r="J247" s="1"/>
      <c r="K247" s="1"/>
      <c r="L247" s="8"/>
      <c r="M247" s="1"/>
      <c r="N247" s="1"/>
      <c r="O247" s="8"/>
      <c r="P247" s="8"/>
      <c r="Q247" s="118"/>
      <c r="R247" s="8"/>
      <c r="S247" s="8"/>
      <c r="T247" s="8"/>
      <c r="U247" s="8"/>
      <c r="V247" s="8"/>
      <c r="W247" s="6"/>
      <c r="X247" s="8"/>
      <c r="Y247" s="8"/>
      <c r="Z247" s="8"/>
      <c r="AA247" s="109"/>
      <c r="AB247" s="8"/>
      <c r="AC247" s="125"/>
      <c r="AD247" s="109"/>
      <c r="AE247" s="109"/>
      <c r="AF247" s="14" cm="1">
        <f t="array" ref="AF247">IF(AG247&lt;6,SUM(E247:AE247),SUM(LARGE(E247:AE247,{1;2;3;4;5;6})))</f>
        <v>20</v>
      </c>
      <c r="AG247" s="26">
        <f t="shared" si="3"/>
        <v>2</v>
      </c>
    </row>
    <row r="248" spans="1:33" x14ac:dyDescent="0.3">
      <c r="A248" s="32">
        <f>RANK(AF248,AF$2:$AF353)</f>
        <v>244</v>
      </c>
      <c r="B248" s="127" t="s">
        <v>47</v>
      </c>
      <c r="C248" s="6" t="s">
        <v>65</v>
      </c>
      <c r="D248" s="6" t="s">
        <v>102</v>
      </c>
      <c r="E248" s="1"/>
      <c r="F248" s="13">
        <v>0</v>
      </c>
      <c r="G248" s="13"/>
      <c r="H248" s="13"/>
      <c r="I248" s="13"/>
      <c r="J248" s="13"/>
      <c r="K248" s="13"/>
      <c r="L248" s="8"/>
      <c r="M248" s="13"/>
      <c r="N248" s="13"/>
      <c r="O248" s="8"/>
      <c r="P248" s="8"/>
      <c r="Q248" s="109">
        <v>20</v>
      </c>
      <c r="R248" s="8"/>
      <c r="S248" s="8"/>
      <c r="T248" s="8"/>
      <c r="U248" s="8"/>
      <c r="V248" s="8"/>
      <c r="W248" s="6"/>
      <c r="X248" s="8"/>
      <c r="Y248" s="8"/>
      <c r="Z248" s="8"/>
      <c r="AA248" s="109"/>
      <c r="AB248" s="8"/>
      <c r="AC248" s="125"/>
      <c r="AD248" s="109"/>
      <c r="AE248" s="109"/>
      <c r="AF248" s="14" cm="1">
        <f t="array" ref="AF248">IF(AG248&lt;6,SUM(E248:AE248),SUM(LARGE(E248:AE248,{1;2;3;4;5;6})))</f>
        <v>20</v>
      </c>
      <c r="AG248" s="26">
        <f t="shared" si="3"/>
        <v>2</v>
      </c>
    </row>
    <row r="249" spans="1:33" x14ac:dyDescent="0.3">
      <c r="A249" s="32">
        <f>RANK(AF249,AF$2:$AF354)</f>
        <v>244</v>
      </c>
      <c r="B249" s="127" t="s">
        <v>47</v>
      </c>
      <c r="C249" s="6" t="s">
        <v>505</v>
      </c>
      <c r="D249" s="6" t="s">
        <v>301</v>
      </c>
      <c r="E249" s="110"/>
      <c r="F249" s="110"/>
      <c r="G249" s="110"/>
      <c r="H249" s="110"/>
      <c r="I249" s="110"/>
      <c r="J249" s="110"/>
      <c r="K249" s="110"/>
      <c r="L249" s="8">
        <v>20</v>
      </c>
      <c r="M249" s="110"/>
      <c r="N249" s="110"/>
      <c r="O249" s="8"/>
      <c r="P249" s="8"/>
      <c r="Q249" s="118"/>
      <c r="R249" s="8"/>
      <c r="S249" s="8"/>
      <c r="T249" s="8"/>
      <c r="U249" s="8"/>
      <c r="V249" s="8"/>
      <c r="W249" s="6"/>
      <c r="X249" s="8"/>
      <c r="Y249" s="106">
        <v>0</v>
      </c>
      <c r="Z249" s="8"/>
      <c r="AA249" s="109"/>
      <c r="AB249" s="8"/>
      <c r="AC249" s="125"/>
      <c r="AD249" s="109"/>
      <c r="AE249" s="109"/>
      <c r="AF249" s="14" cm="1">
        <f t="array" ref="AF249">IF(AG249&lt;6,SUM(E249:AE249),SUM(LARGE(E249:AE249,{1;2;3;4;5;6})))</f>
        <v>20</v>
      </c>
      <c r="AG249" s="26">
        <f t="shared" si="3"/>
        <v>2</v>
      </c>
    </row>
    <row r="250" spans="1:33" x14ac:dyDescent="0.3">
      <c r="A250" s="32">
        <f>RANK(AF250,AF$2:$AF355)</f>
        <v>244</v>
      </c>
      <c r="B250" s="127" t="s">
        <v>47</v>
      </c>
      <c r="C250" s="6"/>
      <c r="D250" s="6" t="s">
        <v>894</v>
      </c>
      <c r="E250" s="110"/>
      <c r="F250" s="110"/>
      <c r="G250" s="110"/>
      <c r="H250" s="110"/>
      <c r="I250" s="110"/>
      <c r="J250" s="110"/>
      <c r="K250" s="110"/>
      <c r="L250" s="119"/>
      <c r="M250" s="110"/>
      <c r="N250" s="110"/>
      <c r="O250" s="119"/>
      <c r="P250" s="119"/>
      <c r="Q250" s="118"/>
      <c r="R250" s="109">
        <v>8</v>
      </c>
      <c r="S250" s="119"/>
      <c r="T250" s="109"/>
      <c r="U250" s="109"/>
      <c r="V250" s="109"/>
      <c r="W250" s="6"/>
      <c r="X250" s="8"/>
      <c r="Y250" s="8"/>
      <c r="Z250" s="8">
        <v>12</v>
      </c>
      <c r="AA250" s="109"/>
      <c r="AB250" s="8"/>
      <c r="AC250" s="125"/>
      <c r="AD250" s="109"/>
      <c r="AE250" s="109"/>
      <c r="AF250" s="14" cm="1">
        <f t="array" ref="AF250">IF(AG250&lt;6,SUM(E250:AE250),SUM(LARGE(E250:AE250,{1;2;3;4;5;6})))</f>
        <v>20</v>
      </c>
      <c r="AG250" s="26">
        <f t="shared" si="3"/>
        <v>2</v>
      </c>
    </row>
    <row r="251" spans="1:33" x14ac:dyDescent="0.3">
      <c r="A251" s="32">
        <f>RANK(AF251,AF$2:$AF356)</f>
        <v>244</v>
      </c>
      <c r="B251" s="127" t="s">
        <v>47</v>
      </c>
      <c r="C251" s="6" t="s">
        <v>273</v>
      </c>
      <c r="D251" s="6" t="s">
        <v>540</v>
      </c>
      <c r="E251" s="1"/>
      <c r="F251" s="1"/>
      <c r="G251" s="1"/>
      <c r="H251" s="1"/>
      <c r="I251" s="1"/>
      <c r="J251" s="1"/>
      <c r="K251" s="1"/>
      <c r="L251" s="8">
        <v>20</v>
      </c>
      <c r="M251" s="1"/>
      <c r="N251" s="1"/>
      <c r="O251" s="8"/>
      <c r="P251" s="8"/>
      <c r="Q251" s="118"/>
      <c r="R251" s="8"/>
      <c r="S251" s="8"/>
      <c r="T251" s="8"/>
      <c r="U251" s="8"/>
      <c r="V251" s="8"/>
      <c r="W251" s="6"/>
      <c r="X251" s="8"/>
      <c r="Y251" s="8"/>
      <c r="Z251" s="8"/>
      <c r="AA251" s="109"/>
      <c r="AB251" s="8"/>
      <c r="AC251" s="125"/>
      <c r="AD251" s="109"/>
      <c r="AE251" s="109"/>
      <c r="AF251" s="14" cm="1">
        <f t="array" ref="AF251">IF(AG251&lt;6,SUM(E251:AE251),SUM(LARGE(E251:AE251,{1;2;3;4;5;6})))</f>
        <v>20</v>
      </c>
      <c r="AG251" s="26">
        <f t="shared" si="3"/>
        <v>1</v>
      </c>
    </row>
    <row r="252" spans="1:33" x14ac:dyDescent="0.3">
      <c r="A252" s="32">
        <f>RANK(AF252,AF$2:$AF357)</f>
        <v>244</v>
      </c>
      <c r="B252" s="127" t="s">
        <v>47</v>
      </c>
      <c r="C252" s="6" t="s">
        <v>166</v>
      </c>
      <c r="D252" s="6" t="s">
        <v>339</v>
      </c>
      <c r="E252" s="13"/>
      <c r="F252" s="1">
        <v>20</v>
      </c>
      <c r="G252" s="1"/>
      <c r="H252" s="1"/>
      <c r="I252" s="1"/>
      <c r="J252" s="1"/>
      <c r="K252" s="1"/>
      <c r="L252" s="8"/>
      <c r="M252" s="1"/>
      <c r="N252" s="1"/>
      <c r="O252" s="8"/>
      <c r="P252" s="8"/>
      <c r="Q252" s="118"/>
      <c r="R252" s="8"/>
      <c r="S252" s="8"/>
      <c r="T252" s="8"/>
      <c r="U252" s="8"/>
      <c r="V252" s="8"/>
      <c r="W252" s="6"/>
      <c r="X252" s="8"/>
      <c r="Y252" s="8"/>
      <c r="Z252" s="8"/>
      <c r="AA252" s="109"/>
      <c r="AB252" s="8"/>
      <c r="AC252" s="125"/>
      <c r="AD252" s="109"/>
      <c r="AE252" s="109"/>
      <c r="AF252" s="14" cm="1">
        <f t="array" ref="AF252">IF(AG252&lt;6,SUM(E252:AE252),SUM(LARGE(E252:AE252,{1;2;3;4;5;6})))</f>
        <v>20</v>
      </c>
      <c r="AG252" s="26">
        <f t="shared" si="3"/>
        <v>1</v>
      </c>
    </row>
    <row r="253" spans="1:33" x14ac:dyDescent="0.3">
      <c r="A253" s="32">
        <f>RANK(AF253,AF$2:$AF358)</f>
        <v>244</v>
      </c>
      <c r="B253" s="127" t="s">
        <v>47</v>
      </c>
      <c r="C253" s="6" t="s">
        <v>55</v>
      </c>
      <c r="D253" s="6" t="s">
        <v>141</v>
      </c>
      <c r="E253" s="1"/>
      <c r="F253" s="1"/>
      <c r="G253" s="1"/>
      <c r="H253" s="1"/>
      <c r="I253" s="1">
        <v>20</v>
      </c>
      <c r="J253" s="1"/>
      <c r="K253" s="1"/>
      <c r="L253" s="8"/>
      <c r="M253" s="1"/>
      <c r="N253" s="1"/>
      <c r="O253" s="8"/>
      <c r="P253" s="8"/>
      <c r="Q253" s="118"/>
      <c r="R253" s="8"/>
      <c r="S253" s="8"/>
      <c r="T253" s="8"/>
      <c r="U253" s="8"/>
      <c r="V253" s="8"/>
      <c r="W253" s="6"/>
      <c r="X253" s="8"/>
      <c r="Y253" s="8"/>
      <c r="Z253" s="8"/>
      <c r="AA253" s="109"/>
      <c r="AB253" s="8"/>
      <c r="AC253" s="125"/>
      <c r="AD253" s="109"/>
      <c r="AE253" s="109"/>
      <c r="AF253" s="14" cm="1">
        <f t="array" ref="AF253">IF(AG253&lt;6,SUM(E253:AE253),SUM(LARGE(E253:AE253,{1;2;3;4;5;6})))</f>
        <v>20</v>
      </c>
      <c r="AG253" s="26">
        <f t="shared" si="3"/>
        <v>1</v>
      </c>
    </row>
    <row r="254" spans="1:33" x14ac:dyDescent="0.3">
      <c r="A254" s="32">
        <f>RANK(AF254,AF$2:$AF359)</f>
        <v>244</v>
      </c>
      <c r="B254" s="127" t="s">
        <v>47</v>
      </c>
      <c r="C254" s="6" t="s">
        <v>505</v>
      </c>
      <c r="D254" s="6" t="s">
        <v>558</v>
      </c>
      <c r="E254" s="1"/>
      <c r="F254" s="1"/>
      <c r="G254" s="1"/>
      <c r="H254" s="1"/>
      <c r="I254" s="1"/>
      <c r="J254" s="1"/>
      <c r="K254" s="1"/>
      <c r="L254" s="8"/>
      <c r="M254" s="1"/>
      <c r="N254" s="1"/>
      <c r="O254" s="8"/>
      <c r="P254" s="8"/>
      <c r="Q254" s="118"/>
      <c r="R254" s="8"/>
      <c r="S254" s="8"/>
      <c r="T254" s="8"/>
      <c r="U254" s="8"/>
      <c r="V254" s="8"/>
      <c r="W254" s="6"/>
      <c r="X254" s="8"/>
      <c r="Y254" s="8">
        <v>20</v>
      </c>
      <c r="Z254" s="8"/>
      <c r="AA254" s="109"/>
      <c r="AB254" s="8"/>
      <c r="AC254" s="125"/>
      <c r="AD254" s="109"/>
      <c r="AE254" s="109"/>
      <c r="AF254" s="14" cm="1">
        <f t="array" ref="AF254">IF(AG254&lt;6,SUM(E254:AE254),SUM(LARGE(E254:AE254,{1;2;3;4;5;6})))</f>
        <v>20</v>
      </c>
      <c r="AG254" s="26">
        <f t="shared" si="3"/>
        <v>1</v>
      </c>
    </row>
    <row r="255" spans="1:33" x14ac:dyDescent="0.3">
      <c r="A255" s="32">
        <f>RANK(AF255,AF$2:$AF360)</f>
        <v>244</v>
      </c>
      <c r="B255" s="127" t="s">
        <v>47</v>
      </c>
      <c r="C255" s="6" t="s">
        <v>90</v>
      </c>
      <c r="D255" s="6" t="s">
        <v>33</v>
      </c>
      <c r="E255" s="13"/>
      <c r="F255" s="13"/>
      <c r="G255" s="1"/>
      <c r="H255" s="13"/>
      <c r="I255" s="13"/>
      <c r="J255" s="13"/>
      <c r="K255" s="13"/>
      <c r="L255" s="8"/>
      <c r="M255" s="13"/>
      <c r="N255" s="13"/>
      <c r="O255" s="8"/>
      <c r="P255" s="8"/>
      <c r="Q255" s="118"/>
      <c r="R255" s="8"/>
      <c r="S255" s="8"/>
      <c r="T255" s="8"/>
      <c r="U255" s="8"/>
      <c r="V255" s="8"/>
      <c r="W255" s="6"/>
      <c r="X255" s="8"/>
      <c r="Y255" s="8"/>
      <c r="Z255" s="8">
        <v>20</v>
      </c>
      <c r="AA255" s="109"/>
      <c r="AB255" s="8"/>
      <c r="AC255" s="125"/>
      <c r="AD255" s="109"/>
      <c r="AE255" s="109"/>
      <c r="AF255" s="14" cm="1">
        <f t="array" ref="AF255">IF(AG255&lt;6,SUM(E255:AE255),SUM(LARGE(E255:AE255,{1;2;3;4;5;6})))</f>
        <v>20</v>
      </c>
      <c r="AG255" s="26">
        <f t="shared" si="3"/>
        <v>1</v>
      </c>
    </row>
    <row r="256" spans="1:33" x14ac:dyDescent="0.3">
      <c r="A256" s="32">
        <f>RANK(AF256,AF$2:$AF361)</f>
        <v>244</v>
      </c>
      <c r="B256" s="127" t="s">
        <v>47</v>
      </c>
      <c r="C256" s="6" t="s">
        <v>48</v>
      </c>
      <c r="D256" s="6" t="s">
        <v>467</v>
      </c>
      <c r="E256" s="110"/>
      <c r="F256" s="110"/>
      <c r="G256" s="110"/>
      <c r="H256" s="110"/>
      <c r="I256" s="110"/>
      <c r="J256" s="110"/>
      <c r="K256" s="110"/>
      <c r="L256" s="119"/>
      <c r="M256" s="110"/>
      <c r="N256" s="110"/>
      <c r="O256" s="109">
        <v>20</v>
      </c>
      <c r="P256" s="119"/>
      <c r="Q256" s="118"/>
      <c r="R256" s="119"/>
      <c r="S256" s="119"/>
      <c r="T256" s="119"/>
      <c r="U256" s="119"/>
      <c r="V256" s="119"/>
      <c r="W256" s="6"/>
      <c r="X256" s="8"/>
      <c r="Y256" s="8"/>
      <c r="Z256" s="8"/>
      <c r="AA256" s="109"/>
      <c r="AB256" s="8"/>
      <c r="AC256" s="125"/>
      <c r="AD256" s="109"/>
      <c r="AE256" s="109"/>
      <c r="AF256" s="14" cm="1">
        <f t="array" ref="AF256">IF(AG256&lt;6,SUM(E256:AE256),SUM(LARGE(E256:AE256,{1;2;3;4;5;6})))</f>
        <v>20</v>
      </c>
      <c r="AG256" s="26">
        <f t="shared" si="3"/>
        <v>1</v>
      </c>
    </row>
    <row r="257" spans="1:33" x14ac:dyDescent="0.3">
      <c r="A257" s="32">
        <f>RANK(AF257,AF$2:$AF362)</f>
        <v>244</v>
      </c>
      <c r="B257" s="127" t="s">
        <v>47</v>
      </c>
      <c r="C257" s="6" t="s">
        <v>49</v>
      </c>
      <c r="D257" s="6" t="s">
        <v>523</v>
      </c>
      <c r="E257" s="1"/>
      <c r="F257" s="1">
        <v>20</v>
      </c>
      <c r="G257" s="1"/>
      <c r="H257" s="1"/>
      <c r="I257" s="1"/>
      <c r="J257" s="1"/>
      <c r="K257" s="1"/>
      <c r="L257" s="8"/>
      <c r="M257" s="1"/>
      <c r="N257" s="1"/>
      <c r="O257" s="8"/>
      <c r="P257" s="8"/>
      <c r="Q257" s="118"/>
      <c r="R257" s="8"/>
      <c r="S257" s="8"/>
      <c r="T257" s="8"/>
      <c r="U257" s="8"/>
      <c r="V257" s="8"/>
      <c r="W257" s="6"/>
      <c r="X257" s="8"/>
      <c r="Y257" s="8"/>
      <c r="Z257" s="8"/>
      <c r="AA257" s="109"/>
      <c r="AB257" s="8"/>
      <c r="AC257" s="125"/>
      <c r="AD257" s="109"/>
      <c r="AE257" s="109"/>
      <c r="AF257" s="14" cm="1">
        <f t="array" ref="AF257">IF(AG257&lt;6,SUM(E257:AE257),SUM(LARGE(E257:AE257,{1;2;3;4;5;6})))</f>
        <v>20</v>
      </c>
      <c r="AG257" s="26">
        <f t="shared" si="3"/>
        <v>1</v>
      </c>
    </row>
    <row r="258" spans="1:33" x14ac:dyDescent="0.3">
      <c r="A258" s="32">
        <f>RANK(AF258,AF$2:$AF363)</f>
        <v>244</v>
      </c>
      <c r="B258" s="127" t="s">
        <v>107</v>
      </c>
      <c r="C258" s="6" t="s">
        <v>167</v>
      </c>
      <c r="D258" s="6" t="s">
        <v>106</v>
      </c>
      <c r="E258" s="1"/>
      <c r="F258" s="1"/>
      <c r="G258" s="1"/>
      <c r="H258" s="1"/>
      <c r="I258" s="1"/>
      <c r="J258" s="1"/>
      <c r="K258" s="1"/>
      <c r="L258" s="8"/>
      <c r="M258" s="1"/>
      <c r="N258" s="1"/>
      <c r="O258" s="8"/>
      <c r="P258" s="8"/>
      <c r="Q258" s="118"/>
      <c r="R258" s="109">
        <v>20</v>
      </c>
      <c r="S258" s="8"/>
      <c r="T258" s="109"/>
      <c r="U258" s="109"/>
      <c r="V258" s="109"/>
      <c r="W258" s="6"/>
      <c r="X258" s="8"/>
      <c r="Y258" s="8"/>
      <c r="Z258" s="8"/>
      <c r="AA258" s="109"/>
      <c r="AB258" s="8"/>
      <c r="AC258" s="125"/>
      <c r="AD258" s="109"/>
      <c r="AE258" s="109"/>
      <c r="AF258" s="14" cm="1">
        <f t="array" ref="AF258">IF(AG258&lt;6,SUM(E258:AE258),SUM(LARGE(E258:AE258,{1;2;3;4;5;6})))</f>
        <v>20</v>
      </c>
      <c r="AG258" s="26">
        <f t="shared" ref="AG258:AG321" si="4">COUNT(E258:AE258)</f>
        <v>1</v>
      </c>
    </row>
    <row r="259" spans="1:33" x14ac:dyDescent="0.3">
      <c r="A259" s="32">
        <f>RANK(AF259,AF$2:$AF364)</f>
        <v>244</v>
      </c>
      <c r="B259" s="127" t="s">
        <v>47</v>
      </c>
      <c r="C259" s="6" t="s">
        <v>167</v>
      </c>
      <c r="D259" s="6" t="s">
        <v>889</v>
      </c>
      <c r="E259" s="110"/>
      <c r="F259" s="110"/>
      <c r="G259" s="110"/>
      <c r="H259" s="110"/>
      <c r="I259" s="110"/>
      <c r="J259" s="110"/>
      <c r="K259" s="110"/>
      <c r="L259" s="119"/>
      <c r="M259" s="110"/>
      <c r="N259" s="110"/>
      <c r="O259" s="119"/>
      <c r="P259" s="119"/>
      <c r="Q259" s="118"/>
      <c r="R259" s="109">
        <v>20</v>
      </c>
      <c r="S259" s="119"/>
      <c r="T259" s="109"/>
      <c r="U259" s="109"/>
      <c r="V259" s="109"/>
      <c r="W259" s="6"/>
      <c r="X259" s="8"/>
      <c r="Y259" s="8"/>
      <c r="Z259" s="8"/>
      <c r="AA259" s="109"/>
      <c r="AB259" s="8"/>
      <c r="AC259" s="125"/>
      <c r="AD259" s="109"/>
      <c r="AE259" s="109"/>
      <c r="AF259" s="14" cm="1">
        <f t="array" ref="AF259">IF(AG259&lt;6,SUM(E259:AE259),SUM(LARGE(E259:AE259,{1;2;3;4;5;6})))</f>
        <v>20</v>
      </c>
      <c r="AG259" s="26">
        <f t="shared" si="4"/>
        <v>1</v>
      </c>
    </row>
    <row r="260" spans="1:33" x14ac:dyDescent="0.3">
      <c r="A260" s="32">
        <f>RANK(AF260,AF$2:$AF365)</f>
        <v>244</v>
      </c>
      <c r="B260" s="127" t="s">
        <v>47</v>
      </c>
      <c r="C260" s="6" t="s">
        <v>167</v>
      </c>
      <c r="D260" s="6" t="s">
        <v>890</v>
      </c>
      <c r="E260" s="110"/>
      <c r="F260" s="110"/>
      <c r="G260" s="110"/>
      <c r="H260" s="110"/>
      <c r="I260" s="110"/>
      <c r="J260" s="110"/>
      <c r="K260" s="110"/>
      <c r="L260" s="119"/>
      <c r="M260" s="110"/>
      <c r="N260" s="110"/>
      <c r="O260" s="119"/>
      <c r="P260" s="119"/>
      <c r="Q260" s="118"/>
      <c r="R260" s="109">
        <v>20</v>
      </c>
      <c r="S260" s="119"/>
      <c r="T260" s="109"/>
      <c r="U260" s="109"/>
      <c r="V260" s="109"/>
      <c r="W260" s="6"/>
      <c r="X260" s="8"/>
      <c r="Y260" s="8"/>
      <c r="Z260" s="8"/>
      <c r="AA260" s="109"/>
      <c r="AB260" s="8"/>
      <c r="AC260" s="125"/>
      <c r="AD260" s="109"/>
      <c r="AE260" s="109"/>
      <c r="AF260" s="14" cm="1">
        <f t="array" ref="AF260">IF(AG260&lt;6,SUM(E260:AE260),SUM(LARGE(E260:AE260,{1;2;3;4;5;6})))</f>
        <v>20</v>
      </c>
      <c r="AG260" s="26">
        <f t="shared" si="4"/>
        <v>1</v>
      </c>
    </row>
    <row r="261" spans="1:33" x14ac:dyDescent="0.3">
      <c r="A261" s="32">
        <f>RANK(AF261,AF$2:$AF366)</f>
        <v>244</v>
      </c>
      <c r="B261" s="127" t="s">
        <v>47</v>
      </c>
      <c r="C261" s="6" t="s">
        <v>167</v>
      </c>
      <c r="D261" s="6" t="s">
        <v>159</v>
      </c>
      <c r="E261" s="13"/>
      <c r="F261" s="13"/>
      <c r="G261" s="13"/>
      <c r="H261" s="13"/>
      <c r="I261" s="13"/>
      <c r="J261" s="13"/>
      <c r="K261" s="13"/>
      <c r="L261" s="8"/>
      <c r="M261" s="13"/>
      <c r="N261" s="13"/>
      <c r="O261" s="8"/>
      <c r="P261" s="8"/>
      <c r="Q261" s="118"/>
      <c r="R261" s="109">
        <v>20</v>
      </c>
      <c r="S261" s="8"/>
      <c r="T261" s="109"/>
      <c r="U261" s="109"/>
      <c r="V261" s="109"/>
      <c r="W261" s="6"/>
      <c r="X261" s="8"/>
      <c r="Y261" s="8"/>
      <c r="Z261" s="8"/>
      <c r="AA261" s="109"/>
      <c r="AB261" s="8"/>
      <c r="AC261" s="125"/>
      <c r="AD261" s="109"/>
      <c r="AE261" s="109"/>
      <c r="AF261" s="14" cm="1">
        <f t="array" ref="AF261">IF(AG261&lt;6,SUM(E261:AE261),SUM(LARGE(E261:AE261,{1;2;3;4;5;6})))</f>
        <v>20</v>
      </c>
      <c r="AG261" s="26">
        <f t="shared" si="4"/>
        <v>1</v>
      </c>
    </row>
    <row r="262" spans="1:33" x14ac:dyDescent="0.3">
      <c r="A262" s="32">
        <f>RANK(AF262,AF$2:$AF367)</f>
        <v>244</v>
      </c>
      <c r="B262" s="127" t="s">
        <v>47</v>
      </c>
      <c r="C262" s="6" t="s">
        <v>486</v>
      </c>
      <c r="D262" s="6" t="s">
        <v>221</v>
      </c>
      <c r="E262" s="1"/>
      <c r="F262" s="1"/>
      <c r="G262" s="1"/>
      <c r="H262" s="1"/>
      <c r="I262" s="1">
        <v>20</v>
      </c>
      <c r="J262" s="1"/>
      <c r="K262" s="1"/>
      <c r="L262" s="8"/>
      <c r="M262" s="1"/>
      <c r="N262" s="1"/>
      <c r="O262" s="8"/>
      <c r="P262" s="8"/>
      <c r="Q262" s="118"/>
      <c r="R262" s="8"/>
      <c r="S262" s="8"/>
      <c r="T262" s="8"/>
      <c r="U262" s="8"/>
      <c r="V262" s="8"/>
      <c r="W262" s="6"/>
      <c r="X262" s="8"/>
      <c r="Y262" s="8"/>
      <c r="Z262" s="8"/>
      <c r="AA262" s="109"/>
      <c r="AB262" s="8"/>
      <c r="AC262" s="125"/>
      <c r="AD262" s="109"/>
      <c r="AE262" s="109"/>
      <c r="AF262" s="14" cm="1">
        <f t="array" ref="AF262">IF(AG262&lt;6,SUM(E262:AE262),SUM(LARGE(E262:AE262,{1;2;3;4;5;6})))</f>
        <v>20</v>
      </c>
      <c r="AG262" s="26">
        <f t="shared" si="4"/>
        <v>1</v>
      </c>
    </row>
    <row r="263" spans="1:33" x14ac:dyDescent="0.3">
      <c r="A263" s="32">
        <f>RANK(AF263,AF$2:$AF368)</f>
        <v>244</v>
      </c>
      <c r="B263" s="127" t="s">
        <v>589</v>
      </c>
      <c r="C263" s="6"/>
      <c r="D263" s="6" t="s">
        <v>891</v>
      </c>
      <c r="E263" s="110"/>
      <c r="F263" s="110"/>
      <c r="G263" s="110"/>
      <c r="H263" s="110"/>
      <c r="I263" s="110"/>
      <c r="J263" s="110"/>
      <c r="K263" s="110"/>
      <c r="L263" s="119"/>
      <c r="M263" s="110"/>
      <c r="N263" s="110"/>
      <c r="O263" s="119"/>
      <c r="P263" s="119"/>
      <c r="Q263" s="118"/>
      <c r="R263" s="109">
        <v>20</v>
      </c>
      <c r="S263" s="119"/>
      <c r="T263" s="109"/>
      <c r="U263" s="109"/>
      <c r="V263" s="109"/>
      <c r="W263" s="6"/>
      <c r="X263" s="8"/>
      <c r="Y263" s="8"/>
      <c r="Z263" s="8"/>
      <c r="AA263" s="109"/>
      <c r="AB263" s="8"/>
      <c r="AC263" s="125"/>
      <c r="AD263" s="109"/>
      <c r="AE263" s="109"/>
      <c r="AF263" s="14" cm="1">
        <f t="array" ref="AF263">IF(AG263&lt;6,SUM(E263:AE263),SUM(LARGE(E263:AE263,{1;2;3;4;5;6})))</f>
        <v>20</v>
      </c>
      <c r="AG263" s="26">
        <f t="shared" si="4"/>
        <v>1</v>
      </c>
    </row>
    <row r="264" spans="1:33" x14ac:dyDescent="0.3">
      <c r="A264" s="32">
        <f>RANK(AF264,AF$2:$AF369)</f>
        <v>263</v>
      </c>
      <c r="B264" s="127" t="s">
        <v>47</v>
      </c>
      <c r="C264" s="6" t="s">
        <v>167</v>
      </c>
      <c r="D264" s="6" t="s">
        <v>780</v>
      </c>
      <c r="E264" s="110"/>
      <c r="F264" s="110"/>
      <c r="G264" s="110"/>
      <c r="H264" s="110"/>
      <c r="I264" s="110"/>
      <c r="J264" s="110"/>
      <c r="K264" s="110"/>
      <c r="L264" s="119"/>
      <c r="M264" s="110"/>
      <c r="N264" s="110"/>
      <c r="O264" s="119"/>
      <c r="P264" s="119"/>
      <c r="Q264" s="109">
        <v>10</v>
      </c>
      <c r="R264" s="109">
        <v>5</v>
      </c>
      <c r="S264" s="119"/>
      <c r="T264" s="109"/>
      <c r="U264" s="109">
        <v>4</v>
      </c>
      <c r="V264" s="109"/>
      <c r="W264" s="6"/>
      <c r="X264" s="8"/>
      <c r="Y264" s="8"/>
      <c r="Z264" s="8"/>
      <c r="AA264" s="109"/>
      <c r="AB264" s="8"/>
      <c r="AC264" s="125"/>
      <c r="AD264" s="109"/>
      <c r="AE264" s="109"/>
      <c r="AF264" s="14" cm="1">
        <f t="array" ref="AF264">IF(AG264&lt;6,SUM(E264:AE264),SUM(LARGE(E264:AE264,{1;2;3;4;5;6})))</f>
        <v>19</v>
      </c>
      <c r="AG264" s="26">
        <f t="shared" si="4"/>
        <v>3</v>
      </c>
    </row>
    <row r="265" spans="1:33" x14ac:dyDescent="0.3">
      <c r="A265" s="32">
        <f>RANK(AF265,AF$2:$AF370)</f>
        <v>264</v>
      </c>
      <c r="B265" s="127" t="s">
        <v>47</v>
      </c>
      <c r="C265" s="6" t="s">
        <v>505</v>
      </c>
      <c r="D265" s="6" t="s">
        <v>535</v>
      </c>
      <c r="E265" s="1"/>
      <c r="F265" s="1"/>
      <c r="G265" s="1"/>
      <c r="H265" s="1">
        <v>18.5</v>
      </c>
      <c r="I265" s="1"/>
      <c r="J265" s="1"/>
      <c r="K265" s="1"/>
      <c r="L265" s="8"/>
      <c r="M265" s="1"/>
      <c r="N265" s="1"/>
      <c r="O265" s="8"/>
      <c r="P265" s="8"/>
      <c r="Q265" s="118"/>
      <c r="R265" s="8"/>
      <c r="S265" s="8"/>
      <c r="T265" s="8"/>
      <c r="U265" s="8"/>
      <c r="V265" s="8"/>
      <c r="W265" s="6"/>
      <c r="X265" s="8"/>
      <c r="Y265" s="8"/>
      <c r="Z265" s="8"/>
      <c r="AA265" s="109"/>
      <c r="AB265" s="8"/>
      <c r="AC265" s="125"/>
      <c r="AD265" s="109"/>
      <c r="AE265" s="109"/>
      <c r="AF265" s="14" cm="1">
        <f t="array" ref="AF265">IF(AG265&lt;6,SUM(E265:AE265),SUM(LARGE(E265:AE265,{1;2;3;4;5;6})))</f>
        <v>18.5</v>
      </c>
      <c r="AG265" s="26">
        <f t="shared" si="4"/>
        <v>1</v>
      </c>
    </row>
    <row r="266" spans="1:33" x14ac:dyDescent="0.3">
      <c r="A266" s="32">
        <f>RANK(AF266,AF$2:$AF371)</f>
        <v>265</v>
      </c>
      <c r="B266" s="127" t="s">
        <v>47</v>
      </c>
      <c r="C266" s="6" t="s">
        <v>90</v>
      </c>
      <c r="D266" s="6" t="s">
        <v>371</v>
      </c>
      <c r="E266" s="13"/>
      <c r="F266" s="13"/>
      <c r="G266" s="13"/>
      <c r="H266" s="13"/>
      <c r="I266" s="13"/>
      <c r="J266" s="13">
        <v>0</v>
      </c>
      <c r="K266" s="13"/>
      <c r="L266" s="8"/>
      <c r="M266" s="111">
        <v>0</v>
      </c>
      <c r="N266" s="111">
        <v>0</v>
      </c>
      <c r="O266" s="8"/>
      <c r="P266" s="8"/>
      <c r="Q266" s="111">
        <v>0</v>
      </c>
      <c r="R266" s="106">
        <v>0</v>
      </c>
      <c r="S266" s="111">
        <v>0</v>
      </c>
      <c r="T266" s="106"/>
      <c r="U266" s="106"/>
      <c r="V266" s="106"/>
      <c r="W266" s="6"/>
      <c r="X266" s="106">
        <v>0</v>
      </c>
      <c r="Y266" s="8"/>
      <c r="Z266" s="8"/>
      <c r="AA266" s="109"/>
      <c r="AB266" s="8">
        <v>8</v>
      </c>
      <c r="AC266" s="125"/>
      <c r="AD266" s="109"/>
      <c r="AE266" s="109">
        <v>10</v>
      </c>
      <c r="AF266" s="14" cm="1">
        <f t="array" ref="AF266">IF(AG266&lt;6,SUM(E266:AE266),SUM(LARGE(E266:AE266,{1;2;3;4;5;6})))</f>
        <v>18</v>
      </c>
      <c r="AG266" s="26">
        <f t="shared" si="4"/>
        <v>9</v>
      </c>
    </row>
    <row r="267" spans="1:33" x14ac:dyDescent="0.3">
      <c r="A267" s="32">
        <f>RANK(AF267,AF$2:$AF372)</f>
        <v>265</v>
      </c>
      <c r="B267" s="127" t="s">
        <v>47</v>
      </c>
      <c r="C267" s="6" t="s">
        <v>167</v>
      </c>
      <c r="D267" s="6" t="s">
        <v>809</v>
      </c>
      <c r="E267" s="1"/>
      <c r="F267" s="1">
        <v>8</v>
      </c>
      <c r="G267" s="1"/>
      <c r="H267" s="1"/>
      <c r="I267" s="1"/>
      <c r="J267" s="1"/>
      <c r="K267" s="1"/>
      <c r="L267" s="8"/>
      <c r="M267" s="1"/>
      <c r="N267" s="1"/>
      <c r="O267" s="8"/>
      <c r="P267" s="8"/>
      <c r="Q267" s="118"/>
      <c r="R267" s="109">
        <v>10</v>
      </c>
      <c r="S267" s="8"/>
      <c r="T267" s="109"/>
      <c r="U267" s="109"/>
      <c r="V267" s="109"/>
      <c r="W267" s="6"/>
      <c r="X267" s="8"/>
      <c r="Y267" s="8"/>
      <c r="Z267" s="8"/>
      <c r="AA267" s="109"/>
      <c r="AB267" s="8"/>
      <c r="AC267" s="125"/>
      <c r="AD267" s="109"/>
      <c r="AE267" s="109"/>
      <c r="AF267" s="14" cm="1">
        <f t="array" ref="AF267">IF(AG267&lt;6,SUM(E267:AE267),SUM(LARGE(E267:AE267,{1;2;3;4;5;6})))</f>
        <v>18</v>
      </c>
      <c r="AG267" s="26">
        <f t="shared" si="4"/>
        <v>2</v>
      </c>
    </row>
    <row r="268" spans="1:33" x14ac:dyDescent="0.3">
      <c r="A268" s="32">
        <f>RANK(AF268,AF$2:$AF373)</f>
        <v>267</v>
      </c>
      <c r="B268" s="127" t="s">
        <v>47</v>
      </c>
      <c r="C268" s="6"/>
      <c r="D268" s="6" t="s">
        <v>1082</v>
      </c>
      <c r="E268" s="110"/>
      <c r="F268" s="110"/>
      <c r="G268" s="110"/>
      <c r="H268" s="110"/>
      <c r="I268" s="110"/>
      <c r="J268" s="110"/>
      <c r="K268" s="110"/>
      <c r="L268" s="119"/>
      <c r="M268" s="110"/>
      <c r="N268" s="110"/>
      <c r="O268" s="119"/>
      <c r="P268" s="119"/>
      <c r="Q268" s="6"/>
      <c r="R268" s="119"/>
      <c r="S268" s="119"/>
      <c r="T268" s="119"/>
      <c r="U268" s="119"/>
      <c r="V268" s="119"/>
      <c r="W268" s="119"/>
      <c r="X268" s="119"/>
      <c r="Y268" s="119"/>
      <c r="Z268" s="119"/>
      <c r="AA268" s="119"/>
      <c r="AB268" s="119"/>
      <c r="AC268" s="119"/>
      <c r="AD268" s="119"/>
      <c r="AE268" s="8">
        <v>17</v>
      </c>
      <c r="AF268" s="14" cm="1">
        <f t="array" ref="AF268">IF(AG268&lt;6,SUM(E268:AE268),SUM(LARGE(E268:AE268,{1;2;3;4;5;6})))</f>
        <v>17</v>
      </c>
      <c r="AG268" s="26">
        <f t="shared" si="4"/>
        <v>1</v>
      </c>
    </row>
    <row r="269" spans="1:33" x14ac:dyDescent="0.3">
      <c r="A269" s="32">
        <f>RANK(AF269,AF$2:$AF374)</f>
        <v>267</v>
      </c>
      <c r="B269" s="127" t="s">
        <v>47</v>
      </c>
      <c r="C269" s="6" t="s">
        <v>65</v>
      </c>
      <c r="D269" s="6" t="s">
        <v>1085</v>
      </c>
      <c r="E269" s="110"/>
      <c r="F269" s="110"/>
      <c r="G269" s="110"/>
      <c r="H269" s="110"/>
      <c r="I269" s="110"/>
      <c r="J269" s="110"/>
      <c r="K269" s="110"/>
      <c r="L269" s="119"/>
      <c r="M269" s="110"/>
      <c r="N269" s="110"/>
      <c r="O269" s="119"/>
      <c r="P269" s="119"/>
      <c r="Q269" s="6"/>
      <c r="R269" s="119"/>
      <c r="S269" s="119"/>
      <c r="T269" s="119"/>
      <c r="U269" s="119"/>
      <c r="V269" s="119"/>
      <c r="W269" s="119"/>
      <c r="X269" s="119"/>
      <c r="Y269" s="119"/>
      <c r="Z269" s="119"/>
      <c r="AA269" s="119"/>
      <c r="AB269" s="119"/>
      <c r="AC269" s="119"/>
      <c r="AD269" s="119"/>
      <c r="AE269" s="8">
        <v>17</v>
      </c>
      <c r="AF269" s="14" cm="1">
        <f t="array" ref="AF269">IF(AG269&lt;6,SUM(E269:AE269),SUM(LARGE(E269:AE269,{1;2;3;4;5;6})))</f>
        <v>17</v>
      </c>
      <c r="AG269" s="26">
        <f t="shared" si="4"/>
        <v>1</v>
      </c>
    </row>
    <row r="270" spans="1:33" x14ac:dyDescent="0.3">
      <c r="A270" s="32">
        <f>RANK(AF270,AF$2:$AF375)</f>
        <v>267</v>
      </c>
      <c r="B270" s="127" t="s">
        <v>47</v>
      </c>
      <c r="C270" s="6"/>
      <c r="D270" s="6" t="s">
        <v>1053</v>
      </c>
      <c r="E270" s="110"/>
      <c r="F270" s="110"/>
      <c r="G270" s="110"/>
      <c r="H270" s="110"/>
      <c r="I270" s="110"/>
      <c r="J270" s="110"/>
      <c r="K270" s="110"/>
      <c r="L270" s="119"/>
      <c r="M270" s="110"/>
      <c r="N270" s="110"/>
      <c r="O270" s="119"/>
      <c r="P270" s="119"/>
      <c r="Q270" s="118"/>
      <c r="R270" s="119"/>
      <c r="S270" s="119"/>
      <c r="T270" s="119"/>
      <c r="U270" s="119"/>
      <c r="V270" s="119"/>
      <c r="W270" s="119"/>
      <c r="X270" s="119"/>
      <c r="Y270" s="119"/>
      <c r="Z270" s="119"/>
      <c r="AA270" s="119"/>
      <c r="AB270" s="8">
        <v>17</v>
      </c>
      <c r="AC270" s="119"/>
      <c r="AD270" s="109"/>
      <c r="AE270" s="109"/>
      <c r="AF270" s="14" cm="1">
        <f t="array" ref="AF270">IF(AG270&lt;6,SUM(E270:AE270),SUM(LARGE(E270:AE270,{1;2;3;4;5;6})))</f>
        <v>17</v>
      </c>
      <c r="AG270" s="26">
        <f t="shared" si="4"/>
        <v>1</v>
      </c>
    </row>
    <row r="271" spans="1:33" x14ac:dyDescent="0.3">
      <c r="A271" s="32">
        <f>RANK(AF271,AF$2:$AF376)</f>
        <v>267</v>
      </c>
      <c r="B271" s="127" t="s">
        <v>71</v>
      </c>
      <c r="C271" s="6" t="s">
        <v>273</v>
      </c>
      <c r="D271" s="6" t="s">
        <v>569</v>
      </c>
      <c r="E271" s="13"/>
      <c r="F271" s="13"/>
      <c r="G271" s="13"/>
      <c r="H271" s="13"/>
      <c r="I271" s="13"/>
      <c r="J271" s="13"/>
      <c r="K271" s="13"/>
      <c r="L271" s="8"/>
      <c r="M271" s="13"/>
      <c r="N271" s="13"/>
      <c r="O271" s="8"/>
      <c r="P271" s="8"/>
      <c r="Q271" s="109">
        <v>17</v>
      </c>
      <c r="R271" s="8"/>
      <c r="S271" s="8"/>
      <c r="T271" s="8"/>
      <c r="U271" s="8"/>
      <c r="V271" s="8"/>
      <c r="W271" s="6"/>
      <c r="X271" s="8"/>
      <c r="Y271" s="8"/>
      <c r="Z271" s="8"/>
      <c r="AA271" s="109"/>
      <c r="AB271" s="8"/>
      <c r="AC271" s="125"/>
      <c r="AD271" s="109"/>
      <c r="AE271" s="109"/>
      <c r="AF271" s="14" cm="1">
        <f t="array" ref="AF271">IF(AG271&lt;6,SUM(E271:AE271),SUM(LARGE(E271:AE271,{1;2;3;4;5;6})))</f>
        <v>17</v>
      </c>
      <c r="AG271" s="26">
        <f t="shared" si="4"/>
        <v>1</v>
      </c>
    </row>
    <row r="272" spans="1:33" x14ac:dyDescent="0.3">
      <c r="A272" s="32">
        <f>RANK(AF272,AF$2:$AF377)</f>
        <v>267</v>
      </c>
      <c r="B272" s="127" t="s">
        <v>47</v>
      </c>
      <c r="C272" s="6" t="s">
        <v>55</v>
      </c>
      <c r="D272" s="6" t="s">
        <v>728</v>
      </c>
      <c r="E272" s="1"/>
      <c r="F272" s="1"/>
      <c r="G272" s="1"/>
      <c r="H272" s="1"/>
      <c r="I272" s="1">
        <v>17</v>
      </c>
      <c r="J272" s="1"/>
      <c r="K272" s="1"/>
      <c r="L272" s="8"/>
      <c r="M272" s="1"/>
      <c r="N272" s="1"/>
      <c r="O272" s="8"/>
      <c r="P272" s="8"/>
      <c r="Q272" s="118"/>
      <c r="R272" s="8"/>
      <c r="S272" s="8"/>
      <c r="T272" s="8"/>
      <c r="U272" s="8"/>
      <c r="V272" s="8"/>
      <c r="W272" s="6"/>
      <c r="X272" s="8"/>
      <c r="Y272" s="8"/>
      <c r="Z272" s="8"/>
      <c r="AA272" s="109"/>
      <c r="AB272" s="8"/>
      <c r="AC272" s="125"/>
      <c r="AD272" s="109"/>
      <c r="AE272" s="109"/>
      <c r="AF272" s="14" cm="1">
        <f t="array" ref="AF272">IF(AG272&lt;6,SUM(E272:AE272),SUM(LARGE(E272:AE272,{1;2;3;4;5;6})))</f>
        <v>17</v>
      </c>
      <c r="AG272" s="26">
        <f t="shared" si="4"/>
        <v>1</v>
      </c>
    </row>
    <row r="273" spans="1:33" x14ac:dyDescent="0.3">
      <c r="A273" s="32">
        <f>RANK(AF273,AF$2:$AF378)</f>
        <v>267</v>
      </c>
      <c r="B273" s="127" t="s">
        <v>47</v>
      </c>
      <c r="C273" s="6" t="s">
        <v>48</v>
      </c>
      <c r="D273" s="6" t="s">
        <v>363</v>
      </c>
      <c r="E273" s="110"/>
      <c r="F273" s="110"/>
      <c r="G273" s="110"/>
      <c r="H273" s="110"/>
      <c r="I273" s="110"/>
      <c r="J273" s="110"/>
      <c r="K273" s="110"/>
      <c r="L273" s="119"/>
      <c r="M273" s="110"/>
      <c r="N273" s="110"/>
      <c r="O273" s="119"/>
      <c r="P273" s="119"/>
      <c r="Q273" s="118"/>
      <c r="R273" s="119"/>
      <c r="S273" s="119"/>
      <c r="T273" s="119"/>
      <c r="U273" s="119"/>
      <c r="V273" s="119"/>
      <c r="W273" s="119"/>
      <c r="X273" s="119"/>
      <c r="Y273" s="109">
        <v>17</v>
      </c>
      <c r="Z273" s="8"/>
      <c r="AA273" s="109"/>
      <c r="AB273" s="8"/>
      <c r="AC273" s="125"/>
      <c r="AD273" s="109"/>
      <c r="AE273" s="109"/>
      <c r="AF273" s="14" cm="1">
        <f t="array" ref="AF273">IF(AG273&lt;6,SUM(E273:AE273),SUM(LARGE(E273:AE273,{1;2;3;4;5;6})))</f>
        <v>17</v>
      </c>
      <c r="AG273" s="26">
        <f t="shared" si="4"/>
        <v>1</v>
      </c>
    </row>
    <row r="274" spans="1:33" x14ac:dyDescent="0.3">
      <c r="A274" s="32">
        <f>RANK(AF274,AF$2:$AF379)</f>
        <v>267</v>
      </c>
      <c r="B274" s="127" t="s">
        <v>330</v>
      </c>
      <c r="C274" s="6" t="s">
        <v>167</v>
      </c>
      <c r="D274" s="6" t="s">
        <v>329</v>
      </c>
      <c r="E274" s="13"/>
      <c r="F274" s="13"/>
      <c r="G274" s="13"/>
      <c r="H274" s="13"/>
      <c r="I274" s="13"/>
      <c r="J274" s="13"/>
      <c r="K274" s="13"/>
      <c r="L274" s="8"/>
      <c r="M274" s="13"/>
      <c r="N274" s="13"/>
      <c r="O274" s="8"/>
      <c r="P274" s="8"/>
      <c r="Q274" s="118"/>
      <c r="R274" s="109">
        <v>17</v>
      </c>
      <c r="S274" s="8"/>
      <c r="T274" s="109"/>
      <c r="U274" s="109"/>
      <c r="V274" s="109"/>
      <c r="W274" s="6"/>
      <c r="X274" s="8"/>
      <c r="Y274" s="8"/>
      <c r="Z274" s="8"/>
      <c r="AA274" s="109"/>
      <c r="AB274" s="8"/>
      <c r="AC274" s="125"/>
      <c r="AD274" s="109"/>
      <c r="AE274" s="109"/>
      <c r="AF274" s="14" cm="1">
        <f t="array" ref="AF274">IF(AG274&lt;6,SUM(E274:AE274),SUM(LARGE(E274:AE274,{1;2;3;4;5;6})))</f>
        <v>17</v>
      </c>
      <c r="AG274" s="26">
        <f t="shared" si="4"/>
        <v>1</v>
      </c>
    </row>
    <row r="275" spans="1:33" x14ac:dyDescent="0.3">
      <c r="A275" s="32">
        <f>RANK(AF275,AF$2:$AF380)</f>
        <v>267</v>
      </c>
      <c r="B275" s="127" t="s">
        <v>71</v>
      </c>
      <c r="C275" s="6"/>
      <c r="D275" s="6" t="s">
        <v>892</v>
      </c>
      <c r="E275" s="110"/>
      <c r="F275" s="110"/>
      <c r="G275" s="110"/>
      <c r="H275" s="110"/>
      <c r="I275" s="110"/>
      <c r="J275" s="110"/>
      <c r="K275" s="110"/>
      <c r="L275" s="119"/>
      <c r="M275" s="110"/>
      <c r="N275" s="110"/>
      <c r="O275" s="119"/>
      <c r="P275" s="119"/>
      <c r="Q275" s="118"/>
      <c r="R275" s="109">
        <v>17</v>
      </c>
      <c r="S275" s="119"/>
      <c r="T275" s="109"/>
      <c r="U275" s="109"/>
      <c r="V275" s="109"/>
      <c r="W275" s="6"/>
      <c r="X275" s="8"/>
      <c r="Y275" s="8"/>
      <c r="Z275" s="8"/>
      <c r="AA275" s="109"/>
      <c r="AB275" s="8"/>
      <c r="AC275" s="125"/>
      <c r="AD275" s="109"/>
      <c r="AE275" s="109"/>
      <c r="AF275" s="14" cm="1">
        <f t="array" ref="AF275">IF(AG275&lt;6,SUM(E275:AE275),SUM(LARGE(E275:AE275,{1;2;3;4;5;6})))</f>
        <v>17</v>
      </c>
      <c r="AG275" s="26">
        <f t="shared" si="4"/>
        <v>1</v>
      </c>
    </row>
    <row r="276" spans="1:33" x14ac:dyDescent="0.3">
      <c r="A276" s="32">
        <f>RANK(AF276,AF$2:$AF381)</f>
        <v>275</v>
      </c>
      <c r="B276" s="127" t="s">
        <v>47</v>
      </c>
      <c r="C276" s="6" t="s">
        <v>273</v>
      </c>
      <c r="D276" s="6" t="s">
        <v>675</v>
      </c>
      <c r="E276" s="13"/>
      <c r="F276" s="1">
        <v>8</v>
      </c>
      <c r="G276" s="1"/>
      <c r="H276" s="1"/>
      <c r="I276" s="1"/>
      <c r="J276" s="1"/>
      <c r="K276" s="1"/>
      <c r="L276" s="8"/>
      <c r="M276" s="1"/>
      <c r="N276" s="1"/>
      <c r="O276" s="8"/>
      <c r="P276" s="8"/>
      <c r="Q276" s="118"/>
      <c r="R276" s="8"/>
      <c r="S276" s="8"/>
      <c r="T276" s="8"/>
      <c r="U276" s="8"/>
      <c r="V276" s="8"/>
      <c r="W276" s="6"/>
      <c r="X276" s="8"/>
      <c r="Y276" s="8">
        <v>8</v>
      </c>
      <c r="Z276" s="8"/>
      <c r="AA276" s="109"/>
      <c r="AB276" s="8"/>
      <c r="AC276" s="125"/>
      <c r="AD276" s="109"/>
      <c r="AE276" s="109"/>
      <c r="AF276" s="14" cm="1">
        <f t="array" ref="AF276">IF(AG276&lt;6,SUM(E276:AE276),SUM(LARGE(E276:AE276,{1;2;3;4;5;6})))</f>
        <v>16</v>
      </c>
      <c r="AG276" s="26">
        <f t="shared" si="4"/>
        <v>2</v>
      </c>
    </row>
    <row r="277" spans="1:33" x14ac:dyDescent="0.3">
      <c r="A277" s="32">
        <f>RANK(AF277,AF$2:$AF382)</f>
        <v>276</v>
      </c>
      <c r="B277" s="127" t="s">
        <v>47</v>
      </c>
      <c r="C277" s="6" t="s">
        <v>243</v>
      </c>
      <c r="D277" s="6" t="s">
        <v>849</v>
      </c>
      <c r="E277" s="110"/>
      <c r="F277" s="110"/>
      <c r="G277" s="110"/>
      <c r="H277" s="110"/>
      <c r="I277" s="110"/>
      <c r="J277" s="110"/>
      <c r="K277" s="110"/>
      <c r="L277" s="119"/>
      <c r="M277" s="110"/>
      <c r="N277" s="110"/>
      <c r="O277" s="109">
        <v>4</v>
      </c>
      <c r="P277" s="119"/>
      <c r="Q277" s="118"/>
      <c r="R277" s="119"/>
      <c r="S277" s="119"/>
      <c r="T277" s="119"/>
      <c r="U277" s="119"/>
      <c r="V277" s="119"/>
      <c r="W277" s="6"/>
      <c r="X277" s="8"/>
      <c r="Y277" s="8"/>
      <c r="Z277" s="8">
        <v>4</v>
      </c>
      <c r="AA277" s="109"/>
      <c r="AB277" s="8">
        <v>6</v>
      </c>
      <c r="AC277" s="125"/>
      <c r="AD277" s="109"/>
      <c r="AE277" s="109"/>
      <c r="AF277" s="14" cm="1">
        <f t="array" ref="AF277">IF(AG277&lt;6,SUM(E277:AE277),SUM(LARGE(E277:AE277,{1;2;3;4;5;6})))</f>
        <v>14</v>
      </c>
      <c r="AG277" s="26">
        <f t="shared" si="4"/>
        <v>3</v>
      </c>
    </row>
    <row r="278" spans="1:33" x14ac:dyDescent="0.3">
      <c r="A278" s="32">
        <f>RANK(AF278,AF$2:$AF383)</f>
        <v>276</v>
      </c>
      <c r="B278" s="127" t="s">
        <v>47</v>
      </c>
      <c r="C278" s="6" t="s">
        <v>243</v>
      </c>
      <c r="D278" s="6" t="s">
        <v>853</v>
      </c>
      <c r="E278" s="110"/>
      <c r="F278" s="110"/>
      <c r="G278" s="110"/>
      <c r="H278" s="110"/>
      <c r="I278" s="110"/>
      <c r="J278" s="110"/>
      <c r="K278" s="110"/>
      <c r="L278" s="119"/>
      <c r="M278" s="110"/>
      <c r="N278" s="110"/>
      <c r="O278" s="109">
        <v>4</v>
      </c>
      <c r="P278" s="119"/>
      <c r="Q278" s="118"/>
      <c r="R278" s="119"/>
      <c r="S278" s="119"/>
      <c r="T278" s="119"/>
      <c r="U278" s="119"/>
      <c r="V278" s="119"/>
      <c r="W278" s="6"/>
      <c r="X278" s="8"/>
      <c r="Y278" s="8"/>
      <c r="Z278" s="8">
        <v>4</v>
      </c>
      <c r="AA278" s="109"/>
      <c r="AB278" s="8">
        <v>6</v>
      </c>
      <c r="AC278" s="125"/>
      <c r="AD278" s="109"/>
      <c r="AE278" s="109"/>
      <c r="AF278" s="14" cm="1">
        <f t="array" ref="AF278">IF(AG278&lt;6,SUM(E278:AE278),SUM(LARGE(E278:AE278,{1;2;3;4;5;6})))</f>
        <v>14</v>
      </c>
      <c r="AG278" s="26">
        <f t="shared" si="4"/>
        <v>3</v>
      </c>
    </row>
    <row r="279" spans="1:33" x14ac:dyDescent="0.3">
      <c r="A279" s="32">
        <f>RANK(AF279,AF$2:$AF384)</f>
        <v>276</v>
      </c>
      <c r="B279" s="127" t="s">
        <v>47</v>
      </c>
      <c r="C279" s="6" t="s">
        <v>48</v>
      </c>
      <c r="D279" s="6" t="s">
        <v>394</v>
      </c>
      <c r="E279" s="1"/>
      <c r="F279" s="1"/>
      <c r="G279" s="1"/>
      <c r="H279" s="1"/>
      <c r="I279" s="1"/>
      <c r="J279" s="1"/>
      <c r="K279" s="1"/>
      <c r="L279" s="8">
        <v>14</v>
      </c>
      <c r="M279" s="1"/>
      <c r="N279" s="1"/>
      <c r="O279" s="8"/>
      <c r="P279" s="8"/>
      <c r="Q279" s="118"/>
      <c r="R279" s="8"/>
      <c r="S279" s="8"/>
      <c r="T279" s="8"/>
      <c r="U279" s="8"/>
      <c r="V279" s="8"/>
      <c r="W279" s="6"/>
      <c r="X279" s="8"/>
      <c r="Y279" s="8"/>
      <c r="Z279" s="8"/>
      <c r="AA279" s="109"/>
      <c r="AB279" s="8"/>
      <c r="AC279" s="125"/>
      <c r="AD279" s="109"/>
      <c r="AE279" s="109"/>
      <c r="AF279" s="14" cm="1">
        <f t="array" ref="AF279">IF(AG279&lt;6,SUM(E279:AE279),SUM(LARGE(E279:AE279,{1;2;3;4;5;6})))</f>
        <v>14</v>
      </c>
      <c r="AG279" s="26">
        <f t="shared" si="4"/>
        <v>1</v>
      </c>
    </row>
    <row r="280" spans="1:33" x14ac:dyDescent="0.3">
      <c r="A280" s="32">
        <f>RANK(AF280,AF$2:$AF385)</f>
        <v>276</v>
      </c>
      <c r="B280" s="127" t="s">
        <v>47</v>
      </c>
      <c r="C280" s="6" t="s">
        <v>587</v>
      </c>
      <c r="D280" s="6" t="s">
        <v>622</v>
      </c>
      <c r="E280" s="1"/>
      <c r="F280" s="1">
        <v>14</v>
      </c>
      <c r="G280" s="1"/>
      <c r="H280" s="1"/>
      <c r="I280" s="1"/>
      <c r="J280" s="1"/>
      <c r="K280" s="1"/>
      <c r="L280" s="8"/>
      <c r="M280" s="1"/>
      <c r="N280" s="1"/>
      <c r="O280" s="8"/>
      <c r="P280" s="8"/>
      <c r="Q280" s="118"/>
      <c r="R280" s="8"/>
      <c r="S280" s="8"/>
      <c r="T280" s="8"/>
      <c r="U280" s="8"/>
      <c r="V280" s="8"/>
      <c r="W280" s="6"/>
      <c r="X280" s="8"/>
      <c r="Y280" s="8"/>
      <c r="Z280" s="8"/>
      <c r="AA280" s="109"/>
      <c r="AB280" s="8"/>
      <c r="AC280" s="125"/>
      <c r="AD280" s="109"/>
      <c r="AE280" s="109"/>
      <c r="AF280" s="14" cm="1">
        <f t="array" ref="AF280">IF(AG280&lt;6,SUM(E280:AE280),SUM(LARGE(E280:AE280,{1;2;3;4;5;6})))</f>
        <v>14</v>
      </c>
      <c r="AG280" s="26">
        <f t="shared" si="4"/>
        <v>1</v>
      </c>
    </row>
    <row r="281" spans="1:33" x14ac:dyDescent="0.3">
      <c r="A281" s="32">
        <f>RANK(AF281,AF$2:$AF386)</f>
        <v>276</v>
      </c>
      <c r="B281" s="127" t="s">
        <v>47</v>
      </c>
      <c r="C281" s="6" t="s">
        <v>587</v>
      </c>
      <c r="D281" s="6" t="s">
        <v>488</v>
      </c>
      <c r="E281" s="1"/>
      <c r="F281" s="1">
        <v>14</v>
      </c>
      <c r="G281" s="1"/>
      <c r="H281" s="1"/>
      <c r="I281" s="1"/>
      <c r="J281" s="1"/>
      <c r="K281" s="1"/>
      <c r="L281" s="8"/>
      <c r="M281" s="1"/>
      <c r="N281" s="1"/>
      <c r="O281" s="8"/>
      <c r="P281" s="8"/>
      <c r="Q281" s="118"/>
      <c r="R281" s="8"/>
      <c r="S281" s="8"/>
      <c r="T281" s="8"/>
      <c r="U281" s="8"/>
      <c r="V281" s="8"/>
      <c r="W281" s="6"/>
      <c r="X281" s="8"/>
      <c r="Y281" s="8"/>
      <c r="Z281" s="8"/>
      <c r="AA281" s="109"/>
      <c r="AB281" s="8"/>
      <c r="AC281" s="125"/>
      <c r="AD281" s="109"/>
      <c r="AE281" s="109"/>
      <c r="AF281" s="14" cm="1">
        <f t="array" ref="AF281">IF(AG281&lt;6,SUM(E281:AE281),SUM(LARGE(E281:AE281,{1;2;3;4;5;6})))</f>
        <v>14</v>
      </c>
      <c r="AG281" s="26">
        <f t="shared" si="4"/>
        <v>1</v>
      </c>
    </row>
    <row r="282" spans="1:33" x14ac:dyDescent="0.3">
      <c r="A282" s="32">
        <f>RANK(AF282,AF$2:$AF387)</f>
        <v>276</v>
      </c>
      <c r="B282" s="127" t="s">
        <v>47</v>
      </c>
      <c r="C282" s="6" t="s">
        <v>90</v>
      </c>
      <c r="D282" s="6" t="s">
        <v>314</v>
      </c>
      <c r="E282" s="1"/>
      <c r="F282" s="1"/>
      <c r="G282" s="1"/>
      <c r="H282" s="1"/>
      <c r="I282" s="1"/>
      <c r="J282" s="1"/>
      <c r="K282" s="1"/>
      <c r="L282" s="8"/>
      <c r="M282" s="1"/>
      <c r="N282" s="1"/>
      <c r="O282" s="8"/>
      <c r="P282" s="8"/>
      <c r="Q282" s="118"/>
      <c r="R282" s="8"/>
      <c r="S282" s="8"/>
      <c r="T282" s="8"/>
      <c r="U282" s="8"/>
      <c r="V282" s="8"/>
      <c r="W282" s="6"/>
      <c r="X282" s="8"/>
      <c r="Y282" s="8">
        <v>14</v>
      </c>
      <c r="Z282" s="8"/>
      <c r="AA282" s="109"/>
      <c r="AB282" s="8"/>
      <c r="AC282" s="125"/>
      <c r="AD282" s="109"/>
      <c r="AE282" s="109"/>
      <c r="AF282" s="14" cm="1">
        <f t="array" ref="AF282">IF(AG282&lt;6,SUM(E282:AE282),SUM(LARGE(E282:AE282,{1;2;3;4;5;6})))</f>
        <v>14</v>
      </c>
      <c r="AG282" s="26">
        <f t="shared" si="4"/>
        <v>1</v>
      </c>
    </row>
    <row r="283" spans="1:33" x14ac:dyDescent="0.3">
      <c r="A283" s="32">
        <f>RANK(AF283,AF$2:$AF388)</f>
        <v>276</v>
      </c>
      <c r="B283" s="127" t="s">
        <v>47</v>
      </c>
      <c r="C283" s="6" t="s">
        <v>48</v>
      </c>
      <c r="D283" s="6" t="s">
        <v>175</v>
      </c>
      <c r="E283" s="1"/>
      <c r="F283" s="1"/>
      <c r="G283" s="1"/>
      <c r="H283" s="1"/>
      <c r="I283" s="1"/>
      <c r="J283" s="1"/>
      <c r="K283" s="1"/>
      <c r="L283" s="8"/>
      <c r="M283" s="1"/>
      <c r="N283" s="1"/>
      <c r="O283" s="109">
        <v>14</v>
      </c>
      <c r="P283" s="8"/>
      <c r="Q283" s="118"/>
      <c r="R283" s="8"/>
      <c r="S283" s="8"/>
      <c r="T283" s="8"/>
      <c r="U283" s="8"/>
      <c r="V283" s="8"/>
      <c r="W283" s="6"/>
      <c r="X283" s="8"/>
      <c r="Y283" s="8"/>
      <c r="Z283" s="8"/>
      <c r="AA283" s="109"/>
      <c r="AB283" s="8"/>
      <c r="AC283" s="125"/>
      <c r="AD283" s="109"/>
      <c r="AE283" s="109"/>
      <c r="AF283" s="14" cm="1">
        <f t="array" ref="AF283">IF(AG283&lt;6,SUM(E283:AE283),SUM(LARGE(E283:AE283,{1;2;3;4;5;6})))</f>
        <v>14</v>
      </c>
      <c r="AG283" s="26">
        <f t="shared" si="4"/>
        <v>1</v>
      </c>
    </row>
    <row r="284" spans="1:33" x14ac:dyDescent="0.3">
      <c r="A284" s="32">
        <f>RANK(AF284,AF$2:$AF389)</f>
        <v>276</v>
      </c>
      <c r="B284" s="127" t="s">
        <v>47</v>
      </c>
      <c r="C284" s="6"/>
      <c r="D284" s="6" t="s">
        <v>332</v>
      </c>
      <c r="E284" s="1"/>
      <c r="F284" s="1"/>
      <c r="G284" s="1"/>
      <c r="H284" s="1"/>
      <c r="I284" s="1"/>
      <c r="J284" s="1"/>
      <c r="K284" s="1"/>
      <c r="L284" s="8"/>
      <c r="M284" s="1"/>
      <c r="N284" s="1"/>
      <c r="O284" s="109">
        <v>14</v>
      </c>
      <c r="P284" s="8"/>
      <c r="Q284" s="118"/>
      <c r="R284" s="8"/>
      <c r="S284" s="8"/>
      <c r="T284" s="8"/>
      <c r="U284" s="8"/>
      <c r="V284" s="8"/>
      <c r="W284" s="6"/>
      <c r="X284" s="8"/>
      <c r="Y284" s="8"/>
      <c r="Z284" s="8"/>
      <c r="AA284" s="109"/>
      <c r="AB284" s="8"/>
      <c r="AC284" s="125"/>
      <c r="AD284" s="109"/>
      <c r="AE284" s="109"/>
      <c r="AF284" s="14" cm="1">
        <f t="array" ref="AF284">IF(AG284&lt;6,SUM(E284:AE284),SUM(LARGE(E284:AE284,{1;2;3;4;5;6})))</f>
        <v>14</v>
      </c>
      <c r="AG284" s="26">
        <f t="shared" si="4"/>
        <v>1</v>
      </c>
    </row>
    <row r="285" spans="1:33" x14ac:dyDescent="0.3">
      <c r="A285" s="32">
        <f>RANK(AF285,AF$2:$AF390)</f>
        <v>276</v>
      </c>
      <c r="B285" s="127" t="s">
        <v>47</v>
      </c>
      <c r="C285" s="6"/>
      <c r="D285" s="6" t="s">
        <v>139</v>
      </c>
      <c r="E285" s="1"/>
      <c r="F285" s="1"/>
      <c r="G285" s="1"/>
      <c r="H285" s="1"/>
      <c r="I285" s="1">
        <v>14</v>
      </c>
      <c r="J285" s="1"/>
      <c r="K285" s="1"/>
      <c r="L285" s="8"/>
      <c r="M285" s="1"/>
      <c r="N285" s="1"/>
      <c r="O285" s="8"/>
      <c r="P285" s="8"/>
      <c r="Q285" s="118"/>
      <c r="R285" s="8"/>
      <c r="S285" s="8"/>
      <c r="T285" s="8"/>
      <c r="U285" s="8"/>
      <c r="V285" s="8"/>
      <c r="W285" s="6"/>
      <c r="X285" s="8"/>
      <c r="Y285" s="8"/>
      <c r="Z285" s="8"/>
      <c r="AA285" s="109"/>
      <c r="AB285" s="8"/>
      <c r="AC285" s="125"/>
      <c r="AD285" s="109"/>
      <c r="AE285" s="109"/>
      <c r="AF285" s="14" cm="1">
        <f t="array" ref="AF285">IF(AG285&lt;6,SUM(E285:AE285),SUM(LARGE(E285:AE285,{1;2;3;4;5;6})))</f>
        <v>14</v>
      </c>
      <c r="AG285" s="26">
        <f t="shared" si="4"/>
        <v>1</v>
      </c>
    </row>
    <row r="286" spans="1:33" x14ac:dyDescent="0.3">
      <c r="A286" s="32">
        <f>RANK(AF286,AF$2:$AF391)</f>
        <v>276</v>
      </c>
      <c r="B286" s="127" t="s">
        <v>47</v>
      </c>
      <c r="C286" s="6"/>
      <c r="D286" s="6" t="s">
        <v>511</v>
      </c>
      <c r="E286" s="1"/>
      <c r="F286" s="1"/>
      <c r="G286" s="1"/>
      <c r="H286" s="1"/>
      <c r="I286" s="1">
        <v>14</v>
      </c>
      <c r="J286" s="1"/>
      <c r="K286" s="1"/>
      <c r="L286" s="8"/>
      <c r="M286" s="1"/>
      <c r="N286" s="1"/>
      <c r="O286" s="8"/>
      <c r="P286" s="8"/>
      <c r="Q286" s="118"/>
      <c r="R286" s="8"/>
      <c r="S286" s="8"/>
      <c r="T286" s="8"/>
      <c r="U286" s="8"/>
      <c r="V286" s="8"/>
      <c r="W286" s="6"/>
      <c r="X286" s="8"/>
      <c r="Y286" s="8"/>
      <c r="Z286" s="8"/>
      <c r="AA286" s="109"/>
      <c r="AB286" s="8"/>
      <c r="AC286" s="125"/>
      <c r="AD286" s="109"/>
      <c r="AE286" s="109"/>
      <c r="AF286" s="14" cm="1">
        <f t="array" ref="AF286">IF(AG286&lt;6,SUM(E286:AE286),SUM(LARGE(E286:AE286,{1;2;3;4;5;6})))</f>
        <v>14</v>
      </c>
      <c r="AG286" s="26">
        <f t="shared" si="4"/>
        <v>1</v>
      </c>
    </row>
    <row r="287" spans="1:33" x14ac:dyDescent="0.3">
      <c r="A287" s="32">
        <f>RANK(AF287,AF$2:$AF392)</f>
        <v>286</v>
      </c>
      <c r="B287" s="127" t="s">
        <v>47</v>
      </c>
      <c r="C287" s="6" t="s">
        <v>48</v>
      </c>
      <c r="D287" s="6" t="s">
        <v>522</v>
      </c>
      <c r="E287" s="1"/>
      <c r="F287" s="1">
        <v>4</v>
      </c>
      <c r="G287" s="1"/>
      <c r="H287" s="1"/>
      <c r="I287" s="1"/>
      <c r="J287" s="1"/>
      <c r="K287" s="1"/>
      <c r="L287" s="8"/>
      <c r="M287" s="1"/>
      <c r="N287" s="1"/>
      <c r="O287" s="8"/>
      <c r="P287" s="8"/>
      <c r="Q287" s="109">
        <v>4</v>
      </c>
      <c r="R287" s="8"/>
      <c r="S287" s="8"/>
      <c r="T287" s="8"/>
      <c r="U287" s="8"/>
      <c r="V287" s="8"/>
      <c r="W287" s="6"/>
      <c r="X287" s="8"/>
      <c r="Y287" s="8"/>
      <c r="Z287" s="8"/>
      <c r="AA287" s="109"/>
      <c r="AB287" s="8"/>
      <c r="AC287" s="125"/>
      <c r="AD287" s="109"/>
      <c r="AE287" s="109">
        <v>5</v>
      </c>
      <c r="AF287" s="14" cm="1">
        <f t="array" ref="AF287">IF(AG287&lt;6,SUM(E287:AE287),SUM(LARGE(E287:AE287,{1;2;3;4;5;6})))</f>
        <v>13</v>
      </c>
      <c r="AG287" s="26">
        <f t="shared" si="4"/>
        <v>3</v>
      </c>
    </row>
    <row r="288" spans="1:33" x14ac:dyDescent="0.3">
      <c r="A288" s="32">
        <f>RANK(AF288,AF$2:$AF393)</f>
        <v>286</v>
      </c>
      <c r="B288" s="127" t="s">
        <v>47</v>
      </c>
      <c r="C288" s="6"/>
      <c r="D288" s="6" t="s">
        <v>970</v>
      </c>
      <c r="E288" s="110"/>
      <c r="F288" s="110"/>
      <c r="G288" s="110"/>
      <c r="H288" s="110"/>
      <c r="I288" s="110"/>
      <c r="J288" s="110"/>
      <c r="K288" s="110"/>
      <c r="L288" s="119"/>
      <c r="M288" s="110"/>
      <c r="N288" s="110"/>
      <c r="O288" s="119"/>
      <c r="P288" s="119"/>
      <c r="Q288" s="118"/>
      <c r="R288" s="119"/>
      <c r="S288" s="119"/>
      <c r="T288" s="119"/>
      <c r="U288" s="119"/>
      <c r="V288" s="119"/>
      <c r="W288" s="109">
        <v>7</v>
      </c>
      <c r="X288" s="8"/>
      <c r="Y288" s="8"/>
      <c r="Z288" s="8"/>
      <c r="AA288" s="109"/>
      <c r="AB288" s="8"/>
      <c r="AC288" s="125"/>
      <c r="AD288" s="109"/>
      <c r="AE288" s="109">
        <v>6</v>
      </c>
      <c r="AF288" s="14" cm="1">
        <f t="array" ref="AF288">IF(AG288&lt;6,SUM(E288:AE288),SUM(LARGE(E288:AE288,{1;2;3;4;5;6})))</f>
        <v>13</v>
      </c>
      <c r="AG288" s="26">
        <f t="shared" si="4"/>
        <v>2</v>
      </c>
    </row>
    <row r="289" spans="1:33" x14ac:dyDescent="0.3">
      <c r="A289" s="32">
        <f>RANK(AF289,AF$2:$AF394)</f>
        <v>288</v>
      </c>
      <c r="B289" s="127" t="s">
        <v>47</v>
      </c>
      <c r="C289" s="6" t="s">
        <v>505</v>
      </c>
      <c r="D289" s="6" t="s">
        <v>1083</v>
      </c>
      <c r="E289" s="110"/>
      <c r="F289" s="110"/>
      <c r="G289" s="110"/>
      <c r="H289" s="110"/>
      <c r="I289" s="110"/>
      <c r="J289" s="110"/>
      <c r="K289" s="110"/>
      <c r="L289" s="119"/>
      <c r="M289" s="110"/>
      <c r="N289" s="110"/>
      <c r="O289" s="119"/>
      <c r="P289" s="119"/>
      <c r="Q289" s="6"/>
      <c r="R289" s="119"/>
      <c r="S289" s="119"/>
      <c r="T289" s="119"/>
      <c r="U289" s="119"/>
      <c r="V289" s="119"/>
      <c r="W289" s="119"/>
      <c r="X289" s="119"/>
      <c r="Y289" s="119"/>
      <c r="Z289" s="119"/>
      <c r="AA289" s="119"/>
      <c r="AB289" s="119"/>
      <c r="AC289" s="119"/>
      <c r="AD289" s="119"/>
      <c r="AE289" s="8">
        <v>12</v>
      </c>
      <c r="AF289" s="14" cm="1">
        <f t="array" ref="AF289">IF(AG289&lt;6,SUM(E289:AE289),SUM(LARGE(E289:AE289,{1;2;3;4;5;6})))</f>
        <v>12</v>
      </c>
      <c r="AG289" s="26">
        <f t="shared" si="4"/>
        <v>1</v>
      </c>
    </row>
    <row r="290" spans="1:33" x14ac:dyDescent="0.3">
      <c r="A290" s="32">
        <f>RANK(AF290,AF$2:$AF395)</f>
        <v>288</v>
      </c>
      <c r="B290" s="127" t="s">
        <v>47</v>
      </c>
      <c r="C290" s="6" t="s">
        <v>505</v>
      </c>
      <c r="D290" s="6" t="s">
        <v>1086</v>
      </c>
      <c r="E290" s="110"/>
      <c r="F290" s="110"/>
      <c r="G290" s="110"/>
      <c r="H290" s="110"/>
      <c r="I290" s="110"/>
      <c r="J290" s="110"/>
      <c r="K290" s="110"/>
      <c r="L290" s="119"/>
      <c r="M290" s="110"/>
      <c r="N290" s="110"/>
      <c r="O290" s="119"/>
      <c r="P290" s="119"/>
      <c r="Q290" s="6"/>
      <c r="R290" s="119"/>
      <c r="S290" s="119"/>
      <c r="T290" s="119"/>
      <c r="U290" s="119"/>
      <c r="V290" s="119"/>
      <c r="W290" s="119"/>
      <c r="X290" s="119"/>
      <c r="Y290" s="119"/>
      <c r="Z290" s="119"/>
      <c r="AA290" s="119"/>
      <c r="AB290" s="119"/>
      <c r="AC290" s="119"/>
      <c r="AD290" s="119"/>
      <c r="AE290" s="8">
        <v>12</v>
      </c>
      <c r="AF290" s="14" cm="1">
        <f t="array" ref="AF290">IF(AG290&lt;6,SUM(E290:AE290),SUM(LARGE(E290:AE290,{1;2;3;4;5;6})))</f>
        <v>12</v>
      </c>
      <c r="AG290" s="26">
        <f t="shared" si="4"/>
        <v>1</v>
      </c>
    </row>
    <row r="291" spans="1:33" x14ac:dyDescent="0.3">
      <c r="A291" s="32">
        <f>RANK(AF291,AF$2:$AF396)</f>
        <v>288</v>
      </c>
      <c r="B291" s="127" t="s">
        <v>47</v>
      </c>
      <c r="C291" s="6" t="s">
        <v>273</v>
      </c>
      <c r="D291" s="6" t="s">
        <v>672</v>
      </c>
      <c r="E291" s="1"/>
      <c r="F291" s="1">
        <v>12</v>
      </c>
      <c r="G291" s="1"/>
      <c r="H291" s="1"/>
      <c r="I291" s="1"/>
      <c r="J291" s="1"/>
      <c r="K291" s="1"/>
      <c r="L291" s="8"/>
      <c r="M291" s="1"/>
      <c r="N291" s="1"/>
      <c r="O291" s="8"/>
      <c r="P291" s="8"/>
      <c r="Q291" s="118"/>
      <c r="R291" s="8"/>
      <c r="S291" s="8"/>
      <c r="T291" s="8"/>
      <c r="U291" s="8"/>
      <c r="V291" s="8"/>
      <c r="W291" s="6"/>
      <c r="X291" s="8"/>
      <c r="Y291" s="8"/>
      <c r="Z291" s="8"/>
      <c r="AA291" s="109"/>
      <c r="AB291" s="8"/>
      <c r="AC291" s="125"/>
      <c r="AD291" s="109"/>
      <c r="AE291" s="109"/>
      <c r="AF291" s="14" cm="1">
        <f t="array" ref="AF291">IF(AG291&lt;6,SUM(E291:AE291),SUM(LARGE(E291:AE291,{1;2;3;4;5;6})))</f>
        <v>12</v>
      </c>
      <c r="AG291" s="26">
        <f t="shared" si="4"/>
        <v>1</v>
      </c>
    </row>
    <row r="292" spans="1:33" x14ac:dyDescent="0.3">
      <c r="A292" s="32">
        <f>RANK(AF292,AF$2:$AF397)</f>
        <v>288</v>
      </c>
      <c r="B292" s="127" t="s">
        <v>47</v>
      </c>
      <c r="C292" s="6" t="s">
        <v>273</v>
      </c>
      <c r="D292" s="6" t="s">
        <v>411</v>
      </c>
      <c r="E292" s="1"/>
      <c r="F292" s="1">
        <v>12</v>
      </c>
      <c r="G292" s="1"/>
      <c r="H292" s="1"/>
      <c r="I292" s="1"/>
      <c r="J292" s="1"/>
      <c r="K292" s="1"/>
      <c r="L292" s="8"/>
      <c r="M292" s="1"/>
      <c r="N292" s="1"/>
      <c r="O292" s="8"/>
      <c r="P292" s="8"/>
      <c r="Q292" s="118"/>
      <c r="R292" s="8"/>
      <c r="S292" s="8"/>
      <c r="T292" s="8"/>
      <c r="U292" s="8"/>
      <c r="V292" s="8"/>
      <c r="W292" s="6"/>
      <c r="X292" s="8"/>
      <c r="Y292" s="8"/>
      <c r="Z292" s="8"/>
      <c r="AA292" s="109"/>
      <c r="AB292" s="8"/>
      <c r="AC292" s="125"/>
      <c r="AD292" s="109"/>
      <c r="AE292" s="109"/>
      <c r="AF292" s="14" cm="1">
        <f t="array" ref="AF292">IF(AG292&lt;6,SUM(E292:AE292),SUM(LARGE(E292:AE292,{1;2;3;4;5;6})))</f>
        <v>12</v>
      </c>
      <c r="AG292" s="26">
        <f t="shared" si="4"/>
        <v>1</v>
      </c>
    </row>
    <row r="293" spans="1:33" x14ac:dyDescent="0.3">
      <c r="A293" s="32">
        <f>RANK(AF293,AF$2:$AF398)</f>
        <v>288</v>
      </c>
      <c r="B293" s="127" t="s">
        <v>47</v>
      </c>
      <c r="C293" s="6" t="s">
        <v>55</v>
      </c>
      <c r="D293" s="6" t="s">
        <v>733</v>
      </c>
      <c r="E293" s="1"/>
      <c r="F293" s="1"/>
      <c r="G293" s="1"/>
      <c r="H293" s="1"/>
      <c r="I293" s="1">
        <v>12</v>
      </c>
      <c r="J293" s="1"/>
      <c r="K293" s="1"/>
      <c r="L293" s="8"/>
      <c r="M293" s="1"/>
      <c r="N293" s="1"/>
      <c r="O293" s="8"/>
      <c r="P293" s="8"/>
      <c r="Q293" s="118"/>
      <c r="R293" s="8"/>
      <c r="S293" s="8"/>
      <c r="T293" s="8"/>
      <c r="U293" s="8"/>
      <c r="V293" s="8"/>
      <c r="W293" s="6"/>
      <c r="X293" s="8"/>
      <c r="Y293" s="8"/>
      <c r="Z293" s="8"/>
      <c r="AA293" s="109"/>
      <c r="AB293" s="8"/>
      <c r="AC293" s="125"/>
      <c r="AD293" s="109"/>
      <c r="AE293" s="109"/>
      <c r="AF293" s="14" cm="1">
        <f t="array" ref="AF293">IF(AG293&lt;6,SUM(E293:AE293),SUM(LARGE(E293:AE293,{1;2;3;4;5;6})))</f>
        <v>12</v>
      </c>
      <c r="AG293" s="26">
        <f t="shared" si="4"/>
        <v>1</v>
      </c>
    </row>
    <row r="294" spans="1:33" x14ac:dyDescent="0.3">
      <c r="A294" s="32">
        <f>RANK(AF294,AF$2:$AF399)</f>
        <v>288</v>
      </c>
      <c r="B294" s="127" t="s">
        <v>47</v>
      </c>
      <c r="C294" s="6" t="s">
        <v>505</v>
      </c>
      <c r="D294" s="6" t="s">
        <v>845</v>
      </c>
      <c r="E294" s="110"/>
      <c r="F294" s="110"/>
      <c r="G294" s="110"/>
      <c r="H294" s="110"/>
      <c r="I294" s="110"/>
      <c r="J294" s="110"/>
      <c r="K294" s="110"/>
      <c r="L294" s="119"/>
      <c r="M294" s="110"/>
      <c r="N294" s="110"/>
      <c r="O294" s="119"/>
      <c r="P294" s="119"/>
      <c r="Q294" s="109">
        <v>12</v>
      </c>
      <c r="R294" s="119"/>
      <c r="S294" s="119"/>
      <c r="T294" s="119"/>
      <c r="U294" s="119"/>
      <c r="V294" s="119"/>
      <c r="W294" s="6"/>
      <c r="X294" s="8"/>
      <c r="Y294" s="8"/>
      <c r="Z294" s="8"/>
      <c r="AA294" s="109"/>
      <c r="AB294" s="8"/>
      <c r="AC294" s="125"/>
      <c r="AD294" s="109"/>
      <c r="AE294" s="109"/>
      <c r="AF294" s="14" cm="1">
        <f t="array" ref="AF294">IF(AG294&lt;6,SUM(E294:AE294),SUM(LARGE(E294:AE294,{1;2;3;4;5;6})))</f>
        <v>12</v>
      </c>
      <c r="AG294" s="26">
        <f t="shared" si="4"/>
        <v>1</v>
      </c>
    </row>
    <row r="295" spans="1:33" x14ac:dyDescent="0.3">
      <c r="A295" s="32">
        <f>RANK(AF295,AF$2:$AF400)</f>
        <v>288</v>
      </c>
      <c r="B295" s="127" t="s">
        <v>47</v>
      </c>
      <c r="C295" s="6" t="s">
        <v>90</v>
      </c>
      <c r="D295" s="6" t="s">
        <v>192</v>
      </c>
      <c r="E295" s="1"/>
      <c r="F295" s="1"/>
      <c r="G295" s="1"/>
      <c r="H295" s="1"/>
      <c r="I295" s="1"/>
      <c r="J295" s="1"/>
      <c r="K295" s="1"/>
      <c r="L295" s="8"/>
      <c r="M295" s="1"/>
      <c r="N295" s="1"/>
      <c r="O295" s="8"/>
      <c r="P295" s="8"/>
      <c r="Q295" s="118"/>
      <c r="R295" s="109">
        <v>12</v>
      </c>
      <c r="S295" s="8"/>
      <c r="T295" s="109"/>
      <c r="U295" s="109"/>
      <c r="V295" s="109"/>
      <c r="W295" s="6"/>
      <c r="X295" s="8"/>
      <c r="Y295" s="8"/>
      <c r="Z295" s="8"/>
      <c r="AA295" s="109"/>
      <c r="AB295" s="8"/>
      <c r="AC295" s="125"/>
      <c r="AD295" s="109"/>
      <c r="AE295" s="109"/>
      <c r="AF295" s="14" cm="1">
        <f t="array" ref="AF295">IF(AG295&lt;6,SUM(E295:AE295),SUM(LARGE(E295:AE295,{1;2;3;4;5;6})))</f>
        <v>12</v>
      </c>
      <c r="AG295" s="26">
        <f t="shared" si="4"/>
        <v>1</v>
      </c>
    </row>
    <row r="296" spans="1:33" x14ac:dyDescent="0.3">
      <c r="A296" s="32">
        <f>RANK(AF296,AF$2:$AF401)</f>
        <v>288</v>
      </c>
      <c r="B296" s="127" t="s">
        <v>47</v>
      </c>
      <c r="C296" s="6" t="s">
        <v>167</v>
      </c>
      <c r="D296" s="6" t="s">
        <v>340</v>
      </c>
      <c r="E296" s="110"/>
      <c r="F296" s="110"/>
      <c r="G296" s="110"/>
      <c r="H296" s="110"/>
      <c r="I296" s="110"/>
      <c r="J296" s="110"/>
      <c r="K296" s="110"/>
      <c r="L296" s="119"/>
      <c r="M296" s="110"/>
      <c r="N296" s="110"/>
      <c r="O296" s="119"/>
      <c r="P296" s="119"/>
      <c r="Q296" s="118"/>
      <c r="R296" s="119"/>
      <c r="S296" s="119"/>
      <c r="T296" s="119"/>
      <c r="U296" s="119"/>
      <c r="V296" s="119"/>
      <c r="W296" s="119"/>
      <c r="X296" s="119"/>
      <c r="Y296" s="109">
        <v>12</v>
      </c>
      <c r="Z296" s="8"/>
      <c r="AA296" s="109"/>
      <c r="AB296" s="8"/>
      <c r="AC296" s="125"/>
      <c r="AD296" s="109"/>
      <c r="AE296" s="109"/>
      <c r="AF296" s="14" cm="1">
        <f t="array" ref="AF296">IF(AG296&lt;6,SUM(E296:AE296),SUM(LARGE(E296:AE296,{1;2;3;4;5;6})))</f>
        <v>12</v>
      </c>
      <c r="AG296" s="26">
        <f t="shared" si="4"/>
        <v>1</v>
      </c>
    </row>
    <row r="297" spans="1:33" x14ac:dyDescent="0.3">
      <c r="A297" s="32">
        <f>RANK(AF297,AF$2:$AF402)</f>
        <v>288</v>
      </c>
      <c r="B297" s="127" t="s">
        <v>47</v>
      </c>
      <c r="C297" s="6"/>
      <c r="D297" s="6" t="s">
        <v>15</v>
      </c>
      <c r="E297" s="1"/>
      <c r="F297" s="1"/>
      <c r="G297" s="1"/>
      <c r="H297" s="1"/>
      <c r="I297" s="1"/>
      <c r="J297" s="1"/>
      <c r="K297" s="1"/>
      <c r="L297" s="8"/>
      <c r="M297" s="1"/>
      <c r="N297" s="1"/>
      <c r="O297" s="8"/>
      <c r="P297" s="8"/>
      <c r="Q297" s="118"/>
      <c r="R297" s="109">
        <v>12</v>
      </c>
      <c r="S297" s="8"/>
      <c r="T297" s="109"/>
      <c r="U297" s="109"/>
      <c r="V297" s="109"/>
      <c r="W297" s="6"/>
      <c r="X297" s="8"/>
      <c r="Y297" s="8"/>
      <c r="Z297" s="8"/>
      <c r="AA297" s="109"/>
      <c r="AB297" s="8"/>
      <c r="AC297" s="125"/>
      <c r="AD297" s="109"/>
      <c r="AE297" s="109"/>
      <c r="AF297" s="14" cm="1">
        <f t="array" ref="AF297">IF(AG297&lt;6,SUM(E297:AE297),SUM(LARGE(E297:AE297,{1;2;3;4;5;6})))</f>
        <v>12</v>
      </c>
      <c r="AG297" s="26">
        <f t="shared" si="4"/>
        <v>1</v>
      </c>
    </row>
    <row r="298" spans="1:33" x14ac:dyDescent="0.3">
      <c r="A298" s="32">
        <f>RANK(AF298,AF$2:$AF403)</f>
        <v>297</v>
      </c>
      <c r="B298" s="127" t="s">
        <v>47</v>
      </c>
      <c r="C298" s="6"/>
      <c r="D298" s="6" t="s">
        <v>901</v>
      </c>
      <c r="E298" s="110"/>
      <c r="F298" s="110"/>
      <c r="G298" s="110"/>
      <c r="H298" s="110"/>
      <c r="I298" s="110"/>
      <c r="J298" s="110"/>
      <c r="K298" s="110"/>
      <c r="L298" s="119"/>
      <c r="M298" s="110"/>
      <c r="N298" s="110"/>
      <c r="O298" s="119"/>
      <c r="P298" s="119"/>
      <c r="Q298" s="118"/>
      <c r="R298" s="109">
        <v>4</v>
      </c>
      <c r="S298" s="119"/>
      <c r="T298" s="109"/>
      <c r="U298" s="109"/>
      <c r="V298" s="109"/>
      <c r="W298" s="6"/>
      <c r="X298" s="8"/>
      <c r="Y298" s="8"/>
      <c r="Z298" s="8"/>
      <c r="AA298" s="109"/>
      <c r="AB298" s="8">
        <v>7</v>
      </c>
      <c r="AC298" s="125"/>
      <c r="AD298" s="109"/>
      <c r="AE298" s="109"/>
      <c r="AF298" s="14" cm="1">
        <f t="array" ref="AF298">IF(AG298&lt;6,SUM(E298:AE298),SUM(LARGE(E298:AE298,{1;2;3;4;5;6})))</f>
        <v>11</v>
      </c>
      <c r="AG298" s="26">
        <f t="shared" si="4"/>
        <v>2</v>
      </c>
    </row>
    <row r="299" spans="1:33" x14ac:dyDescent="0.3">
      <c r="A299" s="32">
        <f>RANK(AF299,AF$2:$AF404)</f>
        <v>298</v>
      </c>
      <c r="B299" s="127" t="s">
        <v>47</v>
      </c>
      <c r="C299" s="6" t="s">
        <v>273</v>
      </c>
      <c r="D299" s="6" t="s">
        <v>481</v>
      </c>
      <c r="E299" s="1"/>
      <c r="F299" s="1">
        <v>10</v>
      </c>
      <c r="G299" s="1"/>
      <c r="H299" s="1"/>
      <c r="I299" s="1"/>
      <c r="J299" s="1"/>
      <c r="K299" s="1"/>
      <c r="L299" s="8"/>
      <c r="M299" s="1"/>
      <c r="N299" s="1"/>
      <c r="O299" s="8"/>
      <c r="P299" s="8"/>
      <c r="Q299" s="118"/>
      <c r="R299" s="8"/>
      <c r="S299" s="8"/>
      <c r="T299" s="8"/>
      <c r="U299" s="8"/>
      <c r="V299" s="8"/>
      <c r="W299" s="6"/>
      <c r="X299" s="8"/>
      <c r="Y299" s="8"/>
      <c r="Z299" s="8"/>
      <c r="AA299" s="109"/>
      <c r="AB299" s="8"/>
      <c r="AC299" s="125"/>
      <c r="AD299" s="109"/>
      <c r="AE299" s="109"/>
      <c r="AF299" s="14" cm="1">
        <f t="array" ref="AF299">IF(AG299&lt;6,SUM(E299:AE299),SUM(LARGE(E299:AE299,{1;2;3;4;5;6})))</f>
        <v>10</v>
      </c>
      <c r="AG299" s="26">
        <f t="shared" si="4"/>
        <v>1</v>
      </c>
    </row>
    <row r="300" spans="1:33" x14ac:dyDescent="0.3">
      <c r="A300" s="32">
        <f>RANK(AF300,AF$2:$AF405)</f>
        <v>298</v>
      </c>
      <c r="B300" s="127" t="s">
        <v>47</v>
      </c>
      <c r="C300" s="6" t="s">
        <v>587</v>
      </c>
      <c r="D300" s="6" t="s">
        <v>541</v>
      </c>
      <c r="E300" s="1"/>
      <c r="F300" s="1"/>
      <c r="G300" s="1"/>
      <c r="H300" s="1"/>
      <c r="I300" s="1">
        <v>10</v>
      </c>
      <c r="J300" s="1"/>
      <c r="K300" s="1"/>
      <c r="L300" s="8"/>
      <c r="M300" s="1"/>
      <c r="N300" s="1"/>
      <c r="O300" s="8"/>
      <c r="P300" s="8"/>
      <c r="Q300" s="118"/>
      <c r="R300" s="8"/>
      <c r="S300" s="8"/>
      <c r="T300" s="8"/>
      <c r="U300" s="8"/>
      <c r="V300" s="8"/>
      <c r="W300" s="6"/>
      <c r="X300" s="8"/>
      <c r="Y300" s="8"/>
      <c r="Z300" s="8"/>
      <c r="AA300" s="109"/>
      <c r="AB300" s="8"/>
      <c r="AC300" s="125"/>
      <c r="AD300" s="109"/>
      <c r="AE300" s="109"/>
      <c r="AF300" s="14" cm="1">
        <f t="array" ref="AF300">IF(AG300&lt;6,SUM(E300:AE300),SUM(LARGE(E300:AE300,{1;2;3;4;5;6})))</f>
        <v>10</v>
      </c>
      <c r="AG300" s="26">
        <f t="shared" si="4"/>
        <v>1</v>
      </c>
    </row>
    <row r="301" spans="1:33" x14ac:dyDescent="0.3">
      <c r="A301" s="32">
        <f>RANK(AF301,AF$2:$AF406)</f>
        <v>298</v>
      </c>
      <c r="B301" s="127" t="s">
        <v>47</v>
      </c>
      <c r="C301" s="6" t="s">
        <v>587</v>
      </c>
      <c r="D301" s="6" t="s">
        <v>729</v>
      </c>
      <c r="E301" s="1"/>
      <c r="F301" s="1"/>
      <c r="G301" s="1"/>
      <c r="H301" s="1"/>
      <c r="I301" s="1">
        <v>10</v>
      </c>
      <c r="J301" s="1"/>
      <c r="K301" s="1"/>
      <c r="L301" s="8"/>
      <c r="M301" s="1"/>
      <c r="N301" s="1"/>
      <c r="O301" s="8"/>
      <c r="P301" s="8"/>
      <c r="Q301" s="118"/>
      <c r="R301" s="8"/>
      <c r="S301" s="8"/>
      <c r="T301" s="8"/>
      <c r="U301" s="8"/>
      <c r="V301" s="8"/>
      <c r="W301" s="6"/>
      <c r="X301" s="8"/>
      <c r="Y301" s="8"/>
      <c r="Z301" s="8"/>
      <c r="AA301" s="109"/>
      <c r="AB301" s="8"/>
      <c r="AC301" s="125"/>
      <c r="AD301" s="109"/>
      <c r="AE301" s="109"/>
      <c r="AF301" s="14" cm="1">
        <f t="array" ref="AF301">IF(AG301&lt;6,SUM(E301:AE301),SUM(LARGE(E301:AE301,{1;2;3;4;5;6})))</f>
        <v>10</v>
      </c>
      <c r="AG301" s="26">
        <f t="shared" si="4"/>
        <v>1</v>
      </c>
    </row>
    <row r="302" spans="1:33" x14ac:dyDescent="0.3">
      <c r="A302" s="32">
        <f>RANK(AF302,AF$2:$AF407)</f>
        <v>298</v>
      </c>
      <c r="B302" s="127" t="s">
        <v>47</v>
      </c>
      <c r="C302" s="6" t="s">
        <v>485</v>
      </c>
      <c r="D302" s="6" t="s">
        <v>864</v>
      </c>
      <c r="E302" s="1"/>
      <c r="F302" s="1">
        <v>10</v>
      </c>
      <c r="G302" s="1"/>
      <c r="H302" s="1"/>
      <c r="I302" s="1"/>
      <c r="J302" s="1"/>
      <c r="K302" s="1"/>
      <c r="L302" s="8"/>
      <c r="M302" s="1"/>
      <c r="N302" s="1"/>
      <c r="O302" s="8"/>
      <c r="P302" s="8"/>
      <c r="Q302" s="118"/>
      <c r="R302" s="8"/>
      <c r="S302" s="8"/>
      <c r="T302" s="8"/>
      <c r="U302" s="8"/>
      <c r="V302" s="8"/>
      <c r="W302" s="6"/>
      <c r="X302" s="8"/>
      <c r="Y302" s="8"/>
      <c r="Z302" s="8"/>
      <c r="AA302" s="109"/>
      <c r="AB302" s="8"/>
      <c r="AC302" s="125"/>
      <c r="AD302" s="109"/>
      <c r="AE302" s="109"/>
      <c r="AF302" s="14" cm="1">
        <f t="array" ref="AF302">IF(AG302&lt;6,SUM(E302:AE302),SUM(LARGE(E302:AE302,{1;2;3;4;5;6})))</f>
        <v>10</v>
      </c>
      <c r="AG302" s="26">
        <f t="shared" si="4"/>
        <v>1</v>
      </c>
    </row>
    <row r="303" spans="1:33" x14ac:dyDescent="0.3">
      <c r="A303" s="32">
        <f>RANK(AF303,AF$2:$AF408)</f>
        <v>298</v>
      </c>
      <c r="B303" s="127" t="s">
        <v>47</v>
      </c>
      <c r="C303" s="6" t="s">
        <v>485</v>
      </c>
      <c r="D303" s="6" t="s">
        <v>673</v>
      </c>
      <c r="E303" s="1"/>
      <c r="F303" s="1">
        <v>10</v>
      </c>
      <c r="G303" s="1"/>
      <c r="H303" s="1"/>
      <c r="I303" s="1"/>
      <c r="J303" s="1"/>
      <c r="K303" s="1"/>
      <c r="L303" s="8"/>
      <c r="M303" s="1"/>
      <c r="N303" s="1"/>
      <c r="O303" s="8"/>
      <c r="P303" s="8"/>
      <c r="Q303" s="118"/>
      <c r="R303" s="8"/>
      <c r="S303" s="8"/>
      <c r="T303" s="8"/>
      <c r="U303" s="8"/>
      <c r="V303" s="8"/>
      <c r="W303" s="6"/>
      <c r="X303" s="8"/>
      <c r="Y303" s="8"/>
      <c r="Z303" s="8"/>
      <c r="AA303" s="109"/>
      <c r="AB303" s="8"/>
      <c r="AC303" s="125"/>
      <c r="AD303" s="109"/>
      <c r="AE303" s="109"/>
      <c r="AF303" s="14" cm="1">
        <f t="array" ref="AF303">IF(AG303&lt;6,SUM(E303:AE303),SUM(LARGE(E303:AE303,{1;2;3;4;5;6})))</f>
        <v>10</v>
      </c>
      <c r="AG303" s="26">
        <f t="shared" si="4"/>
        <v>1</v>
      </c>
    </row>
    <row r="304" spans="1:33" x14ac:dyDescent="0.3">
      <c r="A304" s="32">
        <f>RANK(AF304,AF$2:$AF409)</f>
        <v>298</v>
      </c>
      <c r="B304" s="127" t="s">
        <v>47</v>
      </c>
      <c r="C304" s="6" t="s">
        <v>55</v>
      </c>
      <c r="D304" s="6" t="s">
        <v>521</v>
      </c>
      <c r="E304" s="1"/>
      <c r="F304" s="1"/>
      <c r="G304" s="1"/>
      <c r="H304" s="1"/>
      <c r="I304" s="1">
        <v>10</v>
      </c>
      <c r="J304" s="1"/>
      <c r="K304" s="1"/>
      <c r="L304" s="8"/>
      <c r="M304" s="1"/>
      <c r="N304" s="1"/>
      <c r="O304" s="8"/>
      <c r="P304" s="8"/>
      <c r="Q304" s="118"/>
      <c r="R304" s="8"/>
      <c r="S304" s="8"/>
      <c r="T304" s="8"/>
      <c r="U304" s="8"/>
      <c r="V304" s="8"/>
      <c r="W304" s="6"/>
      <c r="X304" s="8"/>
      <c r="Y304" s="8"/>
      <c r="Z304" s="8"/>
      <c r="AA304" s="109"/>
      <c r="AB304" s="8"/>
      <c r="AC304" s="125"/>
      <c r="AD304" s="109"/>
      <c r="AE304" s="109"/>
      <c r="AF304" s="14" cm="1">
        <f t="array" ref="AF304">IF(AG304&lt;6,SUM(E304:AE304),SUM(LARGE(E304:AE304,{1;2;3;4;5;6})))</f>
        <v>10</v>
      </c>
      <c r="AG304" s="26">
        <f t="shared" si="4"/>
        <v>1</v>
      </c>
    </row>
    <row r="305" spans="1:33" x14ac:dyDescent="0.3">
      <c r="A305" s="32">
        <f>RANK(AF305,AF$2:$AF410)</f>
        <v>298</v>
      </c>
      <c r="B305" s="127" t="s">
        <v>47</v>
      </c>
      <c r="C305" s="6" t="s">
        <v>505</v>
      </c>
      <c r="D305" s="6" t="s">
        <v>557</v>
      </c>
      <c r="E305" s="1"/>
      <c r="F305" s="1"/>
      <c r="G305" s="1"/>
      <c r="H305" s="1"/>
      <c r="I305" s="1"/>
      <c r="J305" s="1"/>
      <c r="K305" s="1"/>
      <c r="L305" s="8"/>
      <c r="M305" s="109">
        <v>10</v>
      </c>
      <c r="N305" s="1"/>
      <c r="O305" s="8"/>
      <c r="P305" s="8"/>
      <c r="Q305" s="118"/>
      <c r="R305" s="8"/>
      <c r="S305" s="8"/>
      <c r="T305" s="8"/>
      <c r="U305" s="8"/>
      <c r="V305" s="8"/>
      <c r="W305" s="6"/>
      <c r="X305" s="8"/>
      <c r="Y305" s="8"/>
      <c r="Z305" s="8"/>
      <c r="AA305" s="109"/>
      <c r="AB305" s="8"/>
      <c r="AC305" s="125"/>
      <c r="AD305" s="109"/>
      <c r="AE305" s="109"/>
      <c r="AF305" s="14" cm="1">
        <f t="array" ref="AF305">IF(AG305&lt;6,SUM(E305:AE305),SUM(LARGE(E305:AE305,{1;2;3;4;5;6})))</f>
        <v>10</v>
      </c>
      <c r="AG305" s="26">
        <f t="shared" si="4"/>
        <v>1</v>
      </c>
    </row>
    <row r="306" spans="1:33" ht="12.75" customHeight="1" x14ac:dyDescent="0.3">
      <c r="A306" s="32">
        <f>RANK(AF306,AF$2:$AF411)</f>
        <v>298</v>
      </c>
      <c r="B306" s="127" t="s">
        <v>47</v>
      </c>
      <c r="C306" s="6" t="s">
        <v>215</v>
      </c>
      <c r="D306" s="6" t="s">
        <v>674</v>
      </c>
      <c r="E306" s="1"/>
      <c r="F306" s="1">
        <v>10</v>
      </c>
      <c r="G306" s="1"/>
      <c r="H306" s="1"/>
      <c r="I306" s="1"/>
      <c r="J306" s="1"/>
      <c r="K306" s="1"/>
      <c r="L306" s="8"/>
      <c r="M306" s="1"/>
      <c r="N306" s="1"/>
      <c r="O306" s="8"/>
      <c r="P306" s="8"/>
      <c r="Q306" s="118"/>
      <c r="R306" s="8"/>
      <c r="S306" s="8"/>
      <c r="T306" s="8"/>
      <c r="U306" s="8"/>
      <c r="V306" s="8"/>
      <c r="W306" s="6"/>
      <c r="X306" s="8"/>
      <c r="Y306" s="8"/>
      <c r="Z306" s="8"/>
      <c r="AA306" s="109"/>
      <c r="AB306" s="8"/>
      <c r="AC306" s="125"/>
      <c r="AD306" s="109"/>
      <c r="AE306" s="109"/>
      <c r="AF306" s="14" cm="1">
        <f t="array" ref="AF306">IF(AG306&lt;6,SUM(E306:AE306),SUM(LARGE(E306:AE306,{1;2;3;4;5;6})))</f>
        <v>10</v>
      </c>
      <c r="AG306" s="26">
        <f t="shared" si="4"/>
        <v>1</v>
      </c>
    </row>
    <row r="307" spans="1:33" x14ac:dyDescent="0.3">
      <c r="A307" s="32">
        <f>RANK(AF307,AF$2:$AF412)</f>
        <v>298</v>
      </c>
      <c r="B307" s="127" t="s">
        <v>47</v>
      </c>
      <c r="C307" s="6" t="s">
        <v>215</v>
      </c>
      <c r="D307" s="6" t="s">
        <v>647</v>
      </c>
      <c r="E307" s="1"/>
      <c r="F307" s="1">
        <v>10</v>
      </c>
      <c r="G307" s="1"/>
      <c r="H307" s="1"/>
      <c r="I307" s="1"/>
      <c r="J307" s="1"/>
      <c r="K307" s="1"/>
      <c r="L307" s="8"/>
      <c r="M307" s="1"/>
      <c r="N307" s="1"/>
      <c r="O307" s="8"/>
      <c r="P307" s="8"/>
      <c r="Q307" s="118"/>
      <c r="R307" s="8"/>
      <c r="S307" s="8"/>
      <c r="T307" s="8"/>
      <c r="U307" s="8"/>
      <c r="V307" s="8"/>
      <c r="W307" s="6"/>
      <c r="X307" s="8"/>
      <c r="Y307" s="8"/>
      <c r="Z307" s="8"/>
      <c r="AA307" s="109"/>
      <c r="AB307" s="8"/>
      <c r="AC307" s="125"/>
      <c r="AD307" s="109"/>
      <c r="AE307" s="109"/>
      <c r="AF307" s="14" cm="1">
        <f t="array" ref="AF307">IF(AG307&lt;6,SUM(E307:AE307),SUM(LARGE(E307:AE307,{1;2;3;4;5;6})))</f>
        <v>10</v>
      </c>
      <c r="AG307" s="26">
        <f t="shared" si="4"/>
        <v>1</v>
      </c>
    </row>
    <row r="308" spans="1:33" x14ac:dyDescent="0.3">
      <c r="A308" s="32">
        <f>RANK(AF308,AF$2:$AF413)</f>
        <v>298</v>
      </c>
      <c r="B308" s="127" t="s">
        <v>47</v>
      </c>
      <c r="C308" s="6" t="s">
        <v>48</v>
      </c>
      <c r="D308" s="6" t="s">
        <v>421</v>
      </c>
      <c r="E308" s="1"/>
      <c r="F308" s="1"/>
      <c r="G308" s="1"/>
      <c r="H308" s="1"/>
      <c r="I308" s="1"/>
      <c r="J308" s="1"/>
      <c r="K308" s="1"/>
      <c r="L308" s="8"/>
      <c r="M308" s="1"/>
      <c r="N308" s="1"/>
      <c r="O308" s="8"/>
      <c r="P308" s="8"/>
      <c r="Q308" s="118"/>
      <c r="R308" s="8"/>
      <c r="S308" s="8"/>
      <c r="T308" s="8"/>
      <c r="U308" s="8"/>
      <c r="V308" s="8"/>
      <c r="W308" s="6"/>
      <c r="X308" s="8"/>
      <c r="Y308" s="8">
        <v>10</v>
      </c>
      <c r="Z308" s="8"/>
      <c r="AA308" s="109"/>
      <c r="AB308" s="8"/>
      <c r="AC308" s="125"/>
      <c r="AD308" s="109"/>
      <c r="AE308" s="109"/>
      <c r="AF308" s="14" cm="1">
        <f t="array" ref="AF308">IF(AG308&lt;6,SUM(E308:AE308),SUM(LARGE(E308:AE308,{1;2;3;4;5;6})))</f>
        <v>10</v>
      </c>
      <c r="AG308" s="26">
        <f t="shared" si="4"/>
        <v>1</v>
      </c>
    </row>
    <row r="309" spans="1:33" x14ac:dyDescent="0.3">
      <c r="A309" s="32">
        <f>RANK(AF309,AF$2:$AF414)</f>
        <v>298</v>
      </c>
      <c r="B309" s="127" t="s">
        <v>47</v>
      </c>
      <c r="C309" s="6" t="s">
        <v>48</v>
      </c>
      <c r="D309" s="6" t="s">
        <v>337</v>
      </c>
      <c r="E309" s="13"/>
      <c r="F309" s="13"/>
      <c r="G309" s="13"/>
      <c r="H309" s="13"/>
      <c r="I309" s="13"/>
      <c r="J309" s="13"/>
      <c r="K309" s="13"/>
      <c r="L309" s="8"/>
      <c r="M309" s="13"/>
      <c r="N309" s="13"/>
      <c r="O309" s="8"/>
      <c r="P309" s="8"/>
      <c r="Q309" s="118"/>
      <c r="R309" s="8"/>
      <c r="S309" s="8"/>
      <c r="T309" s="8"/>
      <c r="U309" s="8"/>
      <c r="V309" s="8"/>
      <c r="W309" s="6"/>
      <c r="X309" s="8"/>
      <c r="Y309" s="8">
        <v>10</v>
      </c>
      <c r="Z309" s="8"/>
      <c r="AA309" s="109"/>
      <c r="AB309" s="8"/>
      <c r="AC309" s="125"/>
      <c r="AD309" s="109"/>
      <c r="AE309" s="109"/>
      <c r="AF309" s="14" cm="1">
        <f t="array" ref="AF309">IF(AG309&lt;6,SUM(E309:AE309),SUM(LARGE(E309:AE309,{1;2;3;4;5;6})))</f>
        <v>10</v>
      </c>
      <c r="AG309" s="26">
        <f t="shared" si="4"/>
        <v>1</v>
      </c>
    </row>
    <row r="310" spans="1:33" x14ac:dyDescent="0.3">
      <c r="A310" s="32">
        <f>RANK(AF310,AF$2:$AF415)</f>
        <v>298</v>
      </c>
      <c r="B310" s="127" t="s">
        <v>47</v>
      </c>
      <c r="C310" s="6" t="s">
        <v>49</v>
      </c>
      <c r="D310" s="6" t="s">
        <v>734</v>
      </c>
      <c r="E310" s="13"/>
      <c r="F310" s="13"/>
      <c r="G310" s="13"/>
      <c r="H310" s="13"/>
      <c r="I310" s="1">
        <v>10</v>
      </c>
      <c r="J310" s="13"/>
      <c r="K310" s="13"/>
      <c r="L310" s="8"/>
      <c r="M310" s="13"/>
      <c r="N310" s="13"/>
      <c r="O310" s="8"/>
      <c r="P310" s="8"/>
      <c r="Q310" s="118"/>
      <c r="R310" s="8"/>
      <c r="S310" s="8"/>
      <c r="T310" s="8"/>
      <c r="U310" s="8"/>
      <c r="V310" s="8"/>
      <c r="W310" s="6"/>
      <c r="X310" s="8"/>
      <c r="Y310" s="8"/>
      <c r="Z310" s="8"/>
      <c r="AA310" s="109"/>
      <c r="AB310" s="8"/>
      <c r="AC310" s="125"/>
      <c r="AD310" s="109"/>
      <c r="AE310" s="109"/>
      <c r="AF310" s="14" cm="1">
        <f t="array" ref="AF310">IF(AG310&lt;6,SUM(E310:AE310),SUM(LARGE(E310:AE310,{1;2;3;4;5;6})))</f>
        <v>10</v>
      </c>
      <c r="AG310" s="26">
        <f t="shared" si="4"/>
        <v>1</v>
      </c>
    </row>
    <row r="311" spans="1:33" x14ac:dyDescent="0.3">
      <c r="A311" s="32">
        <f>RANK(AF311,AF$2:$AF416)</f>
        <v>298</v>
      </c>
      <c r="B311" s="127" t="s">
        <v>47</v>
      </c>
      <c r="C311" s="6"/>
      <c r="D311" s="6" t="s">
        <v>860</v>
      </c>
      <c r="E311" s="110"/>
      <c r="F311" s="110"/>
      <c r="G311" s="110"/>
      <c r="H311" s="110"/>
      <c r="I311" s="110"/>
      <c r="J311" s="110"/>
      <c r="K311" s="110"/>
      <c r="L311" s="119"/>
      <c r="M311" s="110"/>
      <c r="N311" s="110"/>
      <c r="O311" s="119"/>
      <c r="P311" s="119"/>
      <c r="Q311" s="109">
        <v>10</v>
      </c>
      <c r="R311" s="119"/>
      <c r="S311" s="119"/>
      <c r="T311" s="119"/>
      <c r="U311" s="119"/>
      <c r="V311" s="119"/>
      <c r="W311" s="6"/>
      <c r="X311" s="8"/>
      <c r="Y311" s="8"/>
      <c r="Z311" s="8"/>
      <c r="AA311" s="109"/>
      <c r="AB311" s="8"/>
      <c r="AC311" s="125"/>
      <c r="AD311" s="109"/>
      <c r="AE311" s="109"/>
      <c r="AF311" s="14" cm="1">
        <f t="array" ref="AF311">IF(AG311&lt;6,SUM(E311:AE311),SUM(LARGE(E311:AE311,{1;2;3;4;5;6})))</f>
        <v>10</v>
      </c>
      <c r="AG311" s="26">
        <f t="shared" si="4"/>
        <v>1</v>
      </c>
    </row>
    <row r="312" spans="1:33" x14ac:dyDescent="0.3">
      <c r="A312" s="32">
        <f>RANK(AF312,AF$2:$AF417)</f>
        <v>298</v>
      </c>
      <c r="B312" s="127" t="s">
        <v>47</v>
      </c>
      <c r="C312" s="6"/>
      <c r="D312" s="6" t="s">
        <v>479</v>
      </c>
      <c r="E312" s="110"/>
      <c r="F312" s="110"/>
      <c r="G312" s="110"/>
      <c r="H312" s="110"/>
      <c r="I312" s="110"/>
      <c r="J312" s="110"/>
      <c r="K312" s="110"/>
      <c r="L312" s="119"/>
      <c r="M312" s="110"/>
      <c r="N312" s="110"/>
      <c r="O312" s="119"/>
      <c r="P312" s="119"/>
      <c r="Q312" s="118"/>
      <c r="R312" s="109">
        <v>10</v>
      </c>
      <c r="S312" s="119"/>
      <c r="T312" s="109"/>
      <c r="U312" s="109"/>
      <c r="V312" s="109"/>
      <c r="W312" s="6"/>
      <c r="X312" s="8"/>
      <c r="Y312" s="8"/>
      <c r="Z312" s="8"/>
      <c r="AA312" s="109"/>
      <c r="AB312" s="8"/>
      <c r="AC312" s="125"/>
      <c r="AD312" s="109"/>
      <c r="AE312" s="109"/>
      <c r="AF312" s="14" cm="1">
        <f t="array" ref="AF312">IF(AG312&lt;6,SUM(E312:AE312),SUM(LARGE(E312:AE312,{1;2;3;4;5;6})))</f>
        <v>10</v>
      </c>
      <c r="AG312" s="26">
        <f t="shared" si="4"/>
        <v>1</v>
      </c>
    </row>
    <row r="313" spans="1:33" x14ac:dyDescent="0.3">
      <c r="A313" s="32">
        <f>RANK(AF313,AF$2:$AF418)</f>
        <v>298</v>
      </c>
      <c r="B313" s="127" t="s">
        <v>47</v>
      </c>
      <c r="C313" s="6"/>
      <c r="D313" s="6" t="s">
        <v>143</v>
      </c>
      <c r="E313" s="1"/>
      <c r="F313" s="1"/>
      <c r="G313" s="1"/>
      <c r="H313" s="1"/>
      <c r="I313" s="1">
        <v>10</v>
      </c>
      <c r="J313" s="1"/>
      <c r="K313" s="1"/>
      <c r="L313" s="8"/>
      <c r="M313" s="1"/>
      <c r="N313" s="1"/>
      <c r="O313" s="8"/>
      <c r="P313" s="8"/>
      <c r="Q313" s="118"/>
      <c r="R313" s="8"/>
      <c r="S313" s="8"/>
      <c r="T313" s="8"/>
      <c r="U313" s="8"/>
      <c r="V313" s="8"/>
      <c r="W313" s="6"/>
      <c r="X313" s="8"/>
      <c r="Y313" s="8"/>
      <c r="Z313" s="8"/>
      <c r="AA313" s="109"/>
      <c r="AB313" s="8"/>
      <c r="AC313" s="125"/>
      <c r="AD313" s="109"/>
      <c r="AE313" s="109"/>
      <c r="AF313" s="14" cm="1">
        <f t="array" ref="AF313">IF(AG313&lt;6,SUM(E313:AE313),SUM(LARGE(E313:AE313,{1;2;3;4;5;6})))</f>
        <v>10</v>
      </c>
      <c r="AG313" s="26">
        <f t="shared" si="4"/>
        <v>1</v>
      </c>
    </row>
    <row r="314" spans="1:33" x14ac:dyDescent="0.3">
      <c r="A314" s="32">
        <f>RANK(AF314,AF$2:$AF419)</f>
        <v>298</v>
      </c>
      <c r="B314" s="127" t="s">
        <v>47</v>
      </c>
      <c r="C314" s="6"/>
      <c r="D314" s="6" t="s">
        <v>730</v>
      </c>
      <c r="E314" s="1"/>
      <c r="F314" s="1"/>
      <c r="G314" s="1"/>
      <c r="H314" s="1"/>
      <c r="I314" s="1">
        <v>10</v>
      </c>
      <c r="J314" s="1"/>
      <c r="K314" s="1"/>
      <c r="L314" s="8"/>
      <c r="M314" s="1"/>
      <c r="N314" s="1"/>
      <c r="O314" s="8"/>
      <c r="P314" s="8"/>
      <c r="Q314" s="118"/>
      <c r="R314" s="8"/>
      <c r="S314" s="8"/>
      <c r="T314" s="8"/>
      <c r="U314" s="8"/>
      <c r="V314" s="8"/>
      <c r="W314" s="6"/>
      <c r="X314" s="8"/>
      <c r="Y314" s="8"/>
      <c r="Z314" s="8"/>
      <c r="AA314" s="109"/>
      <c r="AB314" s="8"/>
      <c r="AC314" s="125"/>
      <c r="AD314" s="109"/>
      <c r="AE314" s="109"/>
      <c r="AF314" s="14" cm="1">
        <f t="array" ref="AF314">IF(AG314&lt;6,SUM(E314:AE314),SUM(LARGE(E314:AE314,{1;2;3;4;5;6})))</f>
        <v>10</v>
      </c>
      <c r="AG314" s="26">
        <f t="shared" si="4"/>
        <v>1</v>
      </c>
    </row>
    <row r="315" spans="1:33" x14ac:dyDescent="0.3">
      <c r="A315" s="32">
        <f>RANK(AF315,AF$2:$AF420)</f>
        <v>298</v>
      </c>
      <c r="B315" s="127" t="s">
        <v>47</v>
      </c>
      <c r="C315" s="6"/>
      <c r="D315" s="6" t="s">
        <v>893</v>
      </c>
      <c r="E315" s="110"/>
      <c r="F315" s="110"/>
      <c r="G315" s="110"/>
      <c r="H315" s="110"/>
      <c r="I315" s="110"/>
      <c r="J315" s="110"/>
      <c r="K315" s="110"/>
      <c r="L315" s="119"/>
      <c r="M315" s="110"/>
      <c r="N315" s="110"/>
      <c r="O315" s="119"/>
      <c r="P315" s="119"/>
      <c r="Q315" s="118"/>
      <c r="R315" s="109">
        <v>10</v>
      </c>
      <c r="S315" s="119"/>
      <c r="T315" s="109"/>
      <c r="U315" s="109"/>
      <c r="V315" s="109"/>
      <c r="W315" s="6"/>
      <c r="X315" s="8"/>
      <c r="Y315" s="8"/>
      <c r="Z315" s="8"/>
      <c r="AA315" s="109"/>
      <c r="AB315" s="8"/>
      <c r="AC315" s="125"/>
      <c r="AD315" s="109"/>
      <c r="AE315" s="109"/>
      <c r="AF315" s="14" cm="1">
        <f t="array" ref="AF315">IF(AG315&lt;6,SUM(E315:AE315),SUM(LARGE(E315:AE315,{1;2;3;4;5;6})))</f>
        <v>10</v>
      </c>
      <c r="AG315" s="26">
        <f t="shared" si="4"/>
        <v>1</v>
      </c>
    </row>
    <row r="316" spans="1:33" x14ac:dyDescent="0.3">
      <c r="A316" s="32">
        <f>RANK(AF316,AF$2:$AF421)</f>
        <v>298</v>
      </c>
      <c r="B316" s="127" t="s">
        <v>47</v>
      </c>
      <c r="C316" s="6"/>
      <c r="D316" s="6" t="s">
        <v>735</v>
      </c>
      <c r="E316" s="1"/>
      <c r="F316" s="1"/>
      <c r="G316" s="1"/>
      <c r="H316" s="1"/>
      <c r="I316" s="1">
        <v>10</v>
      </c>
      <c r="J316" s="1"/>
      <c r="K316" s="1"/>
      <c r="L316" s="8"/>
      <c r="M316" s="1"/>
      <c r="N316" s="1"/>
      <c r="O316" s="8"/>
      <c r="P316" s="8"/>
      <c r="Q316" s="118"/>
      <c r="R316" s="8"/>
      <c r="S316" s="8"/>
      <c r="T316" s="8"/>
      <c r="U316" s="8"/>
      <c r="V316" s="8"/>
      <c r="W316" s="6"/>
      <c r="X316" s="8"/>
      <c r="Y316" s="8"/>
      <c r="Z316" s="8"/>
      <c r="AA316" s="109"/>
      <c r="AB316" s="8"/>
      <c r="AC316" s="125"/>
      <c r="AD316" s="109"/>
      <c r="AE316" s="109"/>
      <c r="AF316" s="14" cm="1">
        <f t="array" ref="AF316">IF(AG316&lt;6,SUM(E316:AE316),SUM(LARGE(E316:AE316,{1;2;3;4;5;6})))</f>
        <v>10</v>
      </c>
      <c r="AG316" s="26">
        <f t="shared" si="4"/>
        <v>1</v>
      </c>
    </row>
    <row r="317" spans="1:33" x14ac:dyDescent="0.3">
      <c r="A317" s="32">
        <f>RANK(AF317,AF$2:$AF422)</f>
        <v>316</v>
      </c>
      <c r="B317" s="127" t="s">
        <v>47</v>
      </c>
      <c r="C317" s="6" t="s">
        <v>243</v>
      </c>
      <c r="D317" s="6" t="s">
        <v>852</v>
      </c>
      <c r="E317" s="110"/>
      <c r="F317" s="110"/>
      <c r="G317" s="110"/>
      <c r="H317" s="110"/>
      <c r="I317" s="110"/>
      <c r="J317" s="110"/>
      <c r="K317" s="110"/>
      <c r="L317" s="119"/>
      <c r="M317" s="110"/>
      <c r="N317" s="110"/>
      <c r="O317" s="109">
        <v>5</v>
      </c>
      <c r="P317" s="119"/>
      <c r="Q317" s="118"/>
      <c r="R317" s="119"/>
      <c r="S317" s="119"/>
      <c r="T317" s="119"/>
      <c r="U317" s="119"/>
      <c r="V317" s="119"/>
      <c r="W317" s="6"/>
      <c r="X317" s="8"/>
      <c r="Y317" s="8"/>
      <c r="Z317" s="8">
        <v>4</v>
      </c>
      <c r="AA317" s="109"/>
      <c r="AB317" s="8"/>
      <c r="AC317" s="125"/>
      <c r="AD317" s="109"/>
      <c r="AE317" s="109"/>
      <c r="AF317" s="14" cm="1">
        <f t="array" ref="AF317">IF(AG317&lt;6,SUM(E317:AE317),SUM(LARGE(E317:AE317,{1;2;3;4;5;6})))</f>
        <v>9</v>
      </c>
      <c r="AG317" s="26">
        <f t="shared" si="4"/>
        <v>2</v>
      </c>
    </row>
    <row r="318" spans="1:33" x14ac:dyDescent="0.3">
      <c r="A318" s="32">
        <f>RANK(AF318,AF$2:$AF423)</f>
        <v>316</v>
      </c>
      <c r="B318" s="127" t="s">
        <v>47</v>
      </c>
      <c r="C318" s="6" t="s">
        <v>243</v>
      </c>
      <c r="D318" s="6" t="s">
        <v>848</v>
      </c>
      <c r="E318" s="110"/>
      <c r="F318" s="110"/>
      <c r="G318" s="110"/>
      <c r="H318" s="110"/>
      <c r="I318" s="110"/>
      <c r="J318" s="110"/>
      <c r="K318" s="110"/>
      <c r="L318" s="119"/>
      <c r="M318" s="110"/>
      <c r="N318" s="110"/>
      <c r="O318" s="109">
        <v>5</v>
      </c>
      <c r="P318" s="119"/>
      <c r="Q318" s="118"/>
      <c r="R318" s="119"/>
      <c r="S318" s="119"/>
      <c r="T318" s="119"/>
      <c r="U318" s="119"/>
      <c r="V318" s="119"/>
      <c r="W318" s="6"/>
      <c r="X318" s="8"/>
      <c r="Y318" s="8"/>
      <c r="Z318" s="8">
        <v>4</v>
      </c>
      <c r="AA318" s="109"/>
      <c r="AB318" s="8"/>
      <c r="AC318" s="125"/>
      <c r="AD318" s="109"/>
      <c r="AE318" s="109"/>
      <c r="AF318" s="14" cm="1">
        <f t="array" ref="AF318">IF(AG318&lt;6,SUM(E318:AE318),SUM(LARGE(E318:AE318,{1;2;3;4;5;6})))</f>
        <v>9</v>
      </c>
      <c r="AG318" s="26">
        <f t="shared" si="4"/>
        <v>2</v>
      </c>
    </row>
    <row r="319" spans="1:33" x14ac:dyDescent="0.3">
      <c r="A319" s="32">
        <f>RANK(AF319,AF$2:$AF424)</f>
        <v>316</v>
      </c>
      <c r="B319" s="127" t="s">
        <v>47</v>
      </c>
      <c r="C319" s="6" t="s">
        <v>167</v>
      </c>
      <c r="D319" s="6" t="s">
        <v>897</v>
      </c>
      <c r="E319" s="110"/>
      <c r="F319" s="110"/>
      <c r="G319" s="110"/>
      <c r="H319" s="110"/>
      <c r="I319" s="110"/>
      <c r="J319" s="110"/>
      <c r="K319" s="110"/>
      <c r="L319" s="119"/>
      <c r="M319" s="110"/>
      <c r="N319" s="110"/>
      <c r="O319" s="119"/>
      <c r="P319" s="119"/>
      <c r="Q319" s="118"/>
      <c r="R319" s="109">
        <v>4</v>
      </c>
      <c r="S319" s="119"/>
      <c r="T319" s="109"/>
      <c r="U319" s="109"/>
      <c r="V319" s="109"/>
      <c r="W319" s="6"/>
      <c r="X319" s="8"/>
      <c r="Y319" s="8"/>
      <c r="Z319" s="8">
        <v>5</v>
      </c>
      <c r="AA319" s="109"/>
      <c r="AB319" s="8"/>
      <c r="AC319" s="125"/>
      <c r="AD319" s="109"/>
      <c r="AE319" s="109"/>
      <c r="AF319" s="14" cm="1">
        <f t="array" ref="AF319">IF(AG319&lt;6,SUM(E319:AE319),SUM(LARGE(E319:AE319,{1;2;3;4;5;6})))</f>
        <v>9</v>
      </c>
      <c r="AG319" s="26">
        <f t="shared" si="4"/>
        <v>2</v>
      </c>
    </row>
    <row r="320" spans="1:33" x14ac:dyDescent="0.3">
      <c r="A320" s="32">
        <f>RANK(AF320,AF$2:$AF425)</f>
        <v>319</v>
      </c>
      <c r="B320" s="127" t="s">
        <v>47</v>
      </c>
      <c r="C320" s="6" t="s">
        <v>166</v>
      </c>
      <c r="D320" s="6" t="s">
        <v>470</v>
      </c>
      <c r="E320" s="110"/>
      <c r="F320" s="110"/>
      <c r="G320" s="110"/>
      <c r="H320" s="110"/>
      <c r="I320" s="110"/>
      <c r="J320" s="110"/>
      <c r="K320" s="110"/>
      <c r="L320" s="119"/>
      <c r="M320" s="110"/>
      <c r="N320" s="110"/>
      <c r="O320" s="119"/>
      <c r="P320" s="119"/>
      <c r="Q320" s="118"/>
      <c r="R320" s="119"/>
      <c r="S320" s="119"/>
      <c r="T320" s="119"/>
      <c r="U320" s="119"/>
      <c r="V320" s="119"/>
      <c r="W320" s="119"/>
      <c r="X320" s="119"/>
      <c r="Y320" s="119"/>
      <c r="Z320" s="119"/>
      <c r="AA320" s="119"/>
      <c r="AB320" s="8">
        <v>8</v>
      </c>
      <c r="AC320" s="119"/>
      <c r="AD320" s="109"/>
      <c r="AE320" s="109"/>
      <c r="AF320" s="14" cm="1">
        <f t="array" ref="AF320">IF(AG320&lt;6,SUM(E320:AE320),SUM(LARGE(E320:AE320,{1;2;3;4;5;6})))</f>
        <v>8</v>
      </c>
      <c r="AG320" s="26">
        <f t="shared" si="4"/>
        <v>1</v>
      </c>
    </row>
    <row r="321" spans="1:33" x14ac:dyDescent="0.3">
      <c r="A321" s="32">
        <f>RANK(AF321,AF$2:$AF426)</f>
        <v>319</v>
      </c>
      <c r="B321" s="127" t="s">
        <v>47</v>
      </c>
      <c r="C321" s="6" t="s">
        <v>273</v>
      </c>
      <c r="D321" s="6" t="s">
        <v>390</v>
      </c>
      <c r="E321" s="13"/>
      <c r="F321" s="13"/>
      <c r="G321" s="13"/>
      <c r="H321" s="13"/>
      <c r="I321" s="1">
        <v>8</v>
      </c>
      <c r="J321" s="13"/>
      <c r="K321" s="13"/>
      <c r="L321" s="8"/>
      <c r="M321" s="13"/>
      <c r="N321" s="13"/>
      <c r="O321" s="8"/>
      <c r="P321" s="8"/>
      <c r="Q321" s="118"/>
      <c r="R321" s="8"/>
      <c r="S321" s="8"/>
      <c r="T321" s="8"/>
      <c r="U321" s="8"/>
      <c r="V321" s="8"/>
      <c r="W321" s="6"/>
      <c r="X321" s="8"/>
      <c r="Y321" s="8"/>
      <c r="Z321" s="8"/>
      <c r="AA321" s="109"/>
      <c r="AB321" s="8"/>
      <c r="AC321" s="125"/>
      <c r="AD321" s="109"/>
      <c r="AE321" s="109"/>
      <c r="AF321" s="14" cm="1">
        <f t="array" ref="AF321">IF(AG321&lt;6,SUM(E321:AE321),SUM(LARGE(E321:AE321,{1;2;3;4;5;6})))</f>
        <v>8</v>
      </c>
      <c r="AG321" s="26">
        <f t="shared" si="4"/>
        <v>1</v>
      </c>
    </row>
    <row r="322" spans="1:33" x14ac:dyDescent="0.3">
      <c r="A322" s="32">
        <f>RANK(AF322,AF$2:$AF427)</f>
        <v>319</v>
      </c>
      <c r="B322" s="127" t="s">
        <v>47</v>
      </c>
      <c r="C322" s="6" t="s">
        <v>761</v>
      </c>
      <c r="D322" s="6" t="s">
        <v>736</v>
      </c>
      <c r="E322" s="13"/>
      <c r="F322" s="13"/>
      <c r="G322" s="13"/>
      <c r="H322" s="13"/>
      <c r="I322" s="1">
        <v>8</v>
      </c>
      <c r="J322" s="13"/>
      <c r="K322" s="13"/>
      <c r="L322" s="8"/>
      <c r="M322" s="13"/>
      <c r="N322" s="13"/>
      <c r="O322" s="8"/>
      <c r="P322" s="8"/>
      <c r="Q322" s="118"/>
      <c r="R322" s="8"/>
      <c r="S322" s="8"/>
      <c r="T322" s="8"/>
      <c r="U322" s="8"/>
      <c r="V322" s="8"/>
      <c r="W322" s="6"/>
      <c r="X322" s="8"/>
      <c r="Y322" s="8"/>
      <c r="Z322" s="8"/>
      <c r="AA322" s="109"/>
      <c r="AB322" s="8"/>
      <c r="AC322" s="125"/>
      <c r="AD322" s="109"/>
      <c r="AE322" s="109"/>
      <c r="AF322" s="14" cm="1">
        <f t="array" ref="AF322">IF(AG322&lt;6,SUM(E322:AE322),SUM(LARGE(E322:AE322,{1;2;3;4;5;6})))</f>
        <v>8</v>
      </c>
      <c r="AG322" s="26">
        <f t="shared" ref="AG322:AG385" si="5">COUNT(E322:AE322)</f>
        <v>1</v>
      </c>
    </row>
    <row r="323" spans="1:33" x14ac:dyDescent="0.3">
      <c r="A323" s="32">
        <f>RANK(AF323,AF$2:$AF428)</f>
        <v>319</v>
      </c>
      <c r="B323" s="127" t="s">
        <v>47</v>
      </c>
      <c r="C323" s="6" t="s">
        <v>761</v>
      </c>
      <c r="D323" s="6" t="s">
        <v>293</v>
      </c>
      <c r="E323" s="1"/>
      <c r="F323" s="1"/>
      <c r="G323" s="1"/>
      <c r="H323" s="1"/>
      <c r="I323" s="1">
        <v>8</v>
      </c>
      <c r="J323" s="1"/>
      <c r="K323" s="1"/>
      <c r="L323" s="8"/>
      <c r="M323" s="1"/>
      <c r="N323" s="1"/>
      <c r="O323" s="8"/>
      <c r="P323" s="8"/>
      <c r="Q323" s="118"/>
      <c r="R323" s="8"/>
      <c r="S323" s="8"/>
      <c r="T323" s="8"/>
      <c r="U323" s="8"/>
      <c r="V323" s="8"/>
      <c r="W323" s="6"/>
      <c r="X323" s="8"/>
      <c r="Y323" s="8"/>
      <c r="Z323" s="8"/>
      <c r="AA323" s="109"/>
      <c r="AB323" s="8"/>
      <c r="AC323" s="125"/>
      <c r="AD323" s="109"/>
      <c r="AE323" s="109"/>
      <c r="AF323" s="14" cm="1">
        <f t="array" ref="AF323">IF(AG323&lt;6,SUM(E323:AE323),SUM(LARGE(E323:AE323,{1;2;3;4;5;6})))</f>
        <v>8</v>
      </c>
      <c r="AG323" s="26">
        <f t="shared" si="5"/>
        <v>1</v>
      </c>
    </row>
    <row r="324" spans="1:33" x14ac:dyDescent="0.3">
      <c r="A324" s="32">
        <f>RANK(AF324,AF$2:$AF429)</f>
        <v>319</v>
      </c>
      <c r="B324" s="127" t="s">
        <v>47</v>
      </c>
      <c r="C324" s="6"/>
      <c r="D324" s="6" t="s">
        <v>946</v>
      </c>
      <c r="E324" s="110"/>
      <c r="F324" s="110"/>
      <c r="G324" s="110"/>
      <c r="H324" s="110"/>
      <c r="I324" s="110"/>
      <c r="J324" s="110"/>
      <c r="K324" s="110"/>
      <c r="L324" s="119"/>
      <c r="M324" s="110"/>
      <c r="N324" s="110"/>
      <c r="O324" s="119"/>
      <c r="P324" s="119"/>
      <c r="Q324" s="118"/>
      <c r="R324" s="119"/>
      <c r="S324" s="119"/>
      <c r="T324" s="119"/>
      <c r="U324" s="109">
        <v>8</v>
      </c>
      <c r="V324" s="119"/>
      <c r="W324" s="6"/>
      <c r="X324" s="8"/>
      <c r="Y324" s="8"/>
      <c r="Z324" s="8"/>
      <c r="AA324" s="109"/>
      <c r="AB324" s="8"/>
      <c r="AC324" s="125"/>
      <c r="AD324" s="109"/>
      <c r="AE324" s="109"/>
      <c r="AF324" s="14" cm="1">
        <f t="array" ref="AF324">IF(AG324&lt;6,SUM(E324:AE324),SUM(LARGE(E324:AE324,{1;2;3;4;5;6})))</f>
        <v>8</v>
      </c>
      <c r="AG324" s="26">
        <f t="shared" si="5"/>
        <v>1</v>
      </c>
    </row>
    <row r="325" spans="1:33" x14ac:dyDescent="0.3">
      <c r="A325" s="32">
        <f>RANK(AF325,AF$2:$AF430)</f>
        <v>324</v>
      </c>
      <c r="B325" s="127" t="s">
        <v>47</v>
      </c>
      <c r="C325" s="6" t="s">
        <v>55</v>
      </c>
      <c r="D325" s="6" t="s">
        <v>738</v>
      </c>
      <c r="E325" s="13"/>
      <c r="F325" s="13"/>
      <c r="G325" s="13"/>
      <c r="H325" s="13"/>
      <c r="I325" s="13">
        <v>0</v>
      </c>
      <c r="J325" s="13"/>
      <c r="K325" s="13"/>
      <c r="L325" s="8"/>
      <c r="M325" s="13"/>
      <c r="N325" s="13"/>
      <c r="O325" s="8"/>
      <c r="P325" s="8"/>
      <c r="Q325" s="118"/>
      <c r="R325" s="8"/>
      <c r="S325" s="8"/>
      <c r="T325" s="8"/>
      <c r="U325" s="8"/>
      <c r="V325" s="8"/>
      <c r="W325" s="6"/>
      <c r="X325" s="8"/>
      <c r="Y325" s="8"/>
      <c r="Z325" s="8">
        <v>7</v>
      </c>
      <c r="AA325" s="109"/>
      <c r="AB325" s="8"/>
      <c r="AC325" s="125"/>
      <c r="AD325" s="109"/>
      <c r="AE325" s="109"/>
      <c r="AF325" s="14" cm="1">
        <f t="array" ref="AF325">IF(AG325&lt;6,SUM(E325:AE325),SUM(LARGE(E325:AE325,{1;2;3;4;5;6})))</f>
        <v>7</v>
      </c>
      <c r="AG325" s="26">
        <f t="shared" si="5"/>
        <v>2</v>
      </c>
    </row>
    <row r="326" spans="1:33" x14ac:dyDescent="0.3">
      <c r="A326" s="32">
        <f>RANK(AF326,AF$2:$AF431)</f>
        <v>324</v>
      </c>
      <c r="B326" s="127" t="s">
        <v>47</v>
      </c>
      <c r="C326" s="6" t="s">
        <v>48</v>
      </c>
      <c r="D326" s="6" t="s">
        <v>653</v>
      </c>
      <c r="E326" s="13"/>
      <c r="F326" s="13"/>
      <c r="G326" s="13"/>
      <c r="H326" s="13"/>
      <c r="I326" s="13"/>
      <c r="J326" s="13"/>
      <c r="K326" s="13"/>
      <c r="L326" s="8">
        <v>7</v>
      </c>
      <c r="M326" s="13"/>
      <c r="N326" s="13"/>
      <c r="O326" s="8"/>
      <c r="P326" s="8"/>
      <c r="Q326" s="118"/>
      <c r="R326" s="8"/>
      <c r="S326" s="8"/>
      <c r="T326" s="8"/>
      <c r="U326" s="8"/>
      <c r="V326" s="8"/>
      <c r="W326" s="6"/>
      <c r="X326" s="8"/>
      <c r="Y326" s="8"/>
      <c r="Z326" s="8"/>
      <c r="AA326" s="109"/>
      <c r="AB326" s="8"/>
      <c r="AC326" s="125"/>
      <c r="AD326" s="109"/>
      <c r="AE326" s="109"/>
      <c r="AF326" s="14" cm="1">
        <f t="array" ref="AF326">IF(AG326&lt;6,SUM(E326:AE326),SUM(LARGE(E326:AE326,{1;2;3;4;5;6})))</f>
        <v>7</v>
      </c>
      <c r="AG326" s="26">
        <f t="shared" si="5"/>
        <v>1</v>
      </c>
    </row>
    <row r="327" spans="1:33" x14ac:dyDescent="0.3">
      <c r="A327" s="32">
        <f>RANK(AF327,AF$2:$AF432)</f>
        <v>324</v>
      </c>
      <c r="B327" s="127" t="s">
        <v>47</v>
      </c>
      <c r="C327" s="6"/>
      <c r="D327" s="6" t="s">
        <v>1054</v>
      </c>
      <c r="E327" s="110"/>
      <c r="F327" s="110"/>
      <c r="G327" s="110"/>
      <c r="H327" s="110"/>
      <c r="I327" s="110"/>
      <c r="J327" s="110"/>
      <c r="K327" s="110"/>
      <c r="L327" s="119"/>
      <c r="M327" s="110"/>
      <c r="N327" s="110"/>
      <c r="O327" s="119"/>
      <c r="P327" s="119"/>
      <c r="Q327" s="118"/>
      <c r="R327" s="119"/>
      <c r="S327" s="119"/>
      <c r="T327" s="119"/>
      <c r="U327" s="119"/>
      <c r="V327" s="119"/>
      <c r="W327" s="119"/>
      <c r="X327" s="119"/>
      <c r="Y327" s="119"/>
      <c r="Z327" s="119"/>
      <c r="AA327" s="119"/>
      <c r="AB327" s="8">
        <v>7</v>
      </c>
      <c r="AC327" s="119"/>
      <c r="AD327" s="109"/>
      <c r="AE327" s="109"/>
      <c r="AF327" s="14" cm="1">
        <f t="array" ref="AF327">IF(AG327&lt;6,SUM(E327:AE327),SUM(LARGE(E327:AE327,{1;2;3;4;5;6})))</f>
        <v>7</v>
      </c>
      <c r="AG327" s="26">
        <f t="shared" si="5"/>
        <v>1</v>
      </c>
    </row>
    <row r="328" spans="1:33" x14ac:dyDescent="0.3">
      <c r="A328" s="32">
        <f>RANK(AF328,AF$2:$AF433)</f>
        <v>324</v>
      </c>
      <c r="B328" s="127" t="s">
        <v>66</v>
      </c>
      <c r="C328" s="6" t="s">
        <v>273</v>
      </c>
      <c r="D328" s="6" t="s">
        <v>625</v>
      </c>
      <c r="E328" s="1"/>
      <c r="F328" s="1"/>
      <c r="G328" s="1"/>
      <c r="H328" s="1"/>
      <c r="I328" s="1"/>
      <c r="J328" s="1"/>
      <c r="K328" s="1"/>
      <c r="L328" s="8"/>
      <c r="M328" s="1"/>
      <c r="N328" s="1"/>
      <c r="O328" s="8"/>
      <c r="P328" s="8"/>
      <c r="Q328" s="118"/>
      <c r="R328" s="109">
        <v>7</v>
      </c>
      <c r="S328" s="8"/>
      <c r="T328" s="109"/>
      <c r="U328" s="109"/>
      <c r="V328" s="109"/>
      <c r="W328" s="6"/>
      <c r="X328" s="8"/>
      <c r="Y328" s="8"/>
      <c r="Z328" s="8"/>
      <c r="AA328" s="109"/>
      <c r="AB328" s="8"/>
      <c r="AC328" s="125"/>
      <c r="AD328" s="109"/>
      <c r="AE328" s="109"/>
      <c r="AF328" s="14" cm="1">
        <f t="array" ref="AF328">IF(AG328&lt;6,SUM(E328:AE328),SUM(LARGE(E328:AE328,{1;2;3;4;5;6})))</f>
        <v>7</v>
      </c>
      <c r="AG328" s="26">
        <f t="shared" si="5"/>
        <v>1</v>
      </c>
    </row>
    <row r="329" spans="1:33" x14ac:dyDescent="0.3">
      <c r="A329" s="32">
        <f>RANK(AF329,AF$2:$AF434)</f>
        <v>324</v>
      </c>
      <c r="B329" s="127" t="s">
        <v>47</v>
      </c>
      <c r="C329" s="6" t="s">
        <v>273</v>
      </c>
      <c r="D329" s="6" t="s">
        <v>676</v>
      </c>
      <c r="E329" s="1"/>
      <c r="F329" s="1">
        <v>7</v>
      </c>
      <c r="G329" s="1"/>
      <c r="H329" s="1"/>
      <c r="I329" s="1"/>
      <c r="J329" s="1"/>
      <c r="K329" s="1"/>
      <c r="L329" s="8"/>
      <c r="M329" s="1"/>
      <c r="N329" s="1"/>
      <c r="O329" s="8"/>
      <c r="P329" s="8"/>
      <c r="Q329" s="118"/>
      <c r="R329" s="8"/>
      <c r="S329" s="8"/>
      <c r="T329" s="8"/>
      <c r="U329" s="8"/>
      <c r="V329" s="8"/>
      <c r="W329" s="6"/>
      <c r="X329" s="8"/>
      <c r="Y329" s="8"/>
      <c r="Z329" s="8"/>
      <c r="AA329" s="109"/>
      <c r="AB329" s="8"/>
      <c r="AC329" s="125"/>
      <c r="AD329" s="109"/>
      <c r="AE329" s="109"/>
      <c r="AF329" s="14" cm="1">
        <f t="array" ref="AF329">IF(AG329&lt;6,SUM(E329:AE329),SUM(LARGE(E329:AE329,{1;2;3;4;5;6})))</f>
        <v>7</v>
      </c>
      <c r="AG329" s="26">
        <f t="shared" si="5"/>
        <v>1</v>
      </c>
    </row>
    <row r="330" spans="1:33" x14ac:dyDescent="0.3">
      <c r="A330" s="32">
        <f>RANK(AF330,AF$2:$AF435)</f>
        <v>324</v>
      </c>
      <c r="B330" s="127" t="s">
        <v>47</v>
      </c>
      <c r="C330" s="6" t="s">
        <v>90</v>
      </c>
      <c r="D330" s="6" t="s">
        <v>677</v>
      </c>
      <c r="E330" s="1"/>
      <c r="F330" s="1">
        <v>7</v>
      </c>
      <c r="G330" s="1"/>
      <c r="H330" s="1"/>
      <c r="I330" s="1"/>
      <c r="J330" s="1"/>
      <c r="K330" s="1"/>
      <c r="L330" s="8"/>
      <c r="M330" s="1"/>
      <c r="N330" s="1"/>
      <c r="O330" s="8"/>
      <c r="P330" s="8"/>
      <c r="Q330" s="118"/>
      <c r="R330" s="8"/>
      <c r="S330" s="8"/>
      <c r="T330" s="8"/>
      <c r="U330" s="8"/>
      <c r="V330" s="8"/>
      <c r="W330" s="6"/>
      <c r="X330" s="8"/>
      <c r="Y330" s="8"/>
      <c r="Z330" s="8"/>
      <c r="AA330" s="109"/>
      <c r="AB330" s="8"/>
      <c r="AC330" s="125"/>
      <c r="AD330" s="109"/>
      <c r="AE330" s="109"/>
      <c r="AF330" s="14" cm="1">
        <f t="array" ref="AF330">IF(AG330&lt;6,SUM(E330:AE330),SUM(LARGE(E330:AE330,{1;2;3;4;5;6})))</f>
        <v>7</v>
      </c>
      <c r="AG330" s="26">
        <f t="shared" si="5"/>
        <v>1</v>
      </c>
    </row>
    <row r="331" spans="1:33" x14ac:dyDescent="0.3">
      <c r="A331" s="32">
        <f>RANK(AF331,AF$2:$AF436)</f>
        <v>324</v>
      </c>
      <c r="B331" s="127" t="s">
        <v>47</v>
      </c>
      <c r="C331" s="6"/>
      <c r="D331" s="6" t="s">
        <v>1000</v>
      </c>
      <c r="E331" s="110"/>
      <c r="F331" s="110"/>
      <c r="G331" s="110"/>
      <c r="H331" s="110"/>
      <c r="I331" s="110"/>
      <c r="J331" s="110"/>
      <c r="K331" s="110"/>
      <c r="L331" s="119"/>
      <c r="M331" s="110"/>
      <c r="N331" s="110"/>
      <c r="O331" s="119"/>
      <c r="P331" s="119"/>
      <c r="Q331" s="118"/>
      <c r="R331" s="119"/>
      <c r="S331" s="119"/>
      <c r="T331" s="119"/>
      <c r="U331" s="119"/>
      <c r="V331" s="119"/>
      <c r="W331" s="119"/>
      <c r="X331" s="119"/>
      <c r="Y331" s="119"/>
      <c r="Z331" s="109">
        <v>7</v>
      </c>
      <c r="AA331" s="109"/>
      <c r="AB331" s="8"/>
      <c r="AC331" s="125"/>
      <c r="AD331" s="109"/>
      <c r="AE331" s="109"/>
      <c r="AF331" s="14" cm="1">
        <f t="array" ref="AF331">IF(AG331&lt;6,SUM(E331:AE331),SUM(LARGE(E331:AE331,{1;2;3;4;5;6})))</f>
        <v>7</v>
      </c>
      <c r="AG331" s="26">
        <f t="shared" si="5"/>
        <v>1</v>
      </c>
    </row>
    <row r="332" spans="1:33" x14ac:dyDescent="0.3">
      <c r="A332" s="32">
        <f>RANK(AF332,AF$2:$AF437)</f>
        <v>324</v>
      </c>
      <c r="B332" s="127" t="s">
        <v>71</v>
      </c>
      <c r="C332" s="6"/>
      <c r="D332" s="6" t="s">
        <v>895</v>
      </c>
      <c r="E332" s="110"/>
      <c r="F332" s="110"/>
      <c r="G332" s="110"/>
      <c r="H332" s="110"/>
      <c r="I332" s="110"/>
      <c r="J332" s="110"/>
      <c r="K332" s="110"/>
      <c r="L332" s="119"/>
      <c r="M332" s="110"/>
      <c r="N332" s="110"/>
      <c r="O332" s="119"/>
      <c r="P332" s="119"/>
      <c r="Q332" s="118"/>
      <c r="R332" s="109">
        <v>7</v>
      </c>
      <c r="S332" s="119"/>
      <c r="T332" s="109"/>
      <c r="U332" s="109"/>
      <c r="V332" s="109"/>
      <c r="W332" s="6"/>
      <c r="X332" s="8"/>
      <c r="Y332" s="8"/>
      <c r="Z332" s="8"/>
      <c r="AA332" s="109"/>
      <c r="AB332" s="8"/>
      <c r="AC332" s="125"/>
      <c r="AD332" s="109"/>
      <c r="AE332" s="109"/>
      <c r="AF332" s="14" cm="1">
        <f t="array" ref="AF332">IF(AG332&lt;6,SUM(E332:AE332),SUM(LARGE(E332:AE332,{1;2;3;4;5;6})))</f>
        <v>7</v>
      </c>
      <c r="AG332" s="26">
        <f t="shared" si="5"/>
        <v>1</v>
      </c>
    </row>
    <row r="333" spans="1:33" x14ac:dyDescent="0.3">
      <c r="A333" s="32">
        <f>RANK(AF333,AF$2:$AF438)</f>
        <v>332</v>
      </c>
      <c r="B333" s="127" t="s">
        <v>47</v>
      </c>
      <c r="C333" s="6" t="s">
        <v>273</v>
      </c>
      <c r="D333" s="6" t="s">
        <v>679</v>
      </c>
      <c r="E333" s="1"/>
      <c r="F333" s="1">
        <v>6</v>
      </c>
      <c r="G333" s="1"/>
      <c r="H333" s="1"/>
      <c r="I333" s="1"/>
      <c r="J333" s="1"/>
      <c r="K333" s="1"/>
      <c r="L333" s="8"/>
      <c r="M333" s="1"/>
      <c r="N333" s="1"/>
      <c r="O333" s="8"/>
      <c r="P333" s="8"/>
      <c r="Q333" s="118"/>
      <c r="R333" s="8"/>
      <c r="S333" s="8"/>
      <c r="T333" s="8"/>
      <c r="U333" s="8"/>
      <c r="V333" s="8"/>
      <c r="W333" s="6"/>
      <c r="X333" s="8"/>
      <c r="Y333" s="8"/>
      <c r="Z333" s="8"/>
      <c r="AA333" s="109"/>
      <c r="AB333" s="8"/>
      <c r="AC333" s="125"/>
      <c r="AD333" s="109"/>
      <c r="AE333" s="109"/>
      <c r="AF333" s="14" cm="1">
        <f t="array" ref="AF333">IF(AG333&lt;6,SUM(E333:AE333),SUM(LARGE(E333:AE333,{1;2;3;4;5;6})))</f>
        <v>6</v>
      </c>
      <c r="AG333" s="26">
        <f t="shared" si="5"/>
        <v>1</v>
      </c>
    </row>
    <row r="334" spans="1:33" x14ac:dyDescent="0.3">
      <c r="A334" s="32">
        <f>RANK(AF334,AF$2:$AF439)</f>
        <v>332</v>
      </c>
      <c r="B334" s="127" t="s">
        <v>47</v>
      </c>
      <c r="C334" s="6" t="s">
        <v>273</v>
      </c>
      <c r="D334" s="6" t="s">
        <v>678</v>
      </c>
      <c r="E334" s="1"/>
      <c r="F334" s="1">
        <v>6</v>
      </c>
      <c r="G334" s="1"/>
      <c r="H334" s="1"/>
      <c r="I334" s="1"/>
      <c r="J334" s="1"/>
      <c r="K334" s="1"/>
      <c r="L334" s="8"/>
      <c r="M334" s="1"/>
      <c r="N334" s="1"/>
      <c r="O334" s="8"/>
      <c r="P334" s="8"/>
      <c r="Q334" s="118"/>
      <c r="R334" s="8"/>
      <c r="S334" s="8"/>
      <c r="T334" s="8"/>
      <c r="U334" s="8"/>
      <c r="V334" s="8"/>
      <c r="W334" s="6"/>
      <c r="X334" s="8"/>
      <c r="Y334" s="8"/>
      <c r="Z334" s="8"/>
      <c r="AA334" s="109"/>
      <c r="AB334" s="8"/>
      <c r="AC334" s="125"/>
      <c r="AD334" s="109"/>
      <c r="AE334" s="109"/>
      <c r="AF334" s="14" cm="1">
        <f t="array" ref="AF334">IF(AG334&lt;6,SUM(E334:AE334),SUM(LARGE(E334:AE334,{1;2;3;4;5;6})))</f>
        <v>6</v>
      </c>
      <c r="AG334" s="26">
        <f t="shared" si="5"/>
        <v>1</v>
      </c>
    </row>
    <row r="335" spans="1:33" x14ac:dyDescent="0.3">
      <c r="A335" s="32">
        <f>RANK(AF335,AF$2:$AF440)</f>
        <v>332</v>
      </c>
      <c r="B335" s="127" t="s">
        <v>47</v>
      </c>
      <c r="C335" s="6" t="s">
        <v>90</v>
      </c>
      <c r="D335" s="6" t="s">
        <v>799</v>
      </c>
      <c r="E335" s="110"/>
      <c r="F335" s="110"/>
      <c r="G335" s="110"/>
      <c r="H335" s="110"/>
      <c r="I335" s="110"/>
      <c r="J335" s="110"/>
      <c r="K335" s="110"/>
      <c r="L335" s="8">
        <v>6</v>
      </c>
      <c r="M335" s="110"/>
      <c r="N335" s="110"/>
      <c r="O335" s="8"/>
      <c r="P335" s="8"/>
      <c r="Q335" s="118"/>
      <c r="R335" s="8"/>
      <c r="S335" s="8"/>
      <c r="T335" s="8"/>
      <c r="U335" s="8"/>
      <c r="V335" s="8"/>
      <c r="W335" s="6"/>
      <c r="X335" s="8"/>
      <c r="Y335" s="8"/>
      <c r="Z335" s="8"/>
      <c r="AA335" s="109"/>
      <c r="AB335" s="8"/>
      <c r="AC335" s="125"/>
      <c r="AD335" s="109"/>
      <c r="AE335" s="109"/>
      <c r="AF335" s="14" cm="1">
        <f t="array" ref="AF335">IF(AG335&lt;6,SUM(E335:AE335),SUM(LARGE(E335:AE335,{1;2;3;4;5;6})))</f>
        <v>6</v>
      </c>
      <c r="AG335" s="26">
        <f t="shared" si="5"/>
        <v>1</v>
      </c>
    </row>
    <row r="336" spans="1:33" x14ac:dyDescent="0.3">
      <c r="A336" s="32">
        <f>RANK(AF336,AF$2:$AF441)</f>
        <v>332</v>
      </c>
      <c r="B336" s="127" t="s">
        <v>47</v>
      </c>
      <c r="C336" s="6" t="s">
        <v>90</v>
      </c>
      <c r="D336" s="6" t="s">
        <v>658</v>
      </c>
      <c r="E336" s="110"/>
      <c r="F336" s="110"/>
      <c r="G336" s="110"/>
      <c r="H336" s="110"/>
      <c r="I336" s="110"/>
      <c r="J336" s="110"/>
      <c r="K336" s="110"/>
      <c r="L336" s="8">
        <v>6</v>
      </c>
      <c r="M336" s="110"/>
      <c r="N336" s="110"/>
      <c r="O336" s="8"/>
      <c r="P336" s="8"/>
      <c r="Q336" s="118"/>
      <c r="R336" s="8"/>
      <c r="S336" s="8"/>
      <c r="T336" s="8"/>
      <c r="U336" s="8"/>
      <c r="V336" s="8"/>
      <c r="W336" s="6"/>
      <c r="X336" s="8"/>
      <c r="Y336" s="8"/>
      <c r="Z336" s="8"/>
      <c r="AA336" s="109"/>
      <c r="AB336" s="8"/>
      <c r="AC336" s="125"/>
      <c r="AD336" s="109"/>
      <c r="AE336" s="109"/>
      <c r="AF336" s="14" cm="1">
        <f t="array" ref="AF336">IF(AG336&lt;6,SUM(E336:AE336),SUM(LARGE(E336:AE336,{1;2;3;4;5;6})))</f>
        <v>6</v>
      </c>
      <c r="AG336" s="26">
        <f t="shared" si="5"/>
        <v>1</v>
      </c>
    </row>
    <row r="337" spans="1:33" x14ac:dyDescent="0.3">
      <c r="A337" s="32">
        <f>RANK(AF337,AF$2:$AF442)</f>
        <v>332</v>
      </c>
      <c r="B337" s="127" t="s">
        <v>47</v>
      </c>
      <c r="C337" s="6"/>
      <c r="D337" s="6" t="s">
        <v>971</v>
      </c>
      <c r="E337" s="110"/>
      <c r="F337" s="110"/>
      <c r="G337" s="110"/>
      <c r="H337" s="110"/>
      <c r="I337" s="110"/>
      <c r="J337" s="110"/>
      <c r="K337" s="110"/>
      <c r="L337" s="119"/>
      <c r="M337" s="110"/>
      <c r="N337" s="110"/>
      <c r="O337" s="119"/>
      <c r="P337" s="119"/>
      <c r="Q337" s="118"/>
      <c r="R337" s="119"/>
      <c r="S337" s="119"/>
      <c r="T337" s="119"/>
      <c r="U337" s="119"/>
      <c r="V337" s="119"/>
      <c r="W337" s="109">
        <v>6</v>
      </c>
      <c r="X337" s="8"/>
      <c r="Y337" s="8"/>
      <c r="Z337" s="8"/>
      <c r="AA337" s="109"/>
      <c r="AB337" s="8"/>
      <c r="AC337" s="125"/>
      <c r="AD337" s="109"/>
      <c r="AE337" s="109"/>
      <c r="AF337" s="14" cm="1">
        <f t="array" ref="AF337">IF(AG337&lt;6,SUM(E337:AE337),SUM(LARGE(E337:AE337,{1;2;3;4;5;6})))</f>
        <v>6</v>
      </c>
      <c r="AG337" s="26">
        <f t="shared" si="5"/>
        <v>1</v>
      </c>
    </row>
    <row r="338" spans="1:33" x14ac:dyDescent="0.3">
      <c r="A338" s="32">
        <f>RANK(AF338,AF$2:$AF443)</f>
        <v>337</v>
      </c>
      <c r="B338" s="127" t="s">
        <v>47</v>
      </c>
      <c r="C338" s="6" t="s">
        <v>48</v>
      </c>
      <c r="D338" s="6" t="s">
        <v>857</v>
      </c>
      <c r="E338" s="110"/>
      <c r="F338" s="110"/>
      <c r="G338" s="110"/>
      <c r="H338" s="110"/>
      <c r="I338" s="110"/>
      <c r="J338" s="110"/>
      <c r="K338" s="110"/>
      <c r="L338" s="119"/>
      <c r="M338" s="110"/>
      <c r="N338" s="110"/>
      <c r="O338" s="119"/>
      <c r="P338" s="119"/>
      <c r="Q338" s="6"/>
      <c r="R338" s="119"/>
      <c r="S338" s="119"/>
      <c r="T338" s="119"/>
      <c r="U338" s="119"/>
      <c r="V338" s="119"/>
      <c r="W338" s="119"/>
      <c r="X338" s="119"/>
      <c r="Y338" s="119"/>
      <c r="Z338" s="119"/>
      <c r="AA338" s="119"/>
      <c r="AB338" s="119"/>
      <c r="AC338" s="119"/>
      <c r="AD338" s="119"/>
      <c r="AE338" s="8">
        <v>5</v>
      </c>
      <c r="AF338" s="14" cm="1">
        <f t="array" ref="AF338">IF(AG338&lt;6,SUM(E338:AE338),SUM(LARGE(E338:AE338,{1;2;3;4;5;6})))</f>
        <v>5</v>
      </c>
      <c r="AG338" s="26">
        <f t="shared" si="5"/>
        <v>1</v>
      </c>
    </row>
    <row r="339" spans="1:33" x14ac:dyDescent="0.3">
      <c r="A339" s="32">
        <f>RANK(AF339,AF$2:$AF444)</f>
        <v>337</v>
      </c>
      <c r="B339" s="127" t="s">
        <v>47</v>
      </c>
      <c r="C339" s="6" t="s">
        <v>273</v>
      </c>
      <c r="D339" s="6" t="s">
        <v>680</v>
      </c>
      <c r="E339" s="1"/>
      <c r="F339" s="1">
        <v>5</v>
      </c>
      <c r="G339" s="1"/>
      <c r="H339" s="1"/>
      <c r="I339" s="1"/>
      <c r="J339" s="1"/>
      <c r="K339" s="1"/>
      <c r="L339" s="8"/>
      <c r="M339" s="1"/>
      <c r="N339" s="1"/>
      <c r="O339" s="8"/>
      <c r="P339" s="8"/>
      <c r="Q339" s="118"/>
      <c r="R339" s="8"/>
      <c r="S339" s="8"/>
      <c r="T339" s="8"/>
      <c r="U339" s="8"/>
      <c r="V339" s="8"/>
      <c r="W339" s="6"/>
      <c r="X339" s="8"/>
      <c r="Y339" s="8"/>
      <c r="Z339" s="8"/>
      <c r="AA339" s="109"/>
      <c r="AB339" s="8"/>
      <c r="AC339" s="125"/>
      <c r="AD339" s="109"/>
      <c r="AE339" s="109"/>
      <c r="AF339" s="14" cm="1">
        <f t="array" ref="AF339">IF(AG339&lt;6,SUM(E339:AE339),SUM(LARGE(E339:AE339,{1;2;3;4;5;6})))</f>
        <v>5</v>
      </c>
      <c r="AG339" s="26">
        <f t="shared" si="5"/>
        <v>1</v>
      </c>
    </row>
    <row r="340" spans="1:33" x14ac:dyDescent="0.3">
      <c r="A340" s="32">
        <f>RANK(AF340,AF$2:$AF445)</f>
        <v>337</v>
      </c>
      <c r="B340" s="127" t="s">
        <v>47</v>
      </c>
      <c r="C340" s="6" t="s">
        <v>273</v>
      </c>
      <c r="D340" s="6" t="s">
        <v>542</v>
      </c>
      <c r="E340" s="13"/>
      <c r="F340" s="1">
        <v>5</v>
      </c>
      <c r="G340" s="1"/>
      <c r="H340" s="1"/>
      <c r="I340" s="1"/>
      <c r="J340" s="1"/>
      <c r="K340" s="1"/>
      <c r="L340" s="8"/>
      <c r="M340" s="1"/>
      <c r="N340" s="1"/>
      <c r="O340" s="8"/>
      <c r="P340" s="8"/>
      <c r="Q340" s="118"/>
      <c r="R340" s="8"/>
      <c r="S340" s="8"/>
      <c r="T340" s="8"/>
      <c r="U340" s="8"/>
      <c r="V340" s="8"/>
      <c r="W340" s="6"/>
      <c r="X340" s="8"/>
      <c r="Y340" s="8"/>
      <c r="Z340" s="8"/>
      <c r="AA340" s="109"/>
      <c r="AB340" s="8"/>
      <c r="AC340" s="125"/>
      <c r="AD340" s="109"/>
      <c r="AE340" s="109"/>
      <c r="AF340" s="14" cm="1">
        <f t="array" ref="AF340">IF(AG340&lt;6,SUM(E340:AE340),SUM(LARGE(E340:AE340,{1;2;3;4;5;6})))</f>
        <v>5</v>
      </c>
      <c r="AG340" s="26">
        <f t="shared" si="5"/>
        <v>1</v>
      </c>
    </row>
    <row r="341" spans="1:33" x14ac:dyDescent="0.3">
      <c r="A341" s="32">
        <f>RANK(AF341,AF$2:$AF446)</f>
        <v>337</v>
      </c>
      <c r="B341" s="127" t="s">
        <v>47</v>
      </c>
      <c r="C341" s="6" t="s">
        <v>505</v>
      </c>
      <c r="D341" s="6" t="s">
        <v>827</v>
      </c>
      <c r="E341" s="110"/>
      <c r="F341" s="110"/>
      <c r="G341" s="110"/>
      <c r="H341" s="110"/>
      <c r="I341" s="110"/>
      <c r="J341" s="110"/>
      <c r="K341" s="110"/>
      <c r="L341" s="119"/>
      <c r="M341" s="109">
        <v>5</v>
      </c>
      <c r="N341" s="110"/>
      <c r="O341" s="119"/>
      <c r="P341" s="119"/>
      <c r="Q341" s="118"/>
      <c r="R341" s="119"/>
      <c r="S341" s="119"/>
      <c r="T341" s="119"/>
      <c r="U341" s="119"/>
      <c r="V341" s="119"/>
      <c r="W341" s="6"/>
      <c r="X341" s="8"/>
      <c r="Y341" s="8"/>
      <c r="Z341" s="8"/>
      <c r="AA341" s="109"/>
      <c r="AB341" s="8"/>
      <c r="AC341" s="125"/>
      <c r="AD341" s="109"/>
      <c r="AE341" s="109"/>
      <c r="AF341" s="14" cm="1">
        <f t="array" ref="AF341">IF(AG341&lt;6,SUM(E341:AE341),SUM(LARGE(E341:AE341,{1;2;3;4;5;6})))</f>
        <v>5</v>
      </c>
      <c r="AG341" s="26">
        <f t="shared" si="5"/>
        <v>1</v>
      </c>
    </row>
    <row r="342" spans="1:33" x14ac:dyDescent="0.3">
      <c r="A342" s="32">
        <f>RANK(AF342,AF$2:$AF447)</f>
        <v>337</v>
      </c>
      <c r="B342" s="127" t="s">
        <v>47</v>
      </c>
      <c r="C342" s="6" t="s">
        <v>505</v>
      </c>
      <c r="D342" s="6" t="s">
        <v>829</v>
      </c>
      <c r="E342" s="110"/>
      <c r="F342" s="110"/>
      <c r="G342" s="110"/>
      <c r="H342" s="110"/>
      <c r="I342" s="110"/>
      <c r="J342" s="110"/>
      <c r="K342" s="110"/>
      <c r="L342" s="119"/>
      <c r="M342" s="109">
        <v>5</v>
      </c>
      <c r="N342" s="110"/>
      <c r="O342" s="119"/>
      <c r="P342" s="119"/>
      <c r="Q342" s="118"/>
      <c r="R342" s="119"/>
      <c r="S342" s="119"/>
      <c r="T342" s="119"/>
      <c r="U342" s="119"/>
      <c r="V342" s="119"/>
      <c r="W342" s="6"/>
      <c r="X342" s="8"/>
      <c r="Y342" s="8"/>
      <c r="Z342" s="8"/>
      <c r="AA342" s="109"/>
      <c r="AB342" s="8"/>
      <c r="AC342" s="125"/>
      <c r="AD342" s="109"/>
      <c r="AE342" s="109"/>
      <c r="AF342" s="14" cm="1">
        <f t="array" ref="AF342">IF(AG342&lt;6,SUM(E342:AE342),SUM(LARGE(E342:AE342,{1;2;3;4;5;6})))</f>
        <v>5</v>
      </c>
      <c r="AG342" s="26">
        <f t="shared" si="5"/>
        <v>1</v>
      </c>
    </row>
    <row r="343" spans="1:33" x14ac:dyDescent="0.3">
      <c r="A343" s="32">
        <f>RANK(AF343,AF$2:$AF448)</f>
        <v>337</v>
      </c>
      <c r="B343" s="127" t="s">
        <v>47</v>
      </c>
      <c r="C343" s="6" t="s">
        <v>167</v>
      </c>
      <c r="D343" s="6" t="s">
        <v>924</v>
      </c>
      <c r="E343" s="110"/>
      <c r="F343" s="110"/>
      <c r="G343" s="110"/>
      <c r="H343" s="110"/>
      <c r="I343" s="110"/>
      <c r="J343" s="110"/>
      <c r="K343" s="110"/>
      <c r="L343" s="119"/>
      <c r="M343" s="110"/>
      <c r="N343" s="110"/>
      <c r="O343" s="119"/>
      <c r="P343" s="119"/>
      <c r="Q343" s="118"/>
      <c r="R343" s="119"/>
      <c r="S343" s="119"/>
      <c r="T343" s="119"/>
      <c r="U343" s="119"/>
      <c r="V343" s="119"/>
      <c r="W343" s="119"/>
      <c r="X343" s="119"/>
      <c r="Y343" s="119"/>
      <c r="Z343" s="109">
        <v>5</v>
      </c>
      <c r="AA343" s="109"/>
      <c r="AB343" s="8"/>
      <c r="AC343" s="125"/>
      <c r="AD343" s="109"/>
      <c r="AE343" s="109"/>
      <c r="AF343" s="14" cm="1">
        <f t="array" ref="AF343">IF(AG343&lt;6,SUM(E343:AE343),SUM(LARGE(E343:AE343,{1;2;3;4;5;6})))</f>
        <v>5</v>
      </c>
      <c r="AG343" s="26">
        <f t="shared" si="5"/>
        <v>1</v>
      </c>
    </row>
    <row r="344" spans="1:33" x14ac:dyDescent="0.3">
      <c r="A344" s="32">
        <f>RANK(AF344,AF$2:$AF449)</f>
        <v>337</v>
      </c>
      <c r="B344" s="127" t="s">
        <v>47</v>
      </c>
      <c r="C344" s="6" t="s">
        <v>227</v>
      </c>
      <c r="D344" s="6" t="s">
        <v>995</v>
      </c>
      <c r="E344" s="110"/>
      <c r="F344" s="110"/>
      <c r="G344" s="110"/>
      <c r="H344" s="110"/>
      <c r="I344" s="110"/>
      <c r="J344" s="110"/>
      <c r="K344" s="110"/>
      <c r="L344" s="119"/>
      <c r="M344" s="110"/>
      <c r="N344" s="110"/>
      <c r="O344" s="119"/>
      <c r="P344" s="119"/>
      <c r="Q344" s="118"/>
      <c r="R344" s="119"/>
      <c r="S344" s="119"/>
      <c r="T344" s="119"/>
      <c r="U344" s="119"/>
      <c r="V344" s="119"/>
      <c r="W344" s="119"/>
      <c r="X344" s="119"/>
      <c r="Y344" s="109">
        <v>5</v>
      </c>
      <c r="Z344" s="8"/>
      <c r="AA344" s="109"/>
      <c r="AB344" s="8"/>
      <c r="AC344" s="125"/>
      <c r="AD344" s="109"/>
      <c r="AE344" s="109"/>
      <c r="AF344" s="14" cm="1">
        <f t="array" ref="AF344">IF(AG344&lt;6,SUM(E344:AE344),SUM(LARGE(E344:AE344,{1;2;3;4;5;6})))</f>
        <v>5</v>
      </c>
      <c r="AG344" s="26">
        <f t="shared" si="5"/>
        <v>1</v>
      </c>
    </row>
    <row r="345" spans="1:33" x14ac:dyDescent="0.3">
      <c r="A345" s="32">
        <f>RANK(AF345,AF$2:$AF450)</f>
        <v>337</v>
      </c>
      <c r="B345" s="127" t="s">
        <v>71</v>
      </c>
      <c r="C345" s="6"/>
      <c r="D345" s="6" t="s">
        <v>714</v>
      </c>
      <c r="E345" s="110"/>
      <c r="F345" s="110"/>
      <c r="G345" s="110"/>
      <c r="H345" s="110"/>
      <c r="I345" s="110"/>
      <c r="J345" s="110"/>
      <c r="K345" s="110"/>
      <c r="L345" s="119"/>
      <c r="M345" s="110"/>
      <c r="N345" s="110"/>
      <c r="O345" s="119"/>
      <c r="P345" s="119"/>
      <c r="Q345" s="118"/>
      <c r="R345" s="119"/>
      <c r="S345" s="119"/>
      <c r="T345" s="119"/>
      <c r="U345" s="119"/>
      <c r="V345" s="119"/>
      <c r="W345" s="119"/>
      <c r="X345" s="119"/>
      <c r="Y345" s="109">
        <v>5</v>
      </c>
      <c r="Z345" s="8"/>
      <c r="AA345" s="109"/>
      <c r="AB345" s="8"/>
      <c r="AC345" s="125"/>
      <c r="AD345" s="109"/>
      <c r="AE345" s="109"/>
      <c r="AF345" s="14" cm="1">
        <f t="array" ref="AF345">IF(AG345&lt;6,SUM(E345:AE345),SUM(LARGE(E345:AE345,{1;2;3;4;5;6})))</f>
        <v>5</v>
      </c>
      <c r="AG345" s="26">
        <f t="shared" si="5"/>
        <v>1</v>
      </c>
    </row>
    <row r="346" spans="1:33" x14ac:dyDescent="0.3">
      <c r="A346" s="32">
        <f>RANK(AF346,AF$2:$AF451)</f>
        <v>337</v>
      </c>
      <c r="B346" s="127" t="s">
        <v>47</v>
      </c>
      <c r="C346" s="6"/>
      <c r="D346" s="6" t="s">
        <v>881</v>
      </c>
      <c r="E346" s="110"/>
      <c r="F346" s="110"/>
      <c r="G346" s="110"/>
      <c r="H346" s="110"/>
      <c r="I346" s="110"/>
      <c r="J346" s="110"/>
      <c r="K346" s="110"/>
      <c r="L346" s="119"/>
      <c r="M346" s="110"/>
      <c r="N346" s="110"/>
      <c r="O346" s="119"/>
      <c r="P346" s="119"/>
      <c r="Q346" s="118"/>
      <c r="R346" s="109">
        <v>5</v>
      </c>
      <c r="S346" s="119"/>
      <c r="T346" s="109"/>
      <c r="U346" s="109"/>
      <c r="V346" s="109"/>
      <c r="W346" s="6"/>
      <c r="X346" s="8"/>
      <c r="Y346" s="8"/>
      <c r="Z346" s="8"/>
      <c r="AA346" s="109"/>
      <c r="AB346" s="8"/>
      <c r="AC346" s="125"/>
      <c r="AD346" s="109"/>
      <c r="AE346" s="109"/>
      <c r="AF346" s="14" cm="1">
        <f t="array" ref="AF346">IF(AG346&lt;6,SUM(E346:AE346),SUM(LARGE(E346:AE346,{1;2;3;4;5;6})))</f>
        <v>5</v>
      </c>
      <c r="AG346" s="26">
        <f t="shared" si="5"/>
        <v>1</v>
      </c>
    </row>
    <row r="347" spans="1:33" x14ac:dyDescent="0.3">
      <c r="A347" s="32">
        <f>RANK(AF347,AF$2:$AF452)</f>
        <v>346</v>
      </c>
      <c r="B347" s="127" t="s">
        <v>47</v>
      </c>
      <c r="C347" s="6" t="s">
        <v>167</v>
      </c>
      <c r="D347" s="6" t="s">
        <v>599</v>
      </c>
      <c r="E347" s="1"/>
      <c r="F347" s="1"/>
      <c r="G347" s="1"/>
      <c r="H347" s="1"/>
      <c r="I347" s="1"/>
      <c r="J347" s="1"/>
      <c r="K347" s="1"/>
      <c r="L347" s="8"/>
      <c r="M347" s="1"/>
      <c r="N347" s="1"/>
      <c r="O347" s="8"/>
      <c r="P347" s="8"/>
      <c r="Q347" s="118"/>
      <c r="R347" s="106">
        <v>0</v>
      </c>
      <c r="S347" s="8"/>
      <c r="T347" s="106"/>
      <c r="U347" s="109">
        <v>4</v>
      </c>
      <c r="V347" s="106"/>
      <c r="W347" s="6"/>
      <c r="X347" s="8"/>
      <c r="Y347" s="8"/>
      <c r="Z347" s="8"/>
      <c r="AA347" s="109"/>
      <c r="AB347" s="8"/>
      <c r="AC347" s="125"/>
      <c r="AD347" s="109"/>
      <c r="AE347" s="109"/>
      <c r="AF347" s="14" cm="1">
        <f t="array" ref="AF347">IF(AG347&lt;6,SUM(E347:AE347),SUM(LARGE(E347:AE347,{1;2;3;4;5;6})))</f>
        <v>4</v>
      </c>
      <c r="AG347" s="26">
        <f t="shared" si="5"/>
        <v>2</v>
      </c>
    </row>
    <row r="348" spans="1:33" x14ac:dyDescent="0.3">
      <c r="A348" s="32">
        <f>RANK(AF348,AF$2:$AF453)</f>
        <v>346</v>
      </c>
      <c r="B348" s="127" t="s">
        <v>47</v>
      </c>
      <c r="C348" s="6" t="s">
        <v>505</v>
      </c>
      <c r="D348" s="6" t="s">
        <v>1087</v>
      </c>
      <c r="E348" s="110"/>
      <c r="F348" s="110"/>
      <c r="G348" s="110"/>
      <c r="H348" s="110"/>
      <c r="I348" s="110"/>
      <c r="J348" s="110"/>
      <c r="K348" s="110"/>
      <c r="L348" s="119"/>
      <c r="M348" s="110"/>
      <c r="N348" s="110"/>
      <c r="O348" s="119"/>
      <c r="P348" s="119"/>
      <c r="Q348" s="6"/>
      <c r="R348" s="119"/>
      <c r="S348" s="119"/>
      <c r="T348" s="119"/>
      <c r="U348" s="119"/>
      <c r="V348" s="119"/>
      <c r="W348" s="119"/>
      <c r="X348" s="119"/>
      <c r="Y348" s="119"/>
      <c r="Z348" s="119"/>
      <c r="AA348" s="119"/>
      <c r="AB348" s="119"/>
      <c r="AC348" s="119"/>
      <c r="AD348" s="119"/>
      <c r="AE348" s="8">
        <v>4</v>
      </c>
      <c r="AF348" s="14" cm="1">
        <f t="array" ref="AF348">IF(AG348&lt;6,SUM(E348:AE348),SUM(LARGE(E348:AE348,{1;2;3;4;5;6})))</f>
        <v>4</v>
      </c>
      <c r="AG348" s="26">
        <f t="shared" si="5"/>
        <v>1</v>
      </c>
    </row>
    <row r="349" spans="1:33" x14ac:dyDescent="0.3">
      <c r="A349" s="32">
        <f>RANK(AF349,AF$2:$AF454)</f>
        <v>346</v>
      </c>
      <c r="B349" s="127" t="s">
        <v>47</v>
      </c>
      <c r="C349" s="6" t="s">
        <v>505</v>
      </c>
      <c r="D349" s="6" t="s">
        <v>1088</v>
      </c>
      <c r="E349" s="110"/>
      <c r="F349" s="110"/>
      <c r="G349" s="110"/>
      <c r="H349" s="110"/>
      <c r="I349" s="110"/>
      <c r="J349" s="110"/>
      <c r="K349" s="110"/>
      <c r="L349" s="119"/>
      <c r="M349" s="110"/>
      <c r="N349" s="110"/>
      <c r="O349" s="119"/>
      <c r="P349" s="119"/>
      <c r="Q349" s="6"/>
      <c r="R349" s="119"/>
      <c r="S349" s="119"/>
      <c r="T349" s="119"/>
      <c r="U349" s="119"/>
      <c r="V349" s="119"/>
      <c r="W349" s="119"/>
      <c r="X349" s="119"/>
      <c r="Y349" s="119"/>
      <c r="Z349" s="119"/>
      <c r="AA349" s="119"/>
      <c r="AB349" s="119"/>
      <c r="AC349" s="119"/>
      <c r="AD349" s="119"/>
      <c r="AE349" s="8">
        <v>4</v>
      </c>
      <c r="AF349" s="14" cm="1">
        <f t="array" ref="AF349">IF(AG349&lt;6,SUM(E349:AE349),SUM(LARGE(E349:AE349,{1;2;3;4;5;6})))</f>
        <v>4</v>
      </c>
      <c r="AG349" s="26">
        <f t="shared" si="5"/>
        <v>1</v>
      </c>
    </row>
    <row r="350" spans="1:33" x14ac:dyDescent="0.3">
      <c r="A350" s="32">
        <f>RANK(AF350,AF$2:$AF455)</f>
        <v>346</v>
      </c>
      <c r="B350" s="127" t="s">
        <v>47</v>
      </c>
      <c r="C350" s="6" t="s">
        <v>273</v>
      </c>
      <c r="D350" s="6" t="s">
        <v>681</v>
      </c>
      <c r="E350" s="1"/>
      <c r="F350" s="1">
        <v>4</v>
      </c>
      <c r="G350" s="1"/>
      <c r="H350" s="1"/>
      <c r="I350" s="1"/>
      <c r="J350" s="1"/>
      <c r="K350" s="1"/>
      <c r="L350" s="8"/>
      <c r="M350" s="1"/>
      <c r="N350" s="1"/>
      <c r="O350" s="8"/>
      <c r="P350" s="8"/>
      <c r="Q350" s="118"/>
      <c r="R350" s="8"/>
      <c r="S350" s="8"/>
      <c r="T350" s="8"/>
      <c r="U350" s="8"/>
      <c r="V350" s="8"/>
      <c r="W350" s="6"/>
      <c r="X350" s="8"/>
      <c r="Y350" s="8"/>
      <c r="Z350" s="8"/>
      <c r="AA350" s="109"/>
      <c r="AB350" s="8"/>
      <c r="AC350" s="125"/>
      <c r="AD350" s="109"/>
      <c r="AE350" s="109"/>
      <c r="AF350" s="14" cm="1">
        <f t="array" ref="AF350">IF(AG350&lt;6,SUM(E350:AE350),SUM(LARGE(E350:AE350,{1;2;3;4;5;6})))</f>
        <v>4</v>
      </c>
      <c r="AG350" s="26">
        <f t="shared" si="5"/>
        <v>1</v>
      </c>
    </row>
    <row r="351" spans="1:33" x14ac:dyDescent="0.3">
      <c r="A351" s="32">
        <f>RANK(AF351,AF$2:$AF456)</f>
        <v>346</v>
      </c>
      <c r="B351" s="127" t="s">
        <v>47</v>
      </c>
      <c r="C351" s="6" t="s">
        <v>273</v>
      </c>
      <c r="D351" s="6" t="s">
        <v>548</v>
      </c>
      <c r="E351" s="1"/>
      <c r="F351" s="1">
        <v>4</v>
      </c>
      <c r="G351" s="1"/>
      <c r="H351" s="1"/>
      <c r="I351" s="1"/>
      <c r="J351" s="1"/>
      <c r="K351" s="1"/>
      <c r="L351" s="8"/>
      <c r="M351" s="1"/>
      <c r="N351" s="1"/>
      <c r="O351" s="8"/>
      <c r="P351" s="8"/>
      <c r="Q351" s="118"/>
      <c r="R351" s="8"/>
      <c r="S351" s="8"/>
      <c r="T351" s="8"/>
      <c r="U351" s="8"/>
      <c r="V351" s="8"/>
      <c r="W351" s="6"/>
      <c r="X351" s="8"/>
      <c r="Y351" s="8"/>
      <c r="Z351" s="8"/>
      <c r="AA351" s="109"/>
      <c r="AB351" s="8"/>
      <c r="AC351" s="125"/>
      <c r="AD351" s="109"/>
      <c r="AE351" s="109"/>
      <c r="AF351" s="14" cm="1">
        <f t="array" ref="AF351">IF(AG351&lt;6,SUM(E351:AE351),SUM(LARGE(E351:AE351,{1;2;3;4;5;6})))</f>
        <v>4</v>
      </c>
      <c r="AG351" s="26">
        <f t="shared" si="5"/>
        <v>1</v>
      </c>
    </row>
    <row r="352" spans="1:33" x14ac:dyDescent="0.3">
      <c r="A352" s="32">
        <f>RANK(AF352,AF$2:$AF457)</f>
        <v>346</v>
      </c>
      <c r="B352" s="127" t="s">
        <v>47</v>
      </c>
      <c r="C352" s="6" t="s">
        <v>273</v>
      </c>
      <c r="D352" s="6" t="s">
        <v>682</v>
      </c>
      <c r="E352" s="1"/>
      <c r="F352" s="1">
        <v>4</v>
      </c>
      <c r="G352" s="1"/>
      <c r="H352" s="1"/>
      <c r="I352" s="1"/>
      <c r="J352" s="1"/>
      <c r="K352" s="1"/>
      <c r="L352" s="8"/>
      <c r="M352" s="1"/>
      <c r="N352" s="1"/>
      <c r="O352" s="8"/>
      <c r="P352" s="8"/>
      <c r="Q352" s="118"/>
      <c r="R352" s="8"/>
      <c r="S352" s="8"/>
      <c r="T352" s="8"/>
      <c r="U352" s="8"/>
      <c r="V352" s="8"/>
      <c r="W352" s="6"/>
      <c r="X352" s="8"/>
      <c r="Y352" s="8"/>
      <c r="Z352" s="8"/>
      <c r="AA352" s="109"/>
      <c r="AB352" s="8"/>
      <c r="AC352" s="125"/>
      <c r="AD352" s="109"/>
      <c r="AE352" s="109"/>
      <c r="AF352" s="14" cm="1">
        <f t="array" ref="AF352">IF(AG352&lt;6,SUM(E352:AE352),SUM(LARGE(E352:AE352,{1;2;3;4;5;6})))</f>
        <v>4</v>
      </c>
      <c r="AG352" s="26">
        <f t="shared" si="5"/>
        <v>1</v>
      </c>
    </row>
    <row r="353" spans="1:33" x14ac:dyDescent="0.3">
      <c r="A353" s="32">
        <f>RANK(AF353,AF$2:$AF458)</f>
        <v>346</v>
      </c>
      <c r="B353" s="127" t="s">
        <v>47</v>
      </c>
      <c r="C353" s="6" t="s">
        <v>273</v>
      </c>
      <c r="D353" s="6" t="s">
        <v>415</v>
      </c>
      <c r="E353" s="1"/>
      <c r="F353" s="1">
        <v>4</v>
      </c>
      <c r="G353" s="1"/>
      <c r="H353" s="1"/>
      <c r="I353" s="1"/>
      <c r="J353" s="1"/>
      <c r="K353" s="1"/>
      <c r="L353" s="8"/>
      <c r="M353" s="1"/>
      <c r="N353" s="1"/>
      <c r="O353" s="8"/>
      <c r="P353" s="8"/>
      <c r="Q353" s="118"/>
      <c r="R353" s="8"/>
      <c r="S353" s="8"/>
      <c r="T353" s="8"/>
      <c r="U353" s="8"/>
      <c r="V353" s="8"/>
      <c r="W353" s="6"/>
      <c r="X353" s="8"/>
      <c r="Y353" s="8"/>
      <c r="Z353" s="8"/>
      <c r="AA353" s="109"/>
      <c r="AB353" s="8"/>
      <c r="AC353" s="125"/>
      <c r="AD353" s="109"/>
      <c r="AE353" s="109"/>
      <c r="AF353" s="14" cm="1">
        <f t="array" ref="AF353">IF(AG353&lt;6,SUM(E353:AE353),SUM(LARGE(E353:AE353,{1;2;3;4;5;6})))</f>
        <v>4</v>
      </c>
      <c r="AG353" s="26">
        <f t="shared" si="5"/>
        <v>1</v>
      </c>
    </row>
    <row r="354" spans="1:33" x14ac:dyDescent="0.3">
      <c r="A354" s="32">
        <f>RANK(AF354,AF$2:$AF459)</f>
        <v>346</v>
      </c>
      <c r="B354" s="127" t="s">
        <v>47</v>
      </c>
      <c r="C354" s="6" t="s">
        <v>505</v>
      </c>
      <c r="D354" s="6" t="s">
        <v>947</v>
      </c>
      <c r="E354" s="110"/>
      <c r="F354" s="110"/>
      <c r="G354" s="110"/>
      <c r="H354" s="110"/>
      <c r="I354" s="110"/>
      <c r="J354" s="110"/>
      <c r="K354" s="110"/>
      <c r="L354" s="119"/>
      <c r="M354" s="110"/>
      <c r="N354" s="110"/>
      <c r="O354" s="119"/>
      <c r="P354" s="119"/>
      <c r="Q354" s="118"/>
      <c r="R354" s="119"/>
      <c r="S354" s="119"/>
      <c r="T354" s="119"/>
      <c r="U354" s="109">
        <v>4</v>
      </c>
      <c r="V354" s="119"/>
      <c r="W354" s="6"/>
      <c r="X354" s="8"/>
      <c r="Y354" s="8"/>
      <c r="Z354" s="8"/>
      <c r="AA354" s="109"/>
      <c r="AB354" s="8"/>
      <c r="AC354" s="125"/>
      <c r="AD354" s="109"/>
      <c r="AE354" s="109"/>
      <c r="AF354" s="14" cm="1">
        <f t="array" ref="AF354">IF(AG354&lt;6,SUM(E354:AE354),SUM(LARGE(E354:AE354,{1;2;3;4;5;6})))</f>
        <v>4</v>
      </c>
      <c r="AG354" s="26">
        <f t="shared" si="5"/>
        <v>1</v>
      </c>
    </row>
    <row r="355" spans="1:33" x14ac:dyDescent="0.3">
      <c r="A355" s="32">
        <f>RANK(AF355,AF$2:$AF460)</f>
        <v>346</v>
      </c>
      <c r="B355" s="127" t="s">
        <v>47</v>
      </c>
      <c r="C355" s="6" t="s">
        <v>505</v>
      </c>
      <c r="D355" s="6" t="s">
        <v>948</v>
      </c>
      <c r="E355" s="110"/>
      <c r="F355" s="110"/>
      <c r="G355" s="110"/>
      <c r="H355" s="110"/>
      <c r="I355" s="110"/>
      <c r="J355" s="110"/>
      <c r="K355" s="110"/>
      <c r="L355" s="119"/>
      <c r="M355" s="110"/>
      <c r="N355" s="110"/>
      <c r="O355" s="119"/>
      <c r="P355" s="119"/>
      <c r="Q355" s="118"/>
      <c r="R355" s="119"/>
      <c r="S355" s="119"/>
      <c r="T355" s="119"/>
      <c r="U355" s="109">
        <v>4</v>
      </c>
      <c r="V355" s="119"/>
      <c r="W355" s="6"/>
      <c r="X355" s="8"/>
      <c r="Y355" s="8"/>
      <c r="Z355" s="8"/>
      <c r="AA355" s="109"/>
      <c r="AB355" s="8"/>
      <c r="AC355" s="125"/>
      <c r="AD355" s="109"/>
      <c r="AE355" s="109"/>
      <c r="AF355" s="14" cm="1">
        <f t="array" ref="AF355">IF(AG355&lt;6,SUM(E355:AE355),SUM(LARGE(E355:AE355,{1;2;3;4;5;6})))</f>
        <v>4</v>
      </c>
      <c r="AG355" s="26">
        <f t="shared" si="5"/>
        <v>1</v>
      </c>
    </row>
    <row r="356" spans="1:33" x14ac:dyDescent="0.3">
      <c r="A356" s="32">
        <f>RANK(AF356,AF$2:$AF461)</f>
        <v>346</v>
      </c>
      <c r="B356" s="127" t="s">
        <v>47</v>
      </c>
      <c r="C356" s="6" t="s">
        <v>899</v>
      </c>
      <c r="D356" s="6" t="s">
        <v>898</v>
      </c>
      <c r="E356" s="110"/>
      <c r="F356" s="110"/>
      <c r="G356" s="110"/>
      <c r="H356" s="110"/>
      <c r="I356" s="110"/>
      <c r="J356" s="110"/>
      <c r="K356" s="110"/>
      <c r="L356" s="119"/>
      <c r="M356" s="110"/>
      <c r="N356" s="110"/>
      <c r="O356" s="119"/>
      <c r="P356" s="119"/>
      <c r="Q356" s="118"/>
      <c r="R356" s="109">
        <v>4</v>
      </c>
      <c r="S356" s="119"/>
      <c r="T356" s="109"/>
      <c r="U356" s="109"/>
      <c r="V356" s="109"/>
      <c r="W356" s="6"/>
      <c r="X356" s="8"/>
      <c r="Y356" s="8"/>
      <c r="Z356" s="8"/>
      <c r="AA356" s="109"/>
      <c r="AB356" s="8"/>
      <c r="AC356" s="125"/>
      <c r="AD356" s="109"/>
      <c r="AE356" s="109"/>
      <c r="AF356" s="14" cm="1">
        <f t="array" ref="AF356">IF(AG356&lt;6,SUM(E356:AE356),SUM(LARGE(E356:AE356,{1;2;3;4;5;6})))</f>
        <v>4</v>
      </c>
      <c r="AG356" s="26">
        <f t="shared" si="5"/>
        <v>1</v>
      </c>
    </row>
    <row r="357" spans="1:33" x14ac:dyDescent="0.3">
      <c r="A357" s="32">
        <f>RANK(AF357,AF$2:$AF462)</f>
        <v>346</v>
      </c>
      <c r="B357" s="127" t="s">
        <v>47</v>
      </c>
      <c r="C357" s="6" t="s">
        <v>48</v>
      </c>
      <c r="D357" s="6" t="s">
        <v>214</v>
      </c>
      <c r="E357" s="110"/>
      <c r="F357" s="110"/>
      <c r="G357" s="110"/>
      <c r="H357" s="110"/>
      <c r="I357" s="110"/>
      <c r="J357" s="110"/>
      <c r="K357" s="110"/>
      <c r="L357" s="119"/>
      <c r="M357" s="110"/>
      <c r="N357" s="110"/>
      <c r="O357" s="119"/>
      <c r="P357" s="119"/>
      <c r="Q357" s="118"/>
      <c r="R357" s="119"/>
      <c r="S357" s="119"/>
      <c r="T357" s="119"/>
      <c r="U357" s="109">
        <v>4</v>
      </c>
      <c r="V357" s="119"/>
      <c r="W357" s="6"/>
      <c r="X357" s="8"/>
      <c r="Y357" s="8"/>
      <c r="Z357" s="8"/>
      <c r="AA357" s="109"/>
      <c r="AB357" s="8"/>
      <c r="AC357" s="125"/>
      <c r="AD357" s="109"/>
      <c r="AE357" s="109"/>
      <c r="AF357" s="14" cm="1">
        <f t="array" ref="AF357">IF(AG357&lt;6,SUM(E357:AE357),SUM(LARGE(E357:AE357,{1;2;3;4;5;6})))</f>
        <v>4</v>
      </c>
      <c r="AG357" s="26">
        <f t="shared" si="5"/>
        <v>1</v>
      </c>
    </row>
    <row r="358" spans="1:33" x14ac:dyDescent="0.3">
      <c r="A358" s="32">
        <f>RANK(AF358,AF$2:$AF463)</f>
        <v>346</v>
      </c>
      <c r="B358" s="127" t="s">
        <v>47</v>
      </c>
      <c r="C358" s="6" t="s">
        <v>48</v>
      </c>
      <c r="D358" s="6" t="s">
        <v>603</v>
      </c>
      <c r="E358" s="110"/>
      <c r="F358" s="110"/>
      <c r="G358" s="110"/>
      <c r="H358" s="110"/>
      <c r="I358" s="110"/>
      <c r="J358" s="110"/>
      <c r="K358" s="110"/>
      <c r="L358" s="119"/>
      <c r="M358" s="110"/>
      <c r="N358" s="110"/>
      <c r="O358" s="119"/>
      <c r="P358" s="119"/>
      <c r="Q358" s="109">
        <v>4</v>
      </c>
      <c r="R358" s="119"/>
      <c r="S358" s="119"/>
      <c r="T358" s="119"/>
      <c r="U358" s="119"/>
      <c r="V358" s="119"/>
      <c r="W358" s="6"/>
      <c r="X358" s="8"/>
      <c r="Y358" s="8"/>
      <c r="Z358" s="8"/>
      <c r="AA358" s="109"/>
      <c r="AB358" s="8"/>
      <c r="AC358" s="125"/>
      <c r="AD358" s="109"/>
      <c r="AE358" s="109"/>
      <c r="AF358" s="14" cm="1">
        <f t="array" ref="AF358">IF(AG358&lt;6,SUM(E358:AE358),SUM(LARGE(E358:AE358,{1;2;3;4;5;6})))</f>
        <v>4</v>
      </c>
      <c r="AG358" s="26">
        <f t="shared" si="5"/>
        <v>1</v>
      </c>
    </row>
    <row r="359" spans="1:33" x14ac:dyDescent="0.3">
      <c r="A359" s="32">
        <f>RANK(AF359,AF$2:$AF464)</f>
        <v>346</v>
      </c>
      <c r="B359" s="127" t="s">
        <v>47</v>
      </c>
      <c r="C359" s="6" t="s">
        <v>49</v>
      </c>
      <c r="D359" s="6" t="s">
        <v>683</v>
      </c>
      <c r="E359" s="1"/>
      <c r="F359" s="1">
        <v>4</v>
      </c>
      <c r="G359" s="1"/>
      <c r="H359" s="1"/>
      <c r="I359" s="1"/>
      <c r="J359" s="1"/>
      <c r="K359" s="1"/>
      <c r="L359" s="8"/>
      <c r="M359" s="1"/>
      <c r="N359" s="1"/>
      <c r="O359" s="8"/>
      <c r="P359" s="8"/>
      <c r="Q359" s="118"/>
      <c r="R359" s="8"/>
      <c r="S359" s="8"/>
      <c r="T359" s="8"/>
      <c r="U359" s="8"/>
      <c r="V359" s="8"/>
      <c r="W359" s="6"/>
      <c r="X359" s="8"/>
      <c r="Y359" s="8"/>
      <c r="Z359" s="8"/>
      <c r="AA359" s="109"/>
      <c r="AB359" s="8"/>
      <c r="AC359" s="125"/>
      <c r="AD359" s="109"/>
      <c r="AE359" s="109"/>
      <c r="AF359" s="14" cm="1">
        <f t="array" ref="AF359">IF(AG359&lt;6,SUM(E359:AE359),SUM(LARGE(E359:AE359,{1;2;3;4;5;6})))</f>
        <v>4</v>
      </c>
      <c r="AG359" s="26">
        <f t="shared" si="5"/>
        <v>1</v>
      </c>
    </row>
    <row r="360" spans="1:33" x14ac:dyDescent="0.3">
      <c r="A360" s="32">
        <f>RANK(AF360,AF$2:$AF465)</f>
        <v>346</v>
      </c>
      <c r="B360" s="127" t="s">
        <v>47</v>
      </c>
      <c r="C360" s="6" t="s">
        <v>53</v>
      </c>
      <c r="D360" s="6" t="s">
        <v>896</v>
      </c>
      <c r="E360" s="110"/>
      <c r="F360" s="110"/>
      <c r="G360" s="110"/>
      <c r="H360" s="110"/>
      <c r="I360" s="110"/>
      <c r="J360" s="110"/>
      <c r="K360" s="110"/>
      <c r="L360" s="119"/>
      <c r="M360" s="110"/>
      <c r="N360" s="110"/>
      <c r="O360" s="119"/>
      <c r="P360" s="119"/>
      <c r="Q360" s="118"/>
      <c r="R360" s="109">
        <v>4</v>
      </c>
      <c r="S360" s="119"/>
      <c r="T360" s="109"/>
      <c r="U360" s="109"/>
      <c r="V360" s="109"/>
      <c r="W360" s="6"/>
      <c r="X360" s="8"/>
      <c r="Y360" s="8"/>
      <c r="Z360" s="8"/>
      <c r="AA360" s="109"/>
      <c r="AB360" s="8"/>
      <c r="AC360" s="125"/>
      <c r="AD360" s="109"/>
      <c r="AE360" s="109"/>
      <c r="AF360" s="14" cm="1">
        <f t="array" ref="AF360">IF(AG360&lt;6,SUM(E360:AE360),SUM(LARGE(E360:AE360,{1;2;3;4;5;6})))</f>
        <v>4</v>
      </c>
      <c r="AG360" s="26">
        <f t="shared" si="5"/>
        <v>1</v>
      </c>
    </row>
    <row r="361" spans="1:33" x14ac:dyDescent="0.3">
      <c r="A361" s="32">
        <f>RANK(AF361,AF$2:$AF466)</f>
        <v>346</v>
      </c>
      <c r="B361" s="127" t="s">
        <v>651</v>
      </c>
      <c r="C361" s="6"/>
      <c r="D361" s="6" t="s">
        <v>999</v>
      </c>
      <c r="E361" s="110"/>
      <c r="F361" s="110"/>
      <c r="G361" s="110"/>
      <c r="H361" s="110"/>
      <c r="I361" s="110"/>
      <c r="J361" s="110"/>
      <c r="K361" s="110"/>
      <c r="L361" s="119"/>
      <c r="M361" s="110"/>
      <c r="N361" s="110"/>
      <c r="O361" s="119"/>
      <c r="P361" s="119"/>
      <c r="Q361" s="118"/>
      <c r="R361" s="119"/>
      <c r="S361" s="119"/>
      <c r="T361" s="119"/>
      <c r="U361" s="119"/>
      <c r="V361" s="119"/>
      <c r="W361" s="119"/>
      <c r="X361" s="119"/>
      <c r="Y361" s="119"/>
      <c r="Z361" s="109">
        <v>4</v>
      </c>
      <c r="AA361" s="109"/>
      <c r="AB361" s="8"/>
      <c r="AC361" s="125"/>
      <c r="AD361" s="109"/>
      <c r="AE361" s="109"/>
      <c r="AF361" s="14" cm="1">
        <f t="array" ref="AF361">IF(AG361&lt;6,SUM(E361:AE361),SUM(LARGE(E361:AE361,{1;2;3;4;5;6})))</f>
        <v>4</v>
      </c>
      <c r="AG361" s="26">
        <f t="shared" si="5"/>
        <v>1</v>
      </c>
    </row>
    <row r="362" spans="1:33" x14ac:dyDescent="0.3">
      <c r="A362" s="32">
        <f>RANK(AF362,AF$2:$AF467)</f>
        <v>346</v>
      </c>
      <c r="B362" s="127" t="s">
        <v>651</v>
      </c>
      <c r="C362" s="6"/>
      <c r="D362" s="6" t="s">
        <v>1001</v>
      </c>
      <c r="E362" s="110"/>
      <c r="F362" s="110"/>
      <c r="G362" s="110"/>
      <c r="H362" s="110"/>
      <c r="I362" s="110"/>
      <c r="J362" s="110"/>
      <c r="K362" s="110"/>
      <c r="L362" s="119"/>
      <c r="M362" s="110"/>
      <c r="N362" s="110"/>
      <c r="O362" s="119"/>
      <c r="P362" s="119"/>
      <c r="Q362" s="118"/>
      <c r="R362" s="119"/>
      <c r="S362" s="119"/>
      <c r="T362" s="119"/>
      <c r="U362" s="119"/>
      <c r="V362" s="119"/>
      <c r="W362" s="119"/>
      <c r="X362" s="119"/>
      <c r="Y362" s="119"/>
      <c r="Z362" s="109">
        <v>4</v>
      </c>
      <c r="AA362" s="109"/>
      <c r="AB362" s="8"/>
      <c r="AC362" s="125"/>
      <c r="AD362" s="109"/>
      <c r="AE362" s="109"/>
      <c r="AF362" s="14" cm="1">
        <f t="array" ref="AF362">IF(AG362&lt;6,SUM(E362:AE362),SUM(LARGE(E362:AE362,{1;2;3;4;5;6})))</f>
        <v>4</v>
      </c>
      <c r="AG362" s="26">
        <f t="shared" si="5"/>
        <v>1</v>
      </c>
    </row>
    <row r="363" spans="1:33" x14ac:dyDescent="0.3">
      <c r="A363" s="32">
        <f>RANK(AF363,AF$2:$AF468)</f>
        <v>346</v>
      </c>
      <c r="B363" s="127" t="s">
        <v>47</v>
      </c>
      <c r="C363" s="6"/>
      <c r="D363" s="6" t="s">
        <v>900</v>
      </c>
      <c r="E363" s="110"/>
      <c r="F363" s="110"/>
      <c r="G363" s="110"/>
      <c r="H363" s="110"/>
      <c r="I363" s="110"/>
      <c r="J363" s="110"/>
      <c r="K363" s="110"/>
      <c r="L363" s="119"/>
      <c r="M363" s="110"/>
      <c r="N363" s="110"/>
      <c r="O363" s="119"/>
      <c r="P363" s="119"/>
      <c r="Q363" s="118"/>
      <c r="R363" s="109">
        <v>4</v>
      </c>
      <c r="S363" s="119"/>
      <c r="T363" s="109"/>
      <c r="U363" s="109"/>
      <c r="V363" s="109"/>
      <c r="W363" s="6"/>
      <c r="X363" s="8"/>
      <c r="Y363" s="8"/>
      <c r="Z363" s="8"/>
      <c r="AA363" s="109"/>
      <c r="AB363" s="8"/>
      <c r="AC363" s="125"/>
      <c r="AD363" s="109"/>
      <c r="AE363" s="109"/>
      <c r="AF363" s="14" cm="1">
        <f t="array" ref="AF363">IF(AG363&lt;6,SUM(E363:AE363),SUM(LARGE(E363:AE363,{1;2;3;4;5;6})))</f>
        <v>4</v>
      </c>
      <c r="AG363" s="26">
        <f t="shared" si="5"/>
        <v>1</v>
      </c>
    </row>
    <row r="364" spans="1:33" x14ac:dyDescent="0.3">
      <c r="A364" s="32">
        <f>RANK(AF364,AF$2:$AF469)</f>
        <v>346</v>
      </c>
      <c r="B364" s="127"/>
      <c r="C364" s="6"/>
      <c r="D364" s="6" t="s">
        <v>902</v>
      </c>
      <c r="E364" s="110"/>
      <c r="F364" s="110"/>
      <c r="G364" s="110"/>
      <c r="H364" s="110"/>
      <c r="I364" s="110"/>
      <c r="J364" s="110"/>
      <c r="K364" s="110"/>
      <c r="L364" s="119"/>
      <c r="M364" s="110"/>
      <c r="N364" s="110"/>
      <c r="O364" s="119"/>
      <c r="P364" s="119"/>
      <c r="Q364" s="118"/>
      <c r="R364" s="109">
        <v>4</v>
      </c>
      <c r="S364" s="119"/>
      <c r="T364" s="109"/>
      <c r="U364" s="109"/>
      <c r="V364" s="109"/>
      <c r="W364" s="6"/>
      <c r="X364" s="8"/>
      <c r="Y364" s="8"/>
      <c r="Z364" s="8"/>
      <c r="AA364" s="109"/>
      <c r="AB364" s="8"/>
      <c r="AC364" s="125"/>
      <c r="AD364" s="109"/>
      <c r="AE364" s="109"/>
      <c r="AF364" s="14" cm="1">
        <f t="array" ref="AF364">IF(AG364&lt;6,SUM(E364:AE364),SUM(LARGE(E364:AE364,{1;2;3;4;5;6})))</f>
        <v>4</v>
      </c>
      <c r="AG364" s="26">
        <f t="shared" si="5"/>
        <v>1</v>
      </c>
    </row>
    <row r="365" spans="1:33" x14ac:dyDescent="0.3">
      <c r="A365" s="32">
        <f>RANK(AF365,AF$2:$AF470)</f>
        <v>346</v>
      </c>
      <c r="B365" s="127"/>
      <c r="C365" s="6"/>
      <c r="D365" s="6" t="s">
        <v>903</v>
      </c>
      <c r="E365" s="110"/>
      <c r="F365" s="110"/>
      <c r="G365" s="110"/>
      <c r="H365" s="110"/>
      <c r="I365" s="110"/>
      <c r="J365" s="110"/>
      <c r="K365" s="110"/>
      <c r="L365" s="119"/>
      <c r="M365" s="110"/>
      <c r="N365" s="110"/>
      <c r="O365" s="119"/>
      <c r="P365" s="119"/>
      <c r="Q365" s="118"/>
      <c r="R365" s="109">
        <v>4</v>
      </c>
      <c r="S365" s="119"/>
      <c r="T365" s="109"/>
      <c r="U365" s="109"/>
      <c r="V365" s="109"/>
      <c r="W365" s="6"/>
      <c r="X365" s="8"/>
      <c r="Y365" s="8"/>
      <c r="Z365" s="8"/>
      <c r="AA365" s="109"/>
      <c r="AB365" s="8"/>
      <c r="AC365" s="125"/>
      <c r="AD365" s="109"/>
      <c r="AE365" s="109"/>
      <c r="AF365" s="14" cm="1">
        <f t="array" ref="AF365">IF(AG365&lt;6,SUM(E365:AE365),SUM(LARGE(E365:AE365,{1;2;3;4;5;6})))</f>
        <v>4</v>
      </c>
      <c r="AG365" s="26">
        <f t="shared" si="5"/>
        <v>1</v>
      </c>
    </row>
    <row r="366" spans="1:33" x14ac:dyDescent="0.3">
      <c r="A366" s="32">
        <f>RANK(AF366,AF$2:$AF471)</f>
        <v>365</v>
      </c>
      <c r="B366" s="127" t="s">
        <v>47</v>
      </c>
      <c r="C366" s="6" t="s">
        <v>48</v>
      </c>
      <c r="D366" s="6" t="s">
        <v>234</v>
      </c>
      <c r="E366" s="110"/>
      <c r="F366" s="110"/>
      <c r="G366" s="110"/>
      <c r="H366" s="110"/>
      <c r="I366" s="110"/>
      <c r="J366" s="110"/>
      <c r="K366" s="110"/>
      <c r="L366" s="119"/>
      <c r="M366" s="110"/>
      <c r="N366" s="110"/>
      <c r="O366" s="119"/>
      <c r="P366" s="119"/>
      <c r="Q366" s="118"/>
      <c r="R366" s="119"/>
      <c r="S366" s="119"/>
      <c r="T366" s="119"/>
      <c r="U366" s="119"/>
      <c r="V366" s="119"/>
      <c r="W366" s="119"/>
      <c r="X366" s="119"/>
      <c r="Y366" s="106">
        <v>0</v>
      </c>
      <c r="Z366" s="8"/>
      <c r="AA366" s="109"/>
      <c r="AB366" s="8"/>
      <c r="AC366" s="125"/>
      <c r="AD366" s="109"/>
      <c r="AE366" s="111">
        <v>0</v>
      </c>
      <c r="AF366" s="14" cm="1">
        <f t="array" ref="AF366">IF(AG366&lt;6,SUM(E366:AE366),SUM(LARGE(E366:AE366,{1;2;3;4;5;6})))</f>
        <v>0</v>
      </c>
      <c r="AG366" s="26">
        <f t="shared" si="5"/>
        <v>2</v>
      </c>
    </row>
    <row r="367" spans="1:33" x14ac:dyDescent="0.3">
      <c r="A367" s="32">
        <f>RANK(AF367,AF$2:$AF472)</f>
        <v>365</v>
      </c>
      <c r="B367" s="127" t="s">
        <v>47</v>
      </c>
      <c r="C367" s="6" t="s">
        <v>48</v>
      </c>
      <c r="D367" s="6" t="s">
        <v>800</v>
      </c>
      <c r="E367" s="110"/>
      <c r="F367" s="110"/>
      <c r="G367" s="110"/>
      <c r="H367" s="110"/>
      <c r="I367" s="110"/>
      <c r="J367" s="110"/>
      <c r="K367" s="110"/>
      <c r="L367" s="106">
        <v>0</v>
      </c>
      <c r="M367" s="110"/>
      <c r="N367" s="110"/>
      <c r="O367" s="111">
        <v>0</v>
      </c>
      <c r="P367" s="106"/>
      <c r="Q367" s="118"/>
      <c r="R367" s="106"/>
      <c r="S367" s="106"/>
      <c r="T367" s="106"/>
      <c r="U367" s="106"/>
      <c r="V367" s="106"/>
      <c r="W367" s="6"/>
      <c r="X367" s="8"/>
      <c r="Y367" s="8"/>
      <c r="Z367" s="8"/>
      <c r="AA367" s="109"/>
      <c r="AB367" s="8"/>
      <c r="AC367" s="125"/>
      <c r="AD367" s="109"/>
      <c r="AE367" s="109"/>
      <c r="AF367" s="14" cm="1">
        <f t="array" ref="AF367">IF(AG367&lt;6,SUM(E367:AE367),SUM(LARGE(E367:AE367,{1;2;3;4;5;6})))</f>
        <v>0</v>
      </c>
      <c r="AG367" s="26">
        <f t="shared" si="5"/>
        <v>2</v>
      </c>
    </row>
    <row r="368" spans="1:33" x14ac:dyDescent="0.3">
      <c r="A368" s="32">
        <f>RANK(AF368,AF$2:$AF473)</f>
        <v>365</v>
      </c>
      <c r="B368" s="127" t="s">
        <v>47</v>
      </c>
      <c r="C368" s="6" t="s">
        <v>48</v>
      </c>
      <c r="D368" s="6" t="s">
        <v>123</v>
      </c>
      <c r="E368" s="110"/>
      <c r="F368" s="110"/>
      <c r="G368" s="110"/>
      <c r="H368" s="110"/>
      <c r="I368" s="110"/>
      <c r="J368" s="110"/>
      <c r="K368" s="110"/>
      <c r="L368" s="119"/>
      <c r="M368" s="110"/>
      <c r="N368" s="110"/>
      <c r="O368" s="119"/>
      <c r="P368" s="119"/>
      <c r="Q368" s="6"/>
      <c r="R368" s="119"/>
      <c r="S368" s="119"/>
      <c r="T368" s="119"/>
      <c r="U368" s="119"/>
      <c r="V368" s="119"/>
      <c r="W368" s="119"/>
      <c r="X368" s="119"/>
      <c r="Y368" s="119"/>
      <c r="Z368" s="119"/>
      <c r="AA368" s="119"/>
      <c r="AB368" s="119"/>
      <c r="AC368" s="119"/>
      <c r="AD368" s="119"/>
      <c r="AE368" s="106">
        <v>0</v>
      </c>
      <c r="AF368" s="14" cm="1">
        <f t="array" ref="AF368">IF(AG368&lt;6,SUM(E368:AE368),SUM(LARGE(E368:AE368,{1;2;3;4;5;6})))</f>
        <v>0</v>
      </c>
      <c r="AG368" s="26">
        <f t="shared" si="5"/>
        <v>1</v>
      </c>
    </row>
    <row r="369" spans="1:33" x14ac:dyDescent="0.3">
      <c r="A369" s="32">
        <f>RANK(AF369,AF$2:$AF474)</f>
        <v>365</v>
      </c>
      <c r="B369" s="127" t="s">
        <v>47</v>
      </c>
      <c r="C369" s="6" t="s">
        <v>505</v>
      </c>
      <c r="D369" s="6" t="s">
        <v>1084</v>
      </c>
      <c r="E369" s="110"/>
      <c r="F369" s="110"/>
      <c r="G369" s="110"/>
      <c r="H369" s="110"/>
      <c r="I369" s="110"/>
      <c r="J369" s="110"/>
      <c r="K369" s="110"/>
      <c r="L369" s="119"/>
      <c r="M369" s="110"/>
      <c r="N369" s="110"/>
      <c r="O369" s="119"/>
      <c r="P369" s="119"/>
      <c r="Q369" s="6"/>
      <c r="R369" s="119"/>
      <c r="S369" s="119"/>
      <c r="T369" s="119"/>
      <c r="U369" s="119"/>
      <c r="V369" s="119"/>
      <c r="W369" s="119"/>
      <c r="X369" s="119"/>
      <c r="Y369" s="119"/>
      <c r="Z369" s="119"/>
      <c r="AA369" s="119"/>
      <c r="AB369" s="119"/>
      <c r="AC369" s="119"/>
      <c r="AD369" s="119"/>
      <c r="AE369" s="106">
        <v>0</v>
      </c>
      <c r="AF369" s="14" cm="1">
        <f t="array" ref="AF369">IF(AG369&lt;6,SUM(E369:AE369),SUM(LARGE(E369:AE369,{1;2;3;4;5;6})))</f>
        <v>0</v>
      </c>
      <c r="AG369" s="26">
        <f t="shared" si="5"/>
        <v>1</v>
      </c>
    </row>
    <row r="370" spans="1:33" x14ac:dyDescent="0.3">
      <c r="A370" s="32">
        <f>RANK(AF370,AF$2:$AF475)</f>
        <v>365</v>
      </c>
      <c r="B370" s="127" t="s">
        <v>47</v>
      </c>
      <c r="C370" s="6" t="s">
        <v>505</v>
      </c>
      <c r="D370" s="6" t="s">
        <v>990</v>
      </c>
      <c r="E370" s="110"/>
      <c r="F370" s="110"/>
      <c r="G370" s="110"/>
      <c r="H370" s="110"/>
      <c r="I370" s="110"/>
      <c r="J370" s="110"/>
      <c r="K370" s="110"/>
      <c r="L370" s="119"/>
      <c r="M370" s="110"/>
      <c r="N370" s="110"/>
      <c r="O370" s="119"/>
      <c r="P370" s="119"/>
      <c r="Q370" s="6"/>
      <c r="R370" s="119"/>
      <c r="S370" s="119"/>
      <c r="T370" s="119"/>
      <c r="U370" s="119"/>
      <c r="V370" s="119"/>
      <c r="W370" s="119"/>
      <c r="X370" s="119"/>
      <c r="Y370" s="119"/>
      <c r="Z370" s="119"/>
      <c r="AA370" s="119"/>
      <c r="AB370" s="119"/>
      <c r="AC370" s="119"/>
      <c r="AD370" s="119"/>
      <c r="AE370" s="106">
        <v>0</v>
      </c>
      <c r="AF370" s="14" cm="1">
        <f t="array" ref="AF370">IF(AG370&lt;6,SUM(E370:AE370),SUM(LARGE(E370:AE370,{1;2;3;4;5;6})))</f>
        <v>0</v>
      </c>
      <c r="AG370" s="26">
        <f t="shared" si="5"/>
        <v>1</v>
      </c>
    </row>
    <row r="371" spans="1:33" x14ac:dyDescent="0.3">
      <c r="A371" s="32">
        <f>RANK(AF371,AF$2:$AF476)</f>
        <v>365</v>
      </c>
      <c r="B371" s="127" t="s">
        <v>47</v>
      </c>
      <c r="C371" s="6" t="s">
        <v>273</v>
      </c>
      <c r="D371" s="6" t="s">
        <v>650</v>
      </c>
      <c r="E371" s="1"/>
      <c r="F371" s="1"/>
      <c r="G371" s="1"/>
      <c r="H371" s="1"/>
      <c r="I371" s="1"/>
      <c r="J371" s="1"/>
      <c r="K371" s="1"/>
      <c r="L371" s="8"/>
      <c r="M371" s="1"/>
      <c r="N371" s="1"/>
      <c r="O371" s="8"/>
      <c r="P371" s="8"/>
      <c r="Q371" s="118"/>
      <c r="R371" s="8"/>
      <c r="S371" s="8"/>
      <c r="T371" s="8"/>
      <c r="U371" s="8"/>
      <c r="V371" s="8"/>
      <c r="W371" s="6"/>
      <c r="X371" s="8"/>
      <c r="Y371" s="8"/>
      <c r="Z371" s="8"/>
      <c r="AA371" s="109"/>
      <c r="AB371" s="8"/>
      <c r="AC371" s="125"/>
      <c r="AD371" s="111">
        <v>0</v>
      </c>
      <c r="AE371" s="109"/>
      <c r="AF371" s="14" cm="1">
        <f t="array" ref="AF371">IF(AG371&lt;6,SUM(E371:AE371),SUM(LARGE(E371:AE371,{1;2;3;4;5;6})))</f>
        <v>0</v>
      </c>
      <c r="AG371" s="26">
        <f t="shared" si="5"/>
        <v>1</v>
      </c>
    </row>
    <row r="372" spans="1:33" x14ac:dyDescent="0.3">
      <c r="A372" s="32">
        <f>RANK(AF372,AF$2:$AF477)</f>
        <v>365</v>
      </c>
      <c r="B372" s="127" t="s">
        <v>1069</v>
      </c>
      <c r="C372" s="6"/>
      <c r="D372" s="6" t="s">
        <v>1066</v>
      </c>
      <c r="E372" s="110"/>
      <c r="F372" s="110"/>
      <c r="G372" s="110"/>
      <c r="H372" s="110"/>
      <c r="I372" s="110"/>
      <c r="J372" s="110"/>
      <c r="K372" s="110"/>
      <c r="L372" s="119"/>
      <c r="M372" s="110"/>
      <c r="N372" s="110"/>
      <c r="O372" s="119"/>
      <c r="P372" s="119"/>
      <c r="Q372" s="118"/>
      <c r="R372" s="119"/>
      <c r="S372" s="119"/>
      <c r="T372" s="119"/>
      <c r="U372" s="119"/>
      <c r="V372" s="119"/>
      <c r="W372" s="119"/>
      <c r="X372" s="119"/>
      <c r="Y372" s="119"/>
      <c r="Z372" s="119"/>
      <c r="AA372" s="119"/>
      <c r="AB372" s="119"/>
      <c r="AC372" s="119"/>
      <c r="AD372" s="111">
        <v>0</v>
      </c>
      <c r="AE372" s="109"/>
      <c r="AF372" s="14" cm="1">
        <f t="array" ref="AF372">IF(AG372&lt;6,SUM(E372:AE372),SUM(LARGE(E372:AE372,{1;2;3;4;5;6})))</f>
        <v>0</v>
      </c>
      <c r="AG372" s="26">
        <f t="shared" si="5"/>
        <v>1</v>
      </c>
    </row>
    <row r="373" spans="1:33" x14ac:dyDescent="0.3">
      <c r="A373" s="32">
        <f>RANK(AF373,AF$2:$AF478)</f>
        <v>365</v>
      </c>
      <c r="B373" s="127" t="s">
        <v>618</v>
      </c>
      <c r="C373" s="6" t="s">
        <v>273</v>
      </c>
      <c r="D373" s="6" t="s">
        <v>617</v>
      </c>
      <c r="E373" s="1"/>
      <c r="F373" s="1"/>
      <c r="G373" s="1"/>
      <c r="H373" s="1"/>
      <c r="I373" s="1"/>
      <c r="J373" s="1"/>
      <c r="K373" s="1"/>
      <c r="L373" s="8"/>
      <c r="M373" s="1"/>
      <c r="N373" s="111">
        <v>0</v>
      </c>
      <c r="O373" s="8"/>
      <c r="P373" s="8"/>
      <c r="Q373" s="118"/>
      <c r="R373" s="8"/>
      <c r="S373" s="8"/>
      <c r="T373" s="8"/>
      <c r="U373" s="8"/>
      <c r="V373" s="8"/>
      <c r="W373" s="6"/>
      <c r="X373" s="8"/>
      <c r="Y373" s="8"/>
      <c r="Z373" s="8"/>
      <c r="AA373" s="109"/>
      <c r="AB373" s="8"/>
      <c r="AC373" s="125"/>
      <c r="AD373" s="109"/>
      <c r="AE373" s="109"/>
      <c r="AF373" s="14" cm="1">
        <f t="array" ref="AF373">IF(AG373&lt;6,SUM(E373:AE373),SUM(LARGE(E373:AE373,{1;2;3;4;5;6})))</f>
        <v>0</v>
      </c>
      <c r="AG373" s="26">
        <f t="shared" si="5"/>
        <v>1</v>
      </c>
    </row>
    <row r="374" spans="1:33" x14ac:dyDescent="0.3">
      <c r="A374" s="32">
        <f>RANK(AF374,AF$2:$AF479)</f>
        <v>365</v>
      </c>
      <c r="B374" s="127" t="s">
        <v>47</v>
      </c>
      <c r="C374" s="6" t="s">
        <v>587</v>
      </c>
      <c r="D374" s="6" t="s">
        <v>538</v>
      </c>
      <c r="E374" s="1"/>
      <c r="F374" s="1"/>
      <c r="G374" s="1"/>
      <c r="H374" s="1"/>
      <c r="I374" s="13">
        <v>0</v>
      </c>
      <c r="J374" s="1"/>
      <c r="K374" s="1"/>
      <c r="L374" s="8"/>
      <c r="M374" s="1"/>
      <c r="N374" s="1"/>
      <c r="O374" s="8"/>
      <c r="P374" s="8"/>
      <c r="Q374" s="118"/>
      <c r="R374" s="8"/>
      <c r="S374" s="8"/>
      <c r="T374" s="8"/>
      <c r="U374" s="8"/>
      <c r="V374" s="8"/>
      <c r="W374" s="6"/>
      <c r="X374" s="8"/>
      <c r="Y374" s="8"/>
      <c r="Z374" s="8"/>
      <c r="AA374" s="109"/>
      <c r="AB374" s="8"/>
      <c r="AC374" s="125"/>
      <c r="AD374" s="109"/>
      <c r="AE374" s="109"/>
      <c r="AF374" s="14" cm="1">
        <f t="array" ref="AF374">IF(AG374&lt;6,SUM(E374:AE374),SUM(LARGE(E374:AE374,{1;2;3;4;5;6})))</f>
        <v>0</v>
      </c>
      <c r="AG374" s="26">
        <f t="shared" si="5"/>
        <v>1</v>
      </c>
    </row>
    <row r="375" spans="1:33" x14ac:dyDescent="0.3">
      <c r="A375" s="32">
        <f>RANK(AF375,AF$2:$AF480)</f>
        <v>365</v>
      </c>
      <c r="B375" s="127" t="s">
        <v>47</v>
      </c>
      <c r="C375" s="6" t="s">
        <v>55</v>
      </c>
      <c r="D375" s="6" t="s">
        <v>388</v>
      </c>
      <c r="E375" s="1"/>
      <c r="F375" s="1"/>
      <c r="G375" s="1"/>
      <c r="H375" s="1"/>
      <c r="I375" s="13">
        <v>0</v>
      </c>
      <c r="J375" s="1"/>
      <c r="K375" s="1"/>
      <c r="L375" s="8"/>
      <c r="M375" s="1"/>
      <c r="N375" s="1"/>
      <c r="O375" s="8"/>
      <c r="P375" s="8"/>
      <c r="Q375" s="118"/>
      <c r="R375" s="8"/>
      <c r="S375" s="8"/>
      <c r="T375" s="8"/>
      <c r="U375" s="8"/>
      <c r="V375" s="8"/>
      <c r="W375" s="6"/>
      <c r="X375" s="8"/>
      <c r="Y375" s="8"/>
      <c r="Z375" s="8"/>
      <c r="AA375" s="109"/>
      <c r="AB375" s="8"/>
      <c r="AC375" s="125"/>
      <c r="AD375" s="109"/>
      <c r="AE375" s="109"/>
      <c r="AF375" s="14" cm="1">
        <f t="array" ref="AF375">IF(AG375&lt;6,SUM(E375:AE375),SUM(LARGE(E375:AE375,{1;2;3;4;5;6})))</f>
        <v>0</v>
      </c>
      <c r="AG375" s="26">
        <f t="shared" si="5"/>
        <v>1</v>
      </c>
    </row>
    <row r="376" spans="1:33" x14ac:dyDescent="0.3">
      <c r="A376" s="32">
        <f>RANK(AF376,AF$2:$AF481)</f>
        <v>365</v>
      </c>
      <c r="B376" s="127" t="s">
        <v>47</v>
      </c>
      <c r="C376" s="6" t="s">
        <v>55</v>
      </c>
      <c r="D376" s="6" t="s">
        <v>731</v>
      </c>
      <c r="E376" s="13"/>
      <c r="F376" s="13"/>
      <c r="G376" s="13"/>
      <c r="H376" s="13"/>
      <c r="I376" s="13">
        <v>0</v>
      </c>
      <c r="J376" s="13"/>
      <c r="K376" s="13"/>
      <c r="L376" s="8"/>
      <c r="M376" s="13"/>
      <c r="N376" s="13"/>
      <c r="O376" s="8"/>
      <c r="P376" s="8"/>
      <c r="Q376" s="118"/>
      <c r="R376" s="8"/>
      <c r="S376" s="8"/>
      <c r="T376" s="8"/>
      <c r="U376" s="8"/>
      <c r="V376" s="8"/>
      <c r="W376" s="6"/>
      <c r="X376" s="8"/>
      <c r="Y376" s="8"/>
      <c r="Z376" s="8"/>
      <c r="AA376" s="109"/>
      <c r="AB376" s="8"/>
      <c r="AC376" s="125"/>
      <c r="AD376" s="109"/>
      <c r="AE376" s="109"/>
      <c r="AF376" s="14" cm="1">
        <f t="array" ref="AF376">IF(AG376&lt;6,SUM(E376:AE376),SUM(LARGE(E376:AE376,{1;2;3;4;5;6})))</f>
        <v>0</v>
      </c>
      <c r="AG376" s="26">
        <f t="shared" si="5"/>
        <v>1</v>
      </c>
    </row>
    <row r="377" spans="1:33" x14ac:dyDescent="0.3">
      <c r="A377" s="32">
        <f>RANK(AF377,AF$2:$AF482)</f>
        <v>365</v>
      </c>
      <c r="B377" s="127" t="s">
        <v>47</v>
      </c>
      <c r="C377" s="6" t="s">
        <v>55</v>
      </c>
      <c r="D377" s="6" t="s">
        <v>737</v>
      </c>
      <c r="E377" s="13"/>
      <c r="F377" s="13"/>
      <c r="G377" s="13"/>
      <c r="H377" s="13"/>
      <c r="I377" s="13">
        <v>0</v>
      </c>
      <c r="J377" s="13"/>
      <c r="K377" s="13"/>
      <c r="L377" s="8"/>
      <c r="M377" s="13"/>
      <c r="N377" s="13"/>
      <c r="O377" s="8"/>
      <c r="P377" s="8"/>
      <c r="Q377" s="118"/>
      <c r="R377" s="8"/>
      <c r="S377" s="8"/>
      <c r="T377" s="8"/>
      <c r="U377" s="8"/>
      <c r="V377" s="8"/>
      <c r="W377" s="6"/>
      <c r="X377" s="8"/>
      <c r="Y377" s="8"/>
      <c r="Z377" s="8"/>
      <c r="AA377" s="109"/>
      <c r="AB377" s="8"/>
      <c r="AC377" s="125"/>
      <c r="AD377" s="109"/>
      <c r="AE377" s="109"/>
      <c r="AF377" s="14" cm="1">
        <f t="array" ref="AF377">IF(AG377&lt;6,SUM(E377:AE377),SUM(LARGE(E377:AE377,{1;2;3;4;5;6})))</f>
        <v>0</v>
      </c>
      <c r="AG377" s="26">
        <f t="shared" si="5"/>
        <v>1</v>
      </c>
    </row>
    <row r="378" spans="1:33" x14ac:dyDescent="0.3">
      <c r="A378" s="32">
        <f>RANK(AF378,AF$2:$AF483)</f>
        <v>365</v>
      </c>
      <c r="B378" s="127" t="s">
        <v>47</v>
      </c>
      <c r="C378" s="6" t="s">
        <v>65</v>
      </c>
      <c r="D378" s="6" t="s">
        <v>194</v>
      </c>
      <c r="E378" s="1"/>
      <c r="F378" s="13">
        <v>0</v>
      </c>
      <c r="G378" s="13"/>
      <c r="H378" s="13"/>
      <c r="I378" s="13"/>
      <c r="J378" s="13"/>
      <c r="K378" s="13"/>
      <c r="L378" s="8"/>
      <c r="M378" s="13"/>
      <c r="N378" s="13"/>
      <c r="O378" s="8"/>
      <c r="P378" s="8"/>
      <c r="Q378" s="118"/>
      <c r="R378" s="8"/>
      <c r="S378" s="8"/>
      <c r="T378" s="8"/>
      <c r="U378" s="8"/>
      <c r="V378" s="8"/>
      <c r="W378" s="6"/>
      <c r="X378" s="8"/>
      <c r="Y378" s="8"/>
      <c r="Z378" s="8"/>
      <c r="AA378" s="109"/>
      <c r="AB378" s="8"/>
      <c r="AC378" s="125"/>
      <c r="AD378" s="109"/>
      <c r="AE378" s="109"/>
      <c r="AF378" s="14" cm="1">
        <f t="array" ref="AF378">IF(AG378&lt;6,SUM(E378:AE378),SUM(LARGE(E378:AE378,{1;2;3;4;5;6})))</f>
        <v>0</v>
      </c>
      <c r="AG378" s="26">
        <f t="shared" si="5"/>
        <v>1</v>
      </c>
    </row>
    <row r="379" spans="1:33" x14ac:dyDescent="0.3">
      <c r="A379" s="32">
        <f>RANK(AF379,AF$2:$AF484)</f>
        <v>365</v>
      </c>
      <c r="B379" s="127" t="s">
        <v>47</v>
      </c>
      <c r="C379" s="6" t="s">
        <v>505</v>
      </c>
      <c r="D379" s="6" t="s">
        <v>994</v>
      </c>
      <c r="E379" s="110"/>
      <c r="F379" s="110"/>
      <c r="G379" s="110"/>
      <c r="H379" s="110"/>
      <c r="I379" s="110"/>
      <c r="J379" s="110"/>
      <c r="K379" s="110"/>
      <c r="L379" s="119"/>
      <c r="M379" s="110"/>
      <c r="N379" s="110"/>
      <c r="O379" s="119"/>
      <c r="P379" s="119"/>
      <c r="Q379" s="118"/>
      <c r="R379" s="119"/>
      <c r="S379" s="119"/>
      <c r="T379" s="119"/>
      <c r="U379" s="119"/>
      <c r="V379" s="119"/>
      <c r="W379" s="119"/>
      <c r="X379" s="119"/>
      <c r="Y379" s="106">
        <v>0</v>
      </c>
      <c r="Z379" s="8"/>
      <c r="AA379" s="109"/>
      <c r="AB379" s="8"/>
      <c r="AC379" s="125"/>
      <c r="AD379" s="109"/>
      <c r="AE379" s="109"/>
      <c r="AF379" s="14" cm="1">
        <f t="array" ref="AF379">IF(AG379&lt;6,SUM(E379:AE379),SUM(LARGE(E379:AE379,{1;2;3;4;5;6})))</f>
        <v>0</v>
      </c>
      <c r="AG379" s="26">
        <f t="shared" si="5"/>
        <v>1</v>
      </c>
    </row>
    <row r="380" spans="1:33" x14ac:dyDescent="0.3">
      <c r="A380" s="32">
        <f>RANK(AF380,AF$2:$AF485)</f>
        <v>365</v>
      </c>
      <c r="B380" s="127" t="s">
        <v>580</v>
      </c>
      <c r="C380" s="6" t="s">
        <v>90</v>
      </c>
      <c r="D380" s="6" t="s">
        <v>581</v>
      </c>
      <c r="E380" s="110"/>
      <c r="F380" s="110"/>
      <c r="G380" s="110"/>
      <c r="H380" s="110"/>
      <c r="I380" s="110"/>
      <c r="J380" s="110"/>
      <c r="K380" s="110"/>
      <c r="L380" s="106">
        <v>0</v>
      </c>
      <c r="M380" s="110"/>
      <c r="N380" s="110"/>
      <c r="O380" s="106"/>
      <c r="P380" s="106"/>
      <c r="Q380" s="118"/>
      <c r="R380" s="106"/>
      <c r="S380" s="106"/>
      <c r="T380" s="106"/>
      <c r="U380" s="106"/>
      <c r="V380" s="106"/>
      <c r="W380" s="6"/>
      <c r="X380" s="8"/>
      <c r="Y380" s="8"/>
      <c r="Z380" s="8"/>
      <c r="AA380" s="109"/>
      <c r="AB380" s="8"/>
      <c r="AC380" s="125"/>
      <c r="AD380" s="109"/>
      <c r="AE380" s="109"/>
      <c r="AF380" s="14" cm="1">
        <f t="array" ref="AF380">IF(AG380&lt;6,SUM(E380:AE380),SUM(LARGE(E380:AE380,{1;2;3;4;5;6})))</f>
        <v>0</v>
      </c>
      <c r="AG380" s="26">
        <f t="shared" si="5"/>
        <v>1</v>
      </c>
    </row>
    <row r="381" spans="1:33" x14ac:dyDescent="0.3">
      <c r="A381" s="32">
        <f>RANK(AF381,AF$2:$AF486)</f>
        <v>365</v>
      </c>
      <c r="B381" s="127" t="s">
        <v>47</v>
      </c>
      <c r="C381" s="6" t="s">
        <v>1043</v>
      </c>
      <c r="D381" s="6" t="s">
        <v>197</v>
      </c>
      <c r="E381" s="110"/>
      <c r="F381" s="110"/>
      <c r="G381" s="110"/>
      <c r="H381" s="110"/>
      <c r="I381" s="110"/>
      <c r="J381" s="110"/>
      <c r="K381" s="110"/>
      <c r="L381" s="119"/>
      <c r="M381" s="110"/>
      <c r="N381" s="111">
        <v>0</v>
      </c>
      <c r="O381" s="119"/>
      <c r="P381" s="119"/>
      <c r="Q381" s="118"/>
      <c r="R381" s="119"/>
      <c r="S381" s="119"/>
      <c r="T381" s="119"/>
      <c r="U381" s="119"/>
      <c r="V381" s="119"/>
      <c r="W381" s="6"/>
      <c r="X381" s="8"/>
      <c r="Y381" s="8"/>
      <c r="Z381" s="8"/>
      <c r="AA381" s="109"/>
      <c r="AB381" s="8"/>
      <c r="AC381" s="125"/>
      <c r="AD381" s="109"/>
      <c r="AE381" s="109"/>
      <c r="AF381" s="14" cm="1">
        <f t="array" ref="AF381">IF(AG381&lt;6,SUM(E381:AE381),SUM(LARGE(E381:AE381,{1;2;3;4;5;6})))</f>
        <v>0</v>
      </c>
      <c r="AG381" s="26">
        <f t="shared" si="5"/>
        <v>1</v>
      </c>
    </row>
    <row r="382" spans="1:33" x14ac:dyDescent="0.3">
      <c r="A382" s="32">
        <f>RANK(AF382,AF$2:$AF487)</f>
        <v>365</v>
      </c>
      <c r="B382" s="127" t="s">
        <v>47</v>
      </c>
      <c r="C382" s="6" t="s">
        <v>48</v>
      </c>
      <c r="D382" s="6" t="s">
        <v>82</v>
      </c>
      <c r="E382" s="110"/>
      <c r="F382" s="110"/>
      <c r="G382" s="110"/>
      <c r="H382" s="110"/>
      <c r="I382" s="110"/>
      <c r="J382" s="110"/>
      <c r="K382" s="110"/>
      <c r="L382" s="119"/>
      <c r="M382" s="110"/>
      <c r="N382" s="110"/>
      <c r="O382" s="111">
        <v>0</v>
      </c>
      <c r="P382" s="119"/>
      <c r="Q382" s="118"/>
      <c r="R382" s="119"/>
      <c r="S382" s="119"/>
      <c r="T382" s="119"/>
      <c r="U382" s="119"/>
      <c r="V382" s="119"/>
      <c r="W382" s="6"/>
      <c r="X382" s="8"/>
      <c r="Y382" s="8"/>
      <c r="Z382" s="8"/>
      <c r="AA382" s="109"/>
      <c r="AB382" s="8"/>
      <c r="AC382" s="125"/>
      <c r="AD382" s="109"/>
      <c r="AE382" s="109"/>
      <c r="AF382" s="14" cm="1">
        <f t="array" ref="AF382">IF(AG382&lt;6,SUM(E382:AE382),SUM(LARGE(E382:AE382,{1;2;3;4;5;6})))</f>
        <v>0</v>
      </c>
      <c r="AG382" s="26">
        <f t="shared" si="5"/>
        <v>1</v>
      </c>
    </row>
    <row r="383" spans="1:33" x14ac:dyDescent="0.3">
      <c r="A383" s="32">
        <f>RANK(AF383,AF$2:$AF488)</f>
        <v>365</v>
      </c>
      <c r="B383" s="127" t="s">
        <v>47</v>
      </c>
      <c r="C383" s="6" t="s">
        <v>49</v>
      </c>
      <c r="D383" s="124" t="s">
        <v>928</v>
      </c>
      <c r="E383" s="110"/>
      <c r="F383" s="110"/>
      <c r="G383" s="110"/>
      <c r="H383" s="110"/>
      <c r="I383" s="110"/>
      <c r="J383" s="110"/>
      <c r="K383" s="110"/>
      <c r="L383" s="119"/>
      <c r="M383" s="110"/>
      <c r="N383" s="110"/>
      <c r="O383" s="119"/>
      <c r="P383" s="119"/>
      <c r="Q383" s="118"/>
      <c r="R383" s="119"/>
      <c r="S383" s="111">
        <v>0</v>
      </c>
      <c r="T383" s="119"/>
      <c r="U383" s="119"/>
      <c r="V383" s="119"/>
      <c r="W383" s="6"/>
      <c r="X383" s="8"/>
      <c r="Y383" s="8"/>
      <c r="Z383" s="8"/>
      <c r="AA383" s="109"/>
      <c r="AB383" s="8"/>
      <c r="AC383" s="125"/>
      <c r="AD383" s="109"/>
      <c r="AE383" s="109"/>
      <c r="AF383" s="14" cm="1">
        <f t="array" ref="AF383">IF(AG383&lt;6,SUM(E383:AE383),SUM(LARGE(E383:AE383,{1;2;3;4;5;6})))</f>
        <v>0</v>
      </c>
      <c r="AG383" s="26">
        <f t="shared" si="5"/>
        <v>1</v>
      </c>
    </row>
    <row r="384" spans="1:33" x14ac:dyDescent="0.3">
      <c r="A384" s="32">
        <f>RANK(AF384,AF$2:$AF489)</f>
        <v>365</v>
      </c>
      <c r="B384" s="127" t="s">
        <v>47</v>
      </c>
      <c r="C384" s="6" t="s">
        <v>49</v>
      </c>
      <c r="D384" s="124" t="s">
        <v>306</v>
      </c>
      <c r="E384" s="110"/>
      <c r="F384" s="110"/>
      <c r="G384" s="110"/>
      <c r="H384" s="110"/>
      <c r="I384" s="110"/>
      <c r="J384" s="110"/>
      <c r="K384" s="110"/>
      <c r="L384" s="119"/>
      <c r="M384" s="110"/>
      <c r="N384" s="110"/>
      <c r="O384" s="119"/>
      <c r="P384" s="119"/>
      <c r="Q384" s="118"/>
      <c r="R384" s="119"/>
      <c r="S384" s="111">
        <v>0</v>
      </c>
      <c r="T384" s="119"/>
      <c r="U384" s="119"/>
      <c r="V384" s="119"/>
      <c r="W384" s="6"/>
      <c r="X384" s="8"/>
      <c r="Y384" s="8"/>
      <c r="Z384" s="8"/>
      <c r="AA384" s="109"/>
      <c r="AB384" s="8"/>
      <c r="AC384" s="125"/>
      <c r="AD384" s="109"/>
      <c r="AE384" s="109"/>
      <c r="AF384" s="14" cm="1">
        <f t="array" ref="AF384">IF(AG384&lt;6,SUM(E384:AE384),SUM(LARGE(E384:AE384,{1;2;3;4;5;6})))</f>
        <v>0</v>
      </c>
      <c r="AG384" s="26">
        <f t="shared" si="5"/>
        <v>1</v>
      </c>
    </row>
    <row r="385" spans="1:33" x14ac:dyDescent="0.3">
      <c r="A385" s="32">
        <f>RANK(AF385,AF$2:$AF490)</f>
        <v>365</v>
      </c>
      <c r="B385" s="127" t="s">
        <v>47</v>
      </c>
      <c r="C385" s="6" t="s">
        <v>167</v>
      </c>
      <c r="D385" s="6" t="s">
        <v>122</v>
      </c>
      <c r="E385" s="13"/>
      <c r="F385" s="13"/>
      <c r="G385" s="13"/>
      <c r="H385" s="13"/>
      <c r="I385" s="13"/>
      <c r="J385" s="13"/>
      <c r="K385" s="13"/>
      <c r="L385" s="8"/>
      <c r="M385" s="13"/>
      <c r="N385" s="13"/>
      <c r="O385" s="8"/>
      <c r="P385" s="8"/>
      <c r="Q385" s="118"/>
      <c r="R385" s="106">
        <v>0</v>
      </c>
      <c r="S385" s="8"/>
      <c r="T385" s="106"/>
      <c r="U385" s="106"/>
      <c r="V385" s="106"/>
      <c r="W385" s="6"/>
      <c r="X385" s="8"/>
      <c r="Y385" s="8"/>
      <c r="Z385" s="8"/>
      <c r="AA385" s="109"/>
      <c r="AB385" s="8"/>
      <c r="AC385" s="125"/>
      <c r="AD385" s="109"/>
      <c r="AE385" s="109"/>
      <c r="AF385" s="14" cm="1">
        <f t="array" ref="AF385">IF(AG385&lt;6,SUM(E385:AE385),SUM(LARGE(E385:AE385,{1;2;3;4;5;6})))</f>
        <v>0</v>
      </c>
      <c r="AG385" s="26">
        <f t="shared" si="5"/>
        <v>1</v>
      </c>
    </row>
    <row r="386" spans="1:33" x14ac:dyDescent="0.3">
      <c r="A386" s="32">
        <f>RANK(AF386,AF$2:$AF491)</f>
        <v>365</v>
      </c>
      <c r="B386" s="127" t="s">
        <v>47</v>
      </c>
      <c r="C386" s="6" t="s">
        <v>167</v>
      </c>
      <c r="D386" s="6" t="s">
        <v>635</v>
      </c>
      <c r="E386" s="110"/>
      <c r="F386" s="110"/>
      <c r="G386" s="110"/>
      <c r="H386" s="110"/>
      <c r="I386" s="110"/>
      <c r="J386" s="110"/>
      <c r="K386" s="110"/>
      <c r="L386" s="119"/>
      <c r="M386" s="110"/>
      <c r="N386" s="110"/>
      <c r="O386" s="119"/>
      <c r="P386" s="119"/>
      <c r="Q386" s="118"/>
      <c r="R386" s="106">
        <v>0</v>
      </c>
      <c r="S386" s="119"/>
      <c r="T386" s="106"/>
      <c r="U386" s="106"/>
      <c r="V386" s="106"/>
      <c r="W386" s="6"/>
      <c r="X386" s="8"/>
      <c r="Y386" s="8"/>
      <c r="Z386" s="8"/>
      <c r="AA386" s="109"/>
      <c r="AB386" s="8"/>
      <c r="AC386" s="125"/>
      <c r="AD386" s="109"/>
      <c r="AE386" s="109"/>
      <c r="AF386" s="14" cm="1">
        <f t="array" ref="AF386">IF(AG386&lt;6,SUM(E386:AE386),SUM(LARGE(E386:AE386,{1;2;3;4;5;6})))</f>
        <v>0</v>
      </c>
      <c r="AG386" s="26">
        <f t="shared" ref="AG386:AG393" si="6">COUNT(E386:AE386)</f>
        <v>1</v>
      </c>
    </row>
    <row r="387" spans="1:33" x14ac:dyDescent="0.3">
      <c r="A387" s="32">
        <f>RANK(AF387,AF$2:$AF492)</f>
        <v>365</v>
      </c>
      <c r="B387" s="127" t="s">
        <v>47</v>
      </c>
      <c r="C387" s="6" t="s">
        <v>111</v>
      </c>
      <c r="D387" s="6" t="s">
        <v>597</v>
      </c>
      <c r="E387" s="13"/>
      <c r="F387" s="13"/>
      <c r="G387" s="13"/>
      <c r="H387" s="13"/>
      <c r="I387" s="13"/>
      <c r="J387" s="13"/>
      <c r="K387" s="13"/>
      <c r="L387" s="8"/>
      <c r="M387" s="13"/>
      <c r="N387" s="13"/>
      <c r="O387" s="8"/>
      <c r="P387" s="8"/>
      <c r="Q387" s="118"/>
      <c r="R387" s="8"/>
      <c r="S387" s="111">
        <v>0</v>
      </c>
      <c r="T387" s="8"/>
      <c r="U387" s="8"/>
      <c r="V387" s="8"/>
      <c r="W387" s="6"/>
      <c r="X387" s="8"/>
      <c r="Y387" s="8"/>
      <c r="Z387" s="8"/>
      <c r="AA387" s="109"/>
      <c r="AB387" s="8"/>
      <c r="AC387" s="125"/>
      <c r="AD387" s="109"/>
      <c r="AE387" s="109"/>
      <c r="AF387" s="14" cm="1">
        <f t="array" ref="AF387">IF(AG387&lt;6,SUM(E387:AE387),SUM(LARGE(E387:AE387,{1;2;3;4;5;6})))</f>
        <v>0</v>
      </c>
      <c r="AG387" s="26">
        <f t="shared" si="6"/>
        <v>1</v>
      </c>
    </row>
    <row r="388" spans="1:33" x14ac:dyDescent="0.3">
      <c r="A388" s="32">
        <f>RANK(AF388,AF$2:$AF493)</f>
        <v>365</v>
      </c>
      <c r="B388" s="127" t="s">
        <v>47</v>
      </c>
      <c r="C388" s="6"/>
      <c r="D388" s="6" t="s">
        <v>1013</v>
      </c>
      <c r="E388" s="110"/>
      <c r="F388" s="110"/>
      <c r="G388" s="110"/>
      <c r="H388" s="110"/>
      <c r="I388" s="110"/>
      <c r="J388" s="110"/>
      <c r="K388" s="110"/>
      <c r="L388" s="119"/>
      <c r="M388" s="110"/>
      <c r="N388" s="110"/>
      <c r="O388" s="119"/>
      <c r="P388" s="119"/>
      <c r="Q388" s="118"/>
      <c r="R388" s="119"/>
      <c r="S388" s="119"/>
      <c r="T388" s="119"/>
      <c r="U388" s="119"/>
      <c r="V388" s="119"/>
      <c r="W388" s="119"/>
      <c r="X388" s="119"/>
      <c r="Y388" s="119"/>
      <c r="Z388" s="119"/>
      <c r="AA388" s="111">
        <v>0</v>
      </c>
      <c r="AB388" s="8"/>
      <c r="AC388" s="138"/>
      <c r="AD388" s="109"/>
      <c r="AE388" s="109"/>
      <c r="AF388" s="14" cm="1">
        <f t="array" ref="AF388">IF(AG388&lt;6,SUM(E388:AE388),SUM(LARGE(E388:AE388,{1;2;3;4;5;6})))</f>
        <v>0</v>
      </c>
      <c r="AG388" s="26">
        <f t="shared" si="6"/>
        <v>1</v>
      </c>
    </row>
    <row r="389" spans="1:33" x14ac:dyDescent="0.3">
      <c r="A389" s="32">
        <f>RANK(AF389,AF$2:$AF494)</f>
        <v>365</v>
      </c>
      <c r="B389" s="127" t="s">
        <v>47</v>
      </c>
      <c r="C389" s="6"/>
      <c r="D389" s="6" t="s">
        <v>1016</v>
      </c>
      <c r="E389" s="110"/>
      <c r="F389" s="110"/>
      <c r="G389" s="110"/>
      <c r="H389" s="110"/>
      <c r="I389" s="110"/>
      <c r="J389" s="110"/>
      <c r="K389" s="110"/>
      <c r="L389" s="119"/>
      <c r="M389" s="110"/>
      <c r="N389" s="110"/>
      <c r="O389" s="119"/>
      <c r="P389" s="119"/>
      <c r="Q389" s="118"/>
      <c r="R389" s="119"/>
      <c r="S389" s="119"/>
      <c r="T389" s="119"/>
      <c r="U389" s="119"/>
      <c r="V389" s="119"/>
      <c r="W389" s="119"/>
      <c r="X389" s="119"/>
      <c r="Y389" s="119"/>
      <c r="Z389" s="119"/>
      <c r="AA389" s="111">
        <v>0</v>
      </c>
      <c r="AB389" s="8"/>
      <c r="AC389" s="138"/>
      <c r="AD389" s="109"/>
      <c r="AE389" s="109"/>
      <c r="AF389" s="14" cm="1">
        <f t="array" ref="AF389">IF(AG389&lt;6,SUM(E389:AE389),SUM(LARGE(E389:AE389,{1;2;3;4;5;6})))</f>
        <v>0</v>
      </c>
      <c r="AG389" s="26">
        <f t="shared" si="6"/>
        <v>1</v>
      </c>
    </row>
    <row r="390" spans="1:33" x14ac:dyDescent="0.3">
      <c r="A390" s="32">
        <f>RANK(AF390,AF$2:$AF495)</f>
        <v>365</v>
      </c>
      <c r="B390" s="127" t="s">
        <v>1002</v>
      </c>
      <c r="C390" s="6"/>
      <c r="D390" s="6" t="s">
        <v>997</v>
      </c>
      <c r="E390" s="110"/>
      <c r="F390" s="110"/>
      <c r="G390" s="110"/>
      <c r="H390" s="110"/>
      <c r="I390" s="110"/>
      <c r="J390" s="110"/>
      <c r="K390" s="110"/>
      <c r="L390" s="119"/>
      <c r="M390" s="110"/>
      <c r="N390" s="110"/>
      <c r="O390" s="119"/>
      <c r="P390" s="119"/>
      <c r="Q390" s="118"/>
      <c r="R390" s="119"/>
      <c r="S390" s="119"/>
      <c r="T390" s="119"/>
      <c r="U390" s="119"/>
      <c r="V390" s="119"/>
      <c r="W390" s="119"/>
      <c r="X390" s="119"/>
      <c r="Y390" s="119"/>
      <c r="Z390" s="111">
        <v>0</v>
      </c>
      <c r="AA390" s="109"/>
      <c r="AB390" s="8"/>
      <c r="AC390" s="125"/>
      <c r="AD390" s="109"/>
      <c r="AE390" s="109"/>
      <c r="AF390" s="14" cm="1">
        <f t="array" ref="AF390">IF(AG390&lt;6,SUM(E390:AE390),SUM(LARGE(E390:AE390,{1;2;3;4;5;6})))</f>
        <v>0</v>
      </c>
      <c r="AG390" s="26">
        <f t="shared" si="6"/>
        <v>1</v>
      </c>
    </row>
    <row r="391" spans="1:33" x14ac:dyDescent="0.3">
      <c r="A391" s="32">
        <f>RANK(AF391,AF$2:$AF496)</f>
        <v>365</v>
      </c>
      <c r="B391" s="127" t="s">
        <v>71</v>
      </c>
      <c r="C391" s="6"/>
      <c r="D391" s="6" t="s">
        <v>998</v>
      </c>
      <c r="E391" s="110"/>
      <c r="F391" s="110"/>
      <c r="G391" s="110"/>
      <c r="H391" s="110"/>
      <c r="I391" s="110"/>
      <c r="J391" s="110"/>
      <c r="K391" s="110"/>
      <c r="L391" s="119"/>
      <c r="M391" s="110"/>
      <c r="N391" s="110"/>
      <c r="O391" s="119"/>
      <c r="P391" s="119"/>
      <c r="Q391" s="118"/>
      <c r="R391" s="119"/>
      <c r="S391" s="119"/>
      <c r="T391" s="119"/>
      <c r="U391" s="119"/>
      <c r="V391" s="119"/>
      <c r="W391" s="119"/>
      <c r="X391" s="119"/>
      <c r="Y391" s="119"/>
      <c r="Z391" s="111">
        <v>0</v>
      </c>
      <c r="AA391" s="109"/>
      <c r="AB391" s="8"/>
      <c r="AC391" s="125"/>
      <c r="AD391" s="109"/>
      <c r="AE391" s="109"/>
      <c r="AF391" s="14" cm="1">
        <f t="array" ref="AF391">IF(AG391&lt;6,SUM(E391:AE391),SUM(LARGE(E391:AE391,{1;2;3;4;5;6})))</f>
        <v>0</v>
      </c>
      <c r="AG391" s="26">
        <f t="shared" si="6"/>
        <v>1</v>
      </c>
    </row>
    <row r="392" spans="1:33" x14ac:dyDescent="0.3">
      <c r="A392" s="32">
        <f>RANK(AF392,AF$2:$AF497)</f>
        <v>365</v>
      </c>
      <c r="B392" s="127" t="s">
        <v>47</v>
      </c>
      <c r="C392" s="6"/>
      <c r="D392" s="6" t="s">
        <v>582</v>
      </c>
      <c r="E392" s="1"/>
      <c r="F392" s="1"/>
      <c r="G392" s="1"/>
      <c r="H392" s="1"/>
      <c r="I392" s="1"/>
      <c r="J392" s="1"/>
      <c r="K392" s="1"/>
      <c r="L392" s="8"/>
      <c r="M392" s="1"/>
      <c r="N392" s="1"/>
      <c r="O392" s="8"/>
      <c r="P392" s="8"/>
      <c r="Q392" s="118"/>
      <c r="R392" s="106">
        <v>0</v>
      </c>
      <c r="S392" s="8"/>
      <c r="T392" s="106"/>
      <c r="U392" s="106"/>
      <c r="V392" s="106"/>
      <c r="W392" s="6"/>
      <c r="X392" s="8"/>
      <c r="Y392" s="8"/>
      <c r="Z392" s="8"/>
      <c r="AA392" s="109"/>
      <c r="AB392" s="8"/>
      <c r="AC392" s="125"/>
      <c r="AD392" s="109"/>
      <c r="AE392" s="109"/>
      <c r="AF392" s="14" cm="1">
        <f t="array" ref="AF392">IF(AG392&lt;6,SUM(E392:AE392),SUM(LARGE(E392:AE392,{1;2;3;4;5;6})))</f>
        <v>0</v>
      </c>
      <c r="AG392" s="26">
        <f t="shared" si="6"/>
        <v>1</v>
      </c>
    </row>
    <row r="393" spans="1:33" x14ac:dyDescent="0.3">
      <c r="A393" s="32">
        <f>RANK(AF393,AF$2:$AF498)</f>
        <v>365</v>
      </c>
      <c r="B393" s="127" t="s">
        <v>47</v>
      </c>
      <c r="C393" s="6"/>
      <c r="D393" s="6" t="s">
        <v>732</v>
      </c>
      <c r="E393" s="1"/>
      <c r="F393" s="1"/>
      <c r="G393" s="1"/>
      <c r="H393" s="1"/>
      <c r="I393" s="13">
        <v>0</v>
      </c>
      <c r="J393" s="1"/>
      <c r="K393" s="1"/>
      <c r="L393" s="8"/>
      <c r="M393" s="1"/>
      <c r="N393" s="1"/>
      <c r="O393" s="8"/>
      <c r="P393" s="8"/>
      <c r="Q393" s="118"/>
      <c r="R393" s="8"/>
      <c r="S393" s="8"/>
      <c r="T393" s="8"/>
      <c r="U393" s="8"/>
      <c r="V393" s="8"/>
      <c r="W393" s="6"/>
      <c r="X393" s="8"/>
      <c r="Y393" s="8"/>
      <c r="Z393" s="8"/>
      <c r="AA393" s="109"/>
      <c r="AB393" s="8"/>
      <c r="AC393" s="125"/>
      <c r="AD393" s="109"/>
      <c r="AE393" s="109"/>
      <c r="AF393" s="14" cm="1">
        <f t="array" ref="AF393">IF(AG393&lt;6,SUM(E393:AE393),SUM(LARGE(E393:AE393,{1;2;3;4;5;6})))</f>
        <v>0</v>
      </c>
      <c r="AG393" s="26">
        <f t="shared" si="6"/>
        <v>1</v>
      </c>
    </row>
  </sheetData>
  <autoFilter ref="A1:AG1" xr:uid="{00000000-0001-0000-0200-000000000000}">
    <sortState xmlns:xlrd2="http://schemas.microsoft.com/office/spreadsheetml/2017/richdata2" ref="A2:AG393">
      <sortCondition descending="1" ref="AF1"/>
    </sortState>
  </autoFilter>
  <phoneticPr fontId="1" type="noConversion"/>
  <conditionalFormatting sqref="D1:D22 D179:D1048576 D24:D177">
    <cfRule type="duplicateValues" dxfId="35" priority="519"/>
    <cfRule type="duplicateValues" dxfId="34" priority="563"/>
  </conditionalFormatting>
  <conditionalFormatting sqref="D1:D1048576">
    <cfRule type="duplicateValues" dxfId="33" priority="1"/>
  </conditionalFormatting>
  <conditionalFormatting sqref="D23">
    <cfRule type="duplicateValues" dxfId="32" priority="2"/>
    <cfRule type="duplicateValues" dxfId="31" priority="3"/>
  </conditionalFormatting>
  <conditionalFormatting sqref="D178">
    <cfRule type="duplicateValues" dxfId="30" priority="12"/>
    <cfRule type="duplicateValues" dxfId="29" priority="13"/>
  </conditionalFormatting>
  <pageMargins left="0.75" right="0.75" top="1" bottom="1" header="0.5" footer="0.5"/>
  <pageSetup paperSize="9" orientation="portrait" horizontalDpi="4294967293" verticalDpi="4294967293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A308"/>
  <sheetViews>
    <sheetView zoomScaleNormal="100" zoomScaleSheetLayoutView="50" workbookViewId="0">
      <pane ySplit="1" topLeftCell="A2" activePane="bottomLeft" state="frozen"/>
      <selection activeCell="D139" sqref="D139"/>
      <selection pane="bottomLeft"/>
    </sheetView>
  </sheetViews>
  <sheetFormatPr defaultColWidth="9.109375" defaultRowHeight="13.8" outlineLevelCol="1" x14ac:dyDescent="0.3"/>
  <cols>
    <col min="1" max="1" width="5.109375" style="102" bestFit="1" customWidth="1"/>
    <col min="2" max="2" width="6.5546875" style="129" customWidth="1"/>
    <col min="3" max="3" width="16" style="3" customWidth="1"/>
    <col min="4" max="4" width="23.5546875" style="3" customWidth="1"/>
    <col min="5" max="5" width="10.21875" style="3" hidden="1" customWidth="1" outlineLevel="1"/>
    <col min="6" max="6" width="8.77734375" style="3" hidden="1" customWidth="1" outlineLevel="1" collapsed="1"/>
    <col min="7" max="7" width="12.33203125" style="3" hidden="1" customWidth="1" outlineLevel="1" collapsed="1"/>
    <col min="8" max="8" width="10.5546875" style="3" hidden="1" customWidth="1" outlineLevel="1" collapsed="1"/>
    <col min="9" max="9" width="10.88671875" style="3" hidden="1" customWidth="1" outlineLevel="1" collapsed="1"/>
    <col min="10" max="11" width="11.109375" style="3" hidden="1" customWidth="1" outlineLevel="1" collapsed="1"/>
    <col min="12" max="12" width="10.5546875" style="3" hidden="1" customWidth="1" outlineLevel="1" collapsed="1"/>
    <col min="13" max="13" width="9.33203125" style="3" hidden="1" customWidth="1" outlineLevel="1" collapsed="1"/>
    <col min="14" max="14" width="12.5546875" style="3" hidden="1" customWidth="1" outlineLevel="1"/>
    <col min="15" max="17" width="11.6640625" style="3" hidden="1" customWidth="1" outlineLevel="1" collapsed="1"/>
    <col min="18" max="18" width="9.44140625" style="3" hidden="1" customWidth="1" outlineLevel="1" collapsed="1"/>
    <col min="19" max="19" width="8.88671875" style="3" hidden="1" customWidth="1" outlineLevel="1" collapsed="1"/>
    <col min="20" max="20" width="10.5546875" style="3" hidden="1" customWidth="1" outlineLevel="1" collapsed="1"/>
    <col min="21" max="21" width="10.21875" style="3" hidden="1" customWidth="1" outlineLevel="1" collapsed="1"/>
    <col min="22" max="22" width="10.6640625" style="3" hidden="1" customWidth="1" outlineLevel="1" collapsed="1"/>
    <col min="23" max="23" width="8.88671875" style="3" hidden="1" customWidth="1" outlineLevel="1" collapsed="1"/>
    <col min="24" max="27" width="10.6640625" style="3" hidden="1" customWidth="1" outlineLevel="1" collapsed="1"/>
    <col min="28" max="28" width="11" style="3" hidden="1" customWidth="1" outlineLevel="1" collapsed="1"/>
    <col min="29" max="29" width="9.33203125" style="3" hidden="1" customWidth="1" outlineLevel="1" collapsed="1"/>
    <col min="30" max="30" width="11" style="3" hidden="1" customWidth="1" outlineLevel="1" collapsed="1"/>
    <col min="31" max="31" width="10.21875" style="5" hidden="1" customWidth="1" outlineLevel="1" collapsed="1"/>
    <col min="32" max="32" width="10.44140625" style="3" hidden="1" customWidth="1" outlineLevel="1" collapsed="1"/>
    <col min="33" max="33" width="9.33203125" style="3" hidden="1" customWidth="1" outlineLevel="1" collapsed="1"/>
    <col min="34" max="34" width="9.109375" style="3" customWidth="1" collapsed="1"/>
    <col min="35" max="35" width="9" style="3" customWidth="1"/>
    <col min="36" max="44" width="9.109375" style="3" customWidth="1"/>
    <col min="45" max="48" width="6.5546875" style="3" customWidth="1"/>
    <col min="49" max="16384" width="9.109375" style="3"/>
  </cols>
  <sheetData>
    <row r="1" spans="1:53" s="12" customFormat="1" ht="52.5" customHeight="1" x14ac:dyDescent="0.3">
      <c r="A1" s="132" t="s">
        <v>8</v>
      </c>
      <c r="B1" s="98" t="s">
        <v>46</v>
      </c>
      <c r="C1" s="98" t="s">
        <v>45</v>
      </c>
      <c r="D1" s="25" t="s">
        <v>0</v>
      </c>
      <c r="E1" s="114" t="s">
        <v>670</v>
      </c>
      <c r="F1" s="98" t="s">
        <v>671</v>
      </c>
      <c r="G1" s="107" t="s">
        <v>716</v>
      </c>
      <c r="H1" s="98" t="s">
        <v>777</v>
      </c>
      <c r="I1" s="98" t="s">
        <v>721</v>
      </c>
      <c r="J1" s="98" t="s">
        <v>769</v>
      </c>
      <c r="K1" s="116" t="s">
        <v>764</v>
      </c>
      <c r="L1" s="98" t="s">
        <v>767</v>
      </c>
      <c r="M1" s="98" t="s">
        <v>812</v>
      </c>
      <c r="N1" s="17" t="s">
        <v>813</v>
      </c>
      <c r="O1" s="98" t="s">
        <v>811</v>
      </c>
      <c r="P1" s="98" t="s">
        <v>840</v>
      </c>
      <c r="Q1" s="17" t="s">
        <v>961</v>
      </c>
      <c r="R1" s="98" t="s">
        <v>841</v>
      </c>
      <c r="S1" s="98" t="s">
        <v>863</v>
      </c>
      <c r="T1" s="17" t="s">
        <v>944</v>
      </c>
      <c r="U1" s="17" t="s">
        <v>939</v>
      </c>
      <c r="V1" s="98" t="s">
        <v>943</v>
      </c>
      <c r="W1" s="17" t="s">
        <v>941</v>
      </c>
      <c r="X1" s="98" t="s">
        <v>965</v>
      </c>
      <c r="Y1" s="17" t="s">
        <v>963</v>
      </c>
      <c r="Z1" s="17" t="s">
        <v>968</v>
      </c>
      <c r="AA1" s="17" t="s">
        <v>962</v>
      </c>
      <c r="AB1" s="98" t="s">
        <v>966</v>
      </c>
      <c r="AC1" s="98" t="s">
        <v>967</v>
      </c>
      <c r="AD1" s="98" t="s">
        <v>1041</v>
      </c>
      <c r="AE1" s="114" t="s">
        <v>1062</v>
      </c>
      <c r="AF1" s="137" t="s">
        <v>1058</v>
      </c>
      <c r="AG1" s="137" t="s">
        <v>1063</v>
      </c>
      <c r="AH1" s="98" t="s">
        <v>1060</v>
      </c>
      <c r="AI1" s="98" t="s">
        <v>28</v>
      </c>
      <c r="AT1" s="103"/>
      <c r="AV1" s="103"/>
      <c r="AW1" s="104"/>
      <c r="AX1" s="104"/>
      <c r="AY1" s="104"/>
      <c r="AZ1" s="104"/>
      <c r="BA1" s="104"/>
    </row>
    <row r="2" spans="1:53" x14ac:dyDescent="0.3">
      <c r="A2" s="15">
        <f>RANK(AH2,$AH$2:AH295)</f>
        <v>1</v>
      </c>
      <c r="B2" s="127" t="s">
        <v>47</v>
      </c>
      <c r="C2" s="6" t="s">
        <v>49</v>
      </c>
      <c r="D2" s="6" t="s">
        <v>29</v>
      </c>
      <c r="E2" s="1">
        <v>1700</v>
      </c>
      <c r="F2" s="1"/>
      <c r="G2" s="1">
        <v>350</v>
      </c>
      <c r="H2" s="1"/>
      <c r="I2" s="1"/>
      <c r="J2" s="1"/>
      <c r="K2" s="105">
        <v>880</v>
      </c>
      <c r="L2" s="1"/>
      <c r="M2" s="105"/>
      <c r="N2" s="117">
        <v>550</v>
      </c>
      <c r="O2" s="105"/>
      <c r="P2" s="105"/>
      <c r="Q2" s="105">
        <v>1136</v>
      </c>
      <c r="R2" s="105"/>
      <c r="S2" s="105"/>
      <c r="T2" s="105"/>
      <c r="U2" s="105">
        <v>1750</v>
      </c>
      <c r="V2" s="105"/>
      <c r="W2" s="109">
        <v>920</v>
      </c>
      <c r="X2" s="105"/>
      <c r="Y2" s="105">
        <v>1294</v>
      </c>
      <c r="Z2" s="105"/>
      <c r="AA2" s="105"/>
      <c r="AB2" s="6"/>
      <c r="AC2" s="109"/>
      <c r="AD2" s="6"/>
      <c r="AE2" s="125">
        <v>1700</v>
      </c>
      <c r="AF2" s="109"/>
      <c r="AG2" s="109"/>
      <c r="AH2" s="14" cm="1">
        <f t="array" ref="AH2">IF(AI2&lt;6,SUM(E2:AG2),SUM(LARGE(E2:AG2,{1;2;3;4;5;6})))</f>
        <v>8500</v>
      </c>
      <c r="AI2" s="26">
        <f t="shared" ref="AI2:AI65" si="0">COUNT(E2:AG2)</f>
        <v>9</v>
      </c>
    </row>
    <row r="3" spans="1:53" x14ac:dyDescent="0.3">
      <c r="A3" s="15">
        <f>RANK(AH3,$AH$2:AH296)</f>
        <v>1</v>
      </c>
      <c r="B3" s="127" t="s">
        <v>47</v>
      </c>
      <c r="C3" s="6" t="s">
        <v>111</v>
      </c>
      <c r="D3" s="6" t="s">
        <v>30</v>
      </c>
      <c r="E3" s="1">
        <v>1700</v>
      </c>
      <c r="F3" s="1"/>
      <c r="G3" s="1">
        <v>350</v>
      </c>
      <c r="H3" s="1"/>
      <c r="I3" s="1"/>
      <c r="J3" s="1"/>
      <c r="K3" s="105">
        <v>880</v>
      </c>
      <c r="L3" s="1"/>
      <c r="M3" s="105"/>
      <c r="N3" s="117">
        <v>550</v>
      </c>
      <c r="O3" s="105"/>
      <c r="P3" s="105"/>
      <c r="Q3" s="105">
        <v>1136</v>
      </c>
      <c r="R3" s="105"/>
      <c r="S3" s="105"/>
      <c r="T3" s="105"/>
      <c r="U3" s="105">
        <v>1750</v>
      </c>
      <c r="V3" s="105"/>
      <c r="W3" s="109">
        <v>920</v>
      </c>
      <c r="X3" s="105"/>
      <c r="Y3" s="105">
        <v>1294</v>
      </c>
      <c r="Z3" s="105"/>
      <c r="AA3" s="105"/>
      <c r="AB3" s="6"/>
      <c r="AC3" s="109"/>
      <c r="AD3" s="6"/>
      <c r="AE3" s="125">
        <v>1700</v>
      </c>
      <c r="AF3" s="109"/>
      <c r="AG3" s="109"/>
      <c r="AH3" s="14" cm="1">
        <f t="array" ref="AH3">IF(AI3&lt;6,SUM(E3:AG3),SUM(LARGE(E3:AG3,{1;2;3;4;5;6})))</f>
        <v>8500</v>
      </c>
      <c r="AI3" s="26">
        <f t="shared" si="0"/>
        <v>9</v>
      </c>
    </row>
    <row r="4" spans="1:53" x14ac:dyDescent="0.3">
      <c r="A4" s="15">
        <f>RANK(AH4,$AH$2:AH297)</f>
        <v>3</v>
      </c>
      <c r="B4" s="127" t="s">
        <v>47</v>
      </c>
      <c r="C4" s="6" t="s">
        <v>49</v>
      </c>
      <c r="D4" s="1" t="s">
        <v>36</v>
      </c>
      <c r="E4" s="1">
        <v>350</v>
      </c>
      <c r="F4" s="1"/>
      <c r="G4" s="1">
        <v>600</v>
      </c>
      <c r="H4" s="1"/>
      <c r="I4" s="1"/>
      <c r="J4" s="1">
        <v>560</v>
      </c>
      <c r="K4" s="1"/>
      <c r="L4" s="1"/>
      <c r="M4" s="1"/>
      <c r="N4" s="1"/>
      <c r="O4" s="109">
        <v>560</v>
      </c>
      <c r="P4" s="109"/>
      <c r="Q4" s="109"/>
      <c r="R4" s="109"/>
      <c r="S4" s="109"/>
      <c r="T4" s="109"/>
      <c r="U4" s="109">
        <v>1370</v>
      </c>
      <c r="V4" s="109"/>
      <c r="W4" s="109">
        <v>1020</v>
      </c>
      <c r="X4" s="105"/>
      <c r="Y4" s="109"/>
      <c r="Z4" s="105">
        <v>560</v>
      </c>
      <c r="AA4" s="105"/>
      <c r="AB4" s="6"/>
      <c r="AC4" s="109"/>
      <c r="AD4" s="6"/>
      <c r="AE4" s="125"/>
      <c r="AF4" s="109"/>
      <c r="AG4" s="109"/>
      <c r="AH4" s="14" cm="1">
        <f t="array" ref="AH4">IF(AI4&lt;6,SUM(E4:AG4),SUM(LARGE(E4:AG4,{1;2;3;4;5;6})))</f>
        <v>4670</v>
      </c>
      <c r="AI4" s="26">
        <f t="shared" si="0"/>
        <v>7</v>
      </c>
    </row>
    <row r="5" spans="1:53" x14ac:dyDescent="0.3">
      <c r="A5" s="15">
        <f>RANK(AH5,$AH$2:AH298)</f>
        <v>4</v>
      </c>
      <c r="B5" s="127" t="s">
        <v>47</v>
      </c>
      <c r="C5" s="6" t="s">
        <v>49</v>
      </c>
      <c r="D5" s="1" t="s">
        <v>153</v>
      </c>
      <c r="E5" s="1">
        <v>350</v>
      </c>
      <c r="F5" s="1"/>
      <c r="G5" s="1">
        <v>600</v>
      </c>
      <c r="H5" s="1"/>
      <c r="I5" s="1"/>
      <c r="J5" s="1">
        <v>560</v>
      </c>
      <c r="K5" s="1"/>
      <c r="L5" s="1"/>
      <c r="M5" s="1"/>
      <c r="N5" s="1"/>
      <c r="O5" s="109">
        <v>560</v>
      </c>
      <c r="P5" s="109"/>
      <c r="Q5" s="109"/>
      <c r="R5" s="109"/>
      <c r="S5" s="109"/>
      <c r="T5" s="109"/>
      <c r="U5" s="109">
        <v>1370</v>
      </c>
      <c r="V5" s="109"/>
      <c r="W5" s="109">
        <v>1020</v>
      </c>
      <c r="X5" s="105"/>
      <c r="Y5" s="109"/>
      <c r="Z5" s="105"/>
      <c r="AA5" s="105"/>
      <c r="AB5" s="6"/>
      <c r="AC5" s="109"/>
      <c r="AD5" s="6"/>
      <c r="AE5" s="125"/>
      <c r="AF5" s="109"/>
      <c r="AG5" s="109"/>
      <c r="AH5" s="14" cm="1">
        <f t="array" ref="AH5">IF(AI5&lt;6,SUM(E5:AG5),SUM(LARGE(E5:AG5,{1;2;3;4;5;6})))</f>
        <v>4460</v>
      </c>
      <c r="AI5" s="26">
        <f t="shared" si="0"/>
        <v>6</v>
      </c>
    </row>
    <row r="6" spans="1:53" x14ac:dyDescent="0.3">
      <c r="A6" s="15">
        <f>RANK(AH6,$AH$2:AH299)</f>
        <v>5</v>
      </c>
      <c r="B6" s="127" t="s">
        <v>47</v>
      </c>
      <c r="C6" s="6" t="s">
        <v>49</v>
      </c>
      <c r="D6" s="6" t="s">
        <v>409</v>
      </c>
      <c r="E6" s="1">
        <v>350</v>
      </c>
      <c r="F6" s="1"/>
      <c r="G6" s="1"/>
      <c r="H6" s="1"/>
      <c r="I6" s="1"/>
      <c r="J6" s="1">
        <v>660</v>
      </c>
      <c r="K6" s="1"/>
      <c r="L6" s="1"/>
      <c r="M6" s="1"/>
      <c r="N6" s="1"/>
      <c r="O6" s="109">
        <v>660</v>
      </c>
      <c r="P6" s="109"/>
      <c r="Q6" s="109"/>
      <c r="R6" s="109"/>
      <c r="S6" s="109"/>
      <c r="T6" s="109"/>
      <c r="U6" s="109"/>
      <c r="V6" s="109"/>
      <c r="W6" s="109">
        <v>840</v>
      </c>
      <c r="X6" s="105"/>
      <c r="Y6" s="109"/>
      <c r="Z6" s="109">
        <v>560</v>
      </c>
      <c r="AA6" s="105"/>
      <c r="AB6" s="6"/>
      <c r="AC6" s="109">
        <f>_xlfn.XLOOKUP(D6,'[1]ML Naispaarismäng - ML Naispaar'!$C:$C,'[1]ML Naispaarismäng - ML Naispaar'!$D:$D)</f>
        <v>215</v>
      </c>
      <c r="AD6" s="6"/>
      <c r="AE6" s="125">
        <v>920</v>
      </c>
      <c r="AF6" s="109"/>
      <c r="AG6" s="109"/>
      <c r="AH6" s="14" cm="1">
        <f t="array" ref="AH6">IF(AI6&lt;6,SUM(E6:AG6),SUM(LARGE(E6:AG6,{1;2;3;4;5;6})))</f>
        <v>3990</v>
      </c>
      <c r="AI6" s="26">
        <f t="shared" si="0"/>
        <v>7</v>
      </c>
    </row>
    <row r="7" spans="1:53" x14ac:dyDescent="0.3">
      <c r="A7" s="15">
        <f>RANK(AH7,$AH$2:AH300)</f>
        <v>6</v>
      </c>
      <c r="B7" s="127" t="s">
        <v>47</v>
      </c>
      <c r="C7" s="6" t="s">
        <v>49</v>
      </c>
      <c r="D7" s="1" t="s">
        <v>157</v>
      </c>
      <c r="E7" s="1"/>
      <c r="F7" s="1"/>
      <c r="G7" s="1"/>
      <c r="H7" s="1"/>
      <c r="I7" s="1"/>
      <c r="J7" s="1">
        <v>460</v>
      </c>
      <c r="K7" s="1"/>
      <c r="L7" s="1"/>
      <c r="M7" s="1"/>
      <c r="N7" s="1"/>
      <c r="O7" s="1"/>
      <c r="P7" s="1"/>
      <c r="Q7" s="1"/>
      <c r="R7" s="1"/>
      <c r="S7" s="1"/>
      <c r="T7" s="109">
        <v>460</v>
      </c>
      <c r="U7" s="1">
        <v>920</v>
      </c>
      <c r="V7" s="1"/>
      <c r="W7" s="109">
        <v>660</v>
      </c>
      <c r="X7" s="105"/>
      <c r="Y7" s="1"/>
      <c r="Z7" s="105">
        <v>660</v>
      </c>
      <c r="AA7" s="105"/>
      <c r="AB7" s="6"/>
      <c r="AC7" s="109">
        <f>_xlfn.XLOOKUP(D7,'[1]ML Naispaarismäng - ML Naispaar'!$C:$C,'[1]ML Naispaarismäng - ML Naispaar'!$D:$D)</f>
        <v>300</v>
      </c>
      <c r="AD7" s="6"/>
      <c r="AE7" s="125">
        <v>600</v>
      </c>
      <c r="AF7" s="109"/>
      <c r="AG7" s="109"/>
      <c r="AH7" s="14" cm="1">
        <f t="array" ref="AH7">IF(AI7&lt;6,SUM(E7:AG7),SUM(LARGE(E7:AG7,{1;2;3;4;5;6})))</f>
        <v>3760</v>
      </c>
      <c r="AI7" s="26">
        <f t="shared" si="0"/>
        <v>7</v>
      </c>
    </row>
    <row r="8" spans="1:53" ht="13.5" customHeight="1" x14ac:dyDescent="0.3">
      <c r="A8" s="15">
        <f>RANK(AH8,$AH$2:AH301)</f>
        <v>6</v>
      </c>
      <c r="B8" s="127" t="s">
        <v>47</v>
      </c>
      <c r="C8" s="6" t="s">
        <v>49</v>
      </c>
      <c r="D8" s="6" t="s">
        <v>158</v>
      </c>
      <c r="E8" s="1"/>
      <c r="F8" s="1"/>
      <c r="G8" s="1"/>
      <c r="H8" s="1"/>
      <c r="I8" s="1"/>
      <c r="J8" s="1">
        <v>460</v>
      </c>
      <c r="K8" s="1"/>
      <c r="L8" s="1"/>
      <c r="M8" s="1"/>
      <c r="N8" s="1"/>
      <c r="O8" s="1"/>
      <c r="P8" s="1"/>
      <c r="Q8" s="1"/>
      <c r="R8" s="1"/>
      <c r="S8" s="1"/>
      <c r="T8" s="109">
        <v>460</v>
      </c>
      <c r="U8" s="1">
        <v>920</v>
      </c>
      <c r="V8" s="1"/>
      <c r="W8" s="109">
        <v>660</v>
      </c>
      <c r="X8" s="105"/>
      <c r="Y8" s="1"/>
      <c r="Z8" s="105">
        <v>660</v>
      </c>
      <c r="AA8" s="105"/>
      <c r="AB8" s="6"/>
      <c r="AC8" s="109">
        <f>_xlfn.XLOOKUP(D8,'[1]ML Naispaarismäng - ML Naispaar'!$C:$C,'[1]ML Naispaarismäng - ML Naispaar'!$D:$D)</f>
        <v>300</v>
      </c>
      <c r="AD8" s="6"/>
      <c r="AE8" s="125">
        <v>600</v>
      </c>
      <c r="AF8" s="109"/>
      <c r="AG8" s="109"/>
      <c r="AH8" s="14" cm="1">
        <f t="array" ref="AH8">IF(AI8&lt;6,SUM(E8:AG8),SUM(LARGE(E8:AG8,{1;2;3;4;5;6})))</f>
        <v>3760</v>
      </c>
      <c r="AI8" s="26">
        <f t="shared" si="0"/>
        <v>7</v>
      </c>
    </row>
    <row r="9" spans="1:53" x14ac:dyDescent="0.3">
      <c r="A9" s="15">
        <f>RANK(AH9,$AH$2:AH302)</f>
        <v>8</v>
      </c>
      <c r="B9" s="127" t="s">
        <v>47</v>
      </c>
      <c r="C9" s="6" t="s">
        <v>52</v>
      </c>
      <c r="D9" s="6" t="s">
        <v>59</v>
      </c>
      <c r="E9" s="1">
        <v>350</v>
      </c>
      <c r="F9" s="1"/>
      <c r="G9" s="1">
        <v>350</v>
      </c>
      <c r="H9" s="1"/>
      <c r="I9" s="1"/>
      <c r="J9" s="1">
        <v>500</v>
      </c>
      <c r="K9" s="1"/>
      <c r="L9" s="1"/>
      <c r="M9" s="1"/>
      <c r="N9" s="1"/>
      <c r="O9" s="109">
        <v>360</v>
      </c>
      <c r="P9" s="109"/>
      <c r="Q9" s="109"/>
      <c r="R9" s="109"/>
      <c r="S9" s="109"/>
      <c r="T9" s="109">
        <v>360</v>
      </c>
      <c r="U9" s="1">
        <v>550</v>
      </c>
      <c r="V9" s="109"/>
      <c r="W9" s="109">
        <v>480</v>
      </c>
      <c r="X9" s="105"/>
      <c r="Y9" s="109"/>
      <c r="Z9" s="105">
        <v>500</v>
      </c>
      <c r="AA9" s="105"/>
      <c r="AB9" s="6"/>
      <c r="AC9" s="109">
        <f>_xlfn.XLOOKUP(D9,'[1]ML Naispaarismäng - ML Naispaar'!$C:$C,'[1]ML Naispaarismäng - ML Naispaar'!$D:$D)</f>
        <v>250</v>
      </c>
      <c r="AD9" s="6"/>
      <c r="AE9" s="125">
        <v>1170</v>
      </c>
      <c r="AF9" s="109"/>
      <c r="AG9" s="109"/>
      <c r="AH9" s="14" cm="1">
        <f t="array" ref="AH9">IF(AI9&lt;6,SUM(E9:AG9),SUM(LARGE(E9:AG9,{1;2;3;4;5;6})))</f>
        <v>3560</v>
      </c>
      <c r="AI9" s="26">
        <f t="shared" si="0"/>
        <v>10</v>
      </c>
    </row>
    <row r="10" spans="1:53" x14ac:dyDescent="0.3">
      <c r="A10" s="15">
        <f>RANK(AH10,$AH$2:AH303)</f>
        <v>8</v>
      </c>
      <c r="B10" s="127" t="s">
        <v>47</v>
      </c>
      <c r="C10" s="6" t="s">
        <v>49</v>
      </c>
      <c r="D10" s="6" t="s">
        <v>58</v>
      </c>
      <c r="E10" s="1"/>
      <c r="F10" s="1"/>
      <c r="G10" s="1">
        <v>350</v>
      </c>
      <c r="H10" s="1"/>
      <c r="I10" s="1"/>
      <c r="J10" s="1">
        <v>500</v>
      </c>
      <c r="K10" s="1"/>
      <c r="L10" s="1"/>
      <c r="M10" s="1"/>
      <c r="N10" s="1"/>
      <c r="O10" s="1"/>
      <c r="P10" s="1"/>
      <c r="Q10" s="1"/>
      <c r="R10" s="1"/>
      <c r="S10" s="1"/>
      <c r="T10" s="109">
        <v>360</v>
      </c>
      <c r="U10" s="1">
        <v>550</v>
      </c>
      <c r="V10" s="1"/>
      <c r="W10" s="109">
        <v>480</v>
      </c>
      <c r="X10" s="105"/>
      <c r="Y10" s="1"/>
      <c r="Z10" s="105">
        <v>500</v>
      </c>
      <c r="AA10" s="105"/>
      <c r="AB10" s="6"/>
      <c r="AC10" s="109">
        <f>_xlfn.XLOOKUP(D10,'[1]ML Naispaarismäng - ML Naispaar'!$C:$C,'[1]ML Naispaarismäng - ML Naispaar'!$D:$D)</f>
        <v>250</v>
      </c>
      <c r="AD10" s="6"/>
      <c r="AE10" s="125">
        <v>1170</v>
      </c>
      <c r="AF10" s="109"/>
      <c r="AG10" s="109"/>
      <c r="AH10" s="14" cm="1">
        <f t="array" ref="AH10">IF(AI10&lt;6,SUM(E10:AG10),SUM(LARGE(E10:AG10,{1;2;3;4;5;6})))</f>
        <v>3560</v>
      </c>
      <c r="AI10" s="26">
        <f t="shared" si="0"/>
        <v>8</v>
      </c>
    </row>
    <row r="11" spans="1:53" x14ac:dyDescent="0.3">
      <c r="A11" s="15">
        <f>RANK(AH11,$AH$2:AH304)</f>
        <v>8</v>
      </c>
      <c r="B11" s="127" t="s">
        <v>47</v>
      </c>
      <c r="C11" s="6" t="s">
        <v>49</v>
      </c>
      <c r="D11" s="6" t="s">
        <v>9</v>
      </c>
      <c r="E11" s="1">
        <v>1170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>
        <v>351</v>
      </c>
      <c r="R11" s="1"/>
      <c r="S11" s="1"/>
      <c r="T11" s="109">
        <v>660</v>
      </c>
      <c r="U11" s="1"/>
      <c r="V11" s="1"/>
      <c r="W11" s="109">
        <v>1200</v>
      </c>
      <c r="X11" s="105"/>
      <c r="Y11" s="1">
        <v>179</v>
      </c>
      <c r="Z11" s="105"/>
      <c r="AA11" s="105"/>
      <c r="AB11" s="6"/>
      <c r="AC11" s="109"/>
      <c r="AD11" s="6"/>
      <c r="AE11" s="125"/>
      <c r="AF11" s="109"/>
      <c r="AG11" s="109"/>
      <c r="AH11" s="14" cm="1">
        <f t="array" ref="AH11">IF(AI11&lt;6,SUM(E11:AG11),SUM(LARGE(E11:AG11,{1;2;3;4;5;6})))</f>
        <v>3560</v>
      </c>
      <c r="AI11" s="26">
        <f t="shared" si="0"/>
        <v>5</v>
      </c>
    </row>
    <row r="12" spans="1:53" x14ac:dyDescent="0.3">
      <c r="A12" s="15">
        <f>RANK(AH12,$AH$2:AH305)</f>
        <v>11</v>
      </c>
      <c r="B12" s="127" t="s">
        <v>47</v>
      </c>
      <c r="C12" s="6" t="s">
        <v>48</v>
      </c>
      <c r="D12" s="6" t="s">
        <v>456</v>
      </c>
      <c r="E12" s="1">
        <v>350</v>
      </c>
      <c r="F12" s="1"/>
      <c r="G12" s="1"/>
      <c r="H12" s="1"/>
      <c r="I12" s="1"/>
      <c r="J12" s="1">
        <v>660</v>
      </c>
      <c r="K12" s="1"/>
      <c r="L12" s="1"/>
      <c r="M12" s="1"/>
      <c r="N12" s="1"/>
      <c r="O12" s="109">
        <v>660</v>
      </c>
      <c r="P12" s="109"/>
      <c r="Q12" s="109"/>
      <c r="R12" s="109"/>
      <c r="S12" s="109"/>
      <c r="T12" s="109"/>
      <c r="U12" s="109"/>
      <c r="V12" s="109"/>
      <c r="W12" s="109">
        <v>840</v>
      </c>
      <c r="X12" s="105"/>
      <c r="Y12" s="109"/>
      <c r="Z12" s="105"/>
      <c r="AA12" s="105"/>
      <c r="AB12" s="6"/>
      <c r="AC12" s="109"/>
      <c r="AD12" s="6"/>
      <c r="AE12" s="125">
        <v>920</v>
      </c>
      <c r="AF12" s="109"/>
      <c r="AG12" s="109"/>
      <c r="AH12" s="14" cm="1">
        <f t="array" ref="AH12">IF(AI12&lt;6,SUM(E12:AG12),SUM(LARGE(E12:AG12,{1;2;3;4;5;6})))</f>
        <v>3430</v>
      </c>
      <c r="AI12" s="26">
        <f t="shared" si="0"/>
        <v>5</v>
      </c>
    </row>
    <row r="13" spans="1:53" x14ac:dyDescent="0.3">
      <c r="A13" s="15">
        <f>RANK(AH13,$AH$2:AH305)</f>
        <v>12</v>
      </c>
      <c r="B13" s="127" t="s">
        <v>47</v>
      </c>
      <c r="C13" s="6" t="s">
        <v>53</v>
      </c>
      <c r="D13" s="6" t="s">
        <v>110</v>
      </c>
      <c r="E13" s="1">
        <v>350</v>
      </c>
      <c r="F13" s="1"/>
      <c r="G13" s="1"/>
      <c r="H13" s="1"/>
      <c r="I13" s="1"/>
      <c r="J13" s="1">
        <v>360</v>
      </c>
      <c r="K13" s="1"/>
      <c r="L13" s="1"/>
      <c r="M13" s="1"/>
      <c r="N13" s="1"/>
      <c r="O13" s="109">
        <v>500</v>
      </c>
      <c r="P13" s="109"/>
      <c r="Q13" s="109"/>
      <c r="R13" s="109"/>
      <c r="S13" s="109"/>
      <c r="T13" s="109">
        <v>460</v>
      </c>
      <c r="U13" s="1">
        <v>550</v>
      </c>
      <c r="V13" s="109"/>
      <c r="W13" s="109">
        <v>480</v>
      </c>
      <c r="X13" s="105"/>
      <c r="Y13" s="109"/>
      <c r="Z13" s="105"/>
      <c r="AA13" s="105"/>
      <c r="AB13" s="6"/>
      <c r="AC13" s="109"/>
      <c r="AD13" s="6"/>
      <c r="AE13" s="125"/>
      <c r="AF13" s="109">
        <v>148.5</v>
      </c>
      <c r="AG13" s="109"/>
      <c r="AH13" s="14" cm="1">
        <f t="array" ref="AH13">IF(AI13&lt;6,SUM(E13:AG13),SUM(LARGE(E13:AG13,{1;2;3;4;5;6})))</f>
        <v>2700</v>
      </c>
      <c r="AI13" s="26">
        <f t="shared" si="0"/>
        <v>7</v>
      </c>
    </row>
    <row r="14" spans="1:53" x14ac:dyDescent="0.3">
      <c r="A14" s="15">
        <f>RANK(AH14,$AH$2:AH305)</f>
        <v>13</v>
      </c>
      <c r="B14" s="127" t="s">
        <v>47</v>
      </c>
      <c r="C14" s="6" t="s">
        <v>48</v>
      </c>
      <c r="D14" s="6" t="s">
        <v>240</v>
      </c>
      <c r="E14" s="1">
        <v>350</v>
      </c>
      <c r="F14" s="1"/>
      <c r="G14" s="1"/>
      <c r="H14" s="1"/>
      <c r="I14" s="1"/>
      <c r="J14" s="1">
        <v>360</v>
      </c>
      <c r="K14" s="1"/>
      <c r="L14" s="1"/>
      <c r="M14" s="1"/>
      <c r="N14" s="1"/>
      <c r="O14" s="109">
        <v>360</v>
      </c>
      <c r="P14" s="109"/>
      <c r="Q14" s="109"/>
      <c r="R14" s="109"/>
      <c r="S14" s="109"/>
      <c r="T14" s="109">
        <v>360</v>
      </c>
      <c r="U14" s="1">
        <v>550</v>
      </c>
      <c r="V14" s="109"/>
      <c r="W14" s="109">
        <v>660</v>
      </c>
      <c r="X14" s="105"/>
      <c r="Y14" s="109"/>
      <c r="Z14" s="105">
        <v>360</v>
      </c>
      <c r="AA14" s="105"/>
      <c r="AB14" s="6"/>
      <c r="AC14" s="109"/>
      <c r="AD14" s="6"/>
      <c r="AE14" s="125"/>
      <c r="AF14" s="109"/>
      <c r="AG14" s="109"/>
      <c r="AH14" s="14" cm="1">
        <f t="array" ref="AH14">IF(AI14&lt;6,SUM(E14:AG14),SUM(LARGE(E14:AG14,{1;2;3;4;5;6})))</f>
        <v>2650</v>
      </c>
      <c r="AI14" s="26">
        <f t="shared" si="0"/>
        <v>7</v>
      </c>
    </row>
    <row r="15" spans="1:53" x14ac:dyDescent="0.3">
      <c r="A15" s="15">
        <f>RANK(AH15,$AH$2:AH305)</f>
        <v>14</v>
      </c>
      <c r="B15" s="127" t="s">
        <v>47</v>
      </c>
      <c r="C15" s="6" t="s">
        <v>48</v>
      </c>
      <c r="D15" s="1" t="s">
        <v>17</v>
      </c>
      <c r="E15" s="1">
        <v>350</v>
      </c>
      <c r="F15" s="1"/>
      <c r="G15" s="1"/>
      <c r="H15" s="1"/>
      <c r="I15" s="1"/>
      <c r="J15" s="1">
        <v>360</v>
      </c>
      <c r="K15" s="1"/>
      <c r="L15" s="1"/>
      <c r="M15" s="1"/>
      <c r="N15" s="1"/>
      <c r="O15" s="1"/>
      <c r="P15" s="1"/>
      <c r="Q15" s="1"/>
      <c r="R15" s="1"/>
      <c r="S15" s="1"/>
      <c r="T15" s="109">
        <v>360</v>
      </c>
      <c r="U15" s="1">
        <v>550</v>
      </c>
      <c r="V15" s="1"/>
      <c r="W15" s="109">
        <v>660</v>
      </c>
      <c r="X15" s="105"/>
      <c r="Y15" s="1"/>
      <c r="Z15" s="105">
        <v>360</v>
      </c>
      <c r="AA15" s="105"/>
      <c r="AB15" s="6"/>
      <c r="AC15" s="109"/>
      <c r="AD15" s="6"/>
      <c r="AE15" s="125"/>
      <c r="AF15" s="109"/>
      <c r="AG15" s="109"/>
      <c r="AH15" s="14" cm="1">
        <f t="array" ref="AH15">IF(AI15&lt;6,SUM(E15:AG15),SUM(LARGE(E15:AG15,{1;2;3;4;5;6})))</f>
        <v>2640</v>
      </c>
      <c r="AI15" s="26">
        <f t="shared" si="0"/>
        <v>6</v>
      </c>
    </row>
    <row r="16" spans="1:53" x14ac:dyDescent="0.3">
      <c r="A16" s="28">
        <f>RANK(AH16,$AH$2:AH304)</f>
        <v>15</v>
      </c>
      <c r="B16" s="127" t="s">
        <v>47</v>
      </c>
      <c r="C16" s="6" t="s">
        <v>90</v>
      </c>
      <c r="D16" s="1" t="s">
        <v>960</v>
      </c>
      <c r="E16" s="1"/>
      <c r="F16" s="1"/>
      <c r="G16" s="1"/>
      <c r="H16" s="1"/>
      <c r="I16" s="1"/>
      <c r="J16" s="1">
        <v>360</v>
      </c>
      <c r="K16" s="1"/>
      <c r="L16" s="1"/>
      <c r="M16" s="1"/>
      <c r="N16" s="1"/>
      <c r="O16" s="109">
        <v>500</v>
      </c>
      <c r="P16" s="109"/>
      <c r="Q16" s="109"/>
      <c r="R16" s="109"/>
      <c r="S16" s="109"/>
      <c r="T16" s="109">
        <v>460</v>
      </c>
      <c r="U16" s="1">
        <v>550</v>
      </c>
      <c r="V16" s="109"/>
      <c r="W16" s="109">
        <v>480</v>
      </c>
      <c r="X16" s="105"/>
      <c r="Y16" s="109"/>
      <c r="Z16" s="105"/>
      <c r="AA16" s="105"/>
      <c r="AB16" s="6"/>
      <c r="AC16" s="109"/>
      <c r="AD16" s="6"/>
      <c r="AE16" s="125"/>
      <c r="AF16" s="109">
        <v>148.5</v>
      </c>
      <c r="AG16" s="109"/>
      <c r="AH16" s="14" cm="1">
        <f t="array" ref="AH16">IF(AI16&lt;6,SUM(E16:AG16),SUM(LARGE(E16:AG16,{1;2;3;4;5;6})))</f>
        <v>2498.5</v>
      </c>
      <c r="AI16" s="26">
        <f t="shared" si="0"/>
        <v>6</v>
      </c>
    </row>
    <row r="17" spans="1:35" x14ac:dyDescent="0.3">
      <c r="A17" s="28">
        <f>RANK(AH17,$AH$2:AH305)</f>
        <v>16</v>
      </c>
      <c r="B17" s="127" t="s">
        <v>47</v>
      </c>
      <c r="C17" s="6" t="s">
        <v>49</v>
      </c>
      <c r="D17" s="6" t="s">
        <v>11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>
        <v>351</v>
      </c>
      <c r="R17" s="1"/>
      <c r="S17" s="1"/>
      <c r="T17" s="109">
        <v>660</v>
      </c>
      <c r="U17" s="1"/>
      <c r="V17" s="1"/>
      <c r="W17" s="109">
        <v>1200</v>
      </c>
      <c r="X17" s="105"/>
      <c r="Y17" s="1">
        <v>179</v>
      </c>
      <c r="Z17" s="105"/>
      <c r="AA17" s="105"/>
      <c r="AB17" s="6"/>
      <c r="AC17" s="109"/>
      <c r="AD17" s="6"/>
      <c r="AE17" s="125"/>
      <c r="AF17" s="109"/>
      <c r="AG17" s="109"/>
      <c r="AH17" s="14" cm="1">
        <f t="array" ref="AH17">IF(AI17&lt;6,SUM(E17:AG17),SUM(LARGE(E17:AG17,{1;2;3;4;5;6})))</f>
        <v>2390</v>
      </c>
      <c r="AI17" s="26">
        <f t="shared" si="0"/>
        <v>4</v>
      </c>
    </row>
    <row r="18" spans="1:35" x14ac:dyDescent="0.3">
      <c r="A18" s="28">
        <f>RANK(AH18,$AH$2:AH306)</f>
        <v>17</v>
      </c>
      <c r="B18" s="127" t="s">
        <v>47</v>
      </c>
      <c r="C18" s="6" t="s">
        <v>111</v>
      </c>
      <c r="D18" s="6" t="s">
        <v>391</v>
      </c>
      <c r="E18" s="1"/>
      <c r="F18" s="1"/>
      <c r="G18" s="1"/>
      <c r="H18" s="1"/>
      <c r="I18" s="1">
        <v>35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09">
        <v>560</v>
      </c>
      <c r="U18" s="1"/>
      <c r="V18" s="1"/>
      <c r="W18" s="109">
        <v>480</v>
      </c>
      <c r="X18" s="105"/>
      <c r="Y18" s="1"/>
      <c r="Z18" s="105">
        <v>460</v>
      </c>
      <c r="AA18" s="105"/>
      <c r="AB18" s="6"/>
      <c r="AC18" s="109"/>
      <c r="AD18" s="6"/>
      <c r="AE18" s="125"/>
      <c r="AF18" s="109"/>
      <c r="AG18" s="109"/>
      <c r="AH18" s="14" cm="1">
        <f t="array" ref="AH18">IF(AI18&lt;6,SUM(E18:AG18),SUM(LARGE(E18:AG18,{1;2;3;4;5;6})))</f>
        <v>1535</v>
      </c>
      <c r="AI18" s="26">
        <f t="shared" si="0"/>
        <v>4</v>
      </c>
    </row>
    <row r="19" spans="1:35" x14ac:dyDescent="0.3">
      <c r="A19" s="28">
        <f>RANK(AH19,$AH$2:AH307)</f>
        <v>18</v>
      </c>
      <c r="B19" s="127" t="s">
        <v>47</v>
      </c>
      <c r="C19" s="6" t="s">
        <v>49</v>
      </c>
      <c r="D19" s="6" t="s">
        <v>83</v>
      </c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09">
        <v>560</v>
      </c>
      <c r="U19" s="1"/>
      <c r="V19" s="1"/>
      <c r="W19" s="109">
        <v>480</v>
      </c>
      <c r="X19" s="105"/>
      <c r="Y19" s="1"/>
      <c r="Z19" s="105">
        <v>460</v>
      </c>
      <c r="AA19" s="105"/>
      <c r="AB19" s="6"/>
      <c r="AC19" s="109"/>
      <c r="AD19" s="6"/>
      <c r="AE19" s="125"/>
      <c r="AF19" s="109"/>
      <c r="AG19" s="109"/>
      <c r="AH19" s="14" cm="1">
        <f t="array" ref="AH19">IF(AI19&lt;6,SUM(E19:AG19),SUM(LARGE(E19:AG19,{1;2;3;4;5;6})))</f>
        <v>1500</v>
      </c>
      <c r="AI19" s="26">
        <f t="shared" si="0"/>
        <v>3</v>
      </c>
    </row>
    <row r="20" spans="1:35" x14ac:dyDescent="0.3">
      <c r="A20" s="28">
        <f>RANK(AH20,$AH$2:AH308)</f>
        <v>19</v>
      </c>
      <c r="B20" s="127" t="s">
        <v>47</v>
      </c>
      <c r="C20" s="6" t="s">
        <v>111</v>
      </c>
      <c r="D20" s="6" t="s">
        <v>404</v>
      </c>
      <c r="E20" s="1"/>
      <c r="F20" s="1"/>
      <c r="G20" s="1"/>
      <c r="H20" s="1"/>
      <c r="I20" s="1"/>
      <c r="J20" s="1">
        <v>360</v>
      </c>
      <c r="K20" s="1"/>
      <c r="L20" s="1"/>
      <c r="M20" s="1"/>
      <c r="N20" s="1"/>
      <c r="O20" s="109">
        <v>460</v>
      </c>
      <c r="P20" s="109"/>
      <c r="Q20" s="109"/>
      <c r="R20" s="109"/>
      <c r="S20" s="109"/>
      <c r="T20" s="109"/>
      <c r="U20" s="109"/>
      <c r="V20" s="109"/>
      <c r="W20" s="109">
        <v>660</v>
      </c>
      <c r="X20" s="105"/>
      <c r="Y20" s="109"/>
      <c r="Z20" s="105"/>
      <c r="AA20" s="105"/>
      <c r="AB20" s="6"/>
      <c r="AC20" s="109"/>
      <c r="AD20" s="6"/>
      <c r="AE20" s="125"/>
      <c r="AF20" s="109"/>
      <c r="AG20" s="109"/>
      <c r="AH20" s="14" cm="1">
        <f t="array" ref="AH20">IF(AI20&lt;6,SUM(E20:AG20),SUM(LARGE(E20:AG20,{1;2;3;4;5;6})))</f>
        <v>1480</v>
      </c>
      <c r="AI20" s="26">
        <f t="shared" si="0"/>
        <v>3</v>
      </c>
    </row>
    <row r="21" spans="1:35" x14ac:dyDescent="0.3">
      <c r="A21" s="28">
        <f>RANK(AH21,$AH$2:AH309)</f>
        <v>20</v>
      </c>
      <c r="B21" s="127" t="s">
        <v>47</v>
      </c>
      <c r="C21" s="6" t="s">
        <v>48</v>
      </c>
      <c r="D21" s="6" t="s">
        <v>94</v>
      </c>
      <c r="E21" s="13"/>
      <c r="F21" s="13"/>
      <c r="G21" s="13"/>
      <c r="H21" s="13"/>
      <c r="I21" s="13"/>
      <c r="J21" s="1">
        <v>360</v>
      </c>
      <c r="K21" s="13"/>
      <c r="L21" s="1"/>
      <c r="M21" s="13"/>
      <c r="N21" s="13"/>
      <c r="O21" s="109">
        <v>360</v>
      </c>
      <c r="P21" s="109"/>
      <c r="Q21" s="109"/>
      <c r="R21" s="109"/>
      <c r="S21" s="109"/>
      <c r="T21" s="109"/>
      <c r="U21" s="109"/>
      <c r="V21" s="109"/>
      <c r="W21" s="109">
        <v>480</v>
      </c>
      <c r="X21" s="105"/>
      <c r="Y21" s="109"/>
      <c r="Z21" s="105"/>
      <c r="AA21" s="105"/>
      <c r="AB21" s="6"/>
      <c r="AC21" s="109"/>
      <c r="AD21" s="6"/>
      <c r="AE21" s="125"/>
      <c r="AF21" s="109">
        <v>215</v>
      </c>
      <c r="AG21" s="109"/>
      <c r="AH21" s="14" cm="1">
        <f t="array" ref="AH21">IF(AI21&lt;6,SUM(E21:AG21),SUM(LARGE(E21:AG21,{1;2;3;4;5;6})))</f>
        <v>1415</v>
      </c>
      <c r="AI21" s="26">
        <f t="shared" si="0"/>
        <v>4</v>
      </c>
    </row>
    <row r="22" spans="1:35" x14ac:dyDescent="0.3">
      <c r="A22" s="28">
        <f>RANK(AH22,$AH$2:AH310)</f>
        <v>21</v>
      </c>
      <c r="B22" s="127" t="s">
        <v>47</v>
      </c>
      <c r="C22" s="6" t="s">
        <v>56</v>
      </c>
      <c r="D22" s="6" t="s">
        <v>451</v>
      </c>
      <c r="E22" s="1"/>
      <c r="F22" s="1"/>
      <c r="G22" s="1"/>
      <c r="H22" s="1"/>
      <c r="I22" s="1"/>
      <c r="J22" s="1">
        <v>215</v>
      </c>
      <c r="K22" s="1"/>
      <c r="L22" s="1"/>
      <c r="M22" s="1"/>
      <c r="N22" s="1"/>
      <c r="O22" s="109">
        <v>215</v>
      </c>
      <c r="P22" s="109"/>
      <c r="Q22" s="109"/>
      <c r="R22" s="109"/>
      <c r="S22" s="109"/>
      <c r="T22" s="109">
        <v>300</v>
      </c>
      <c r="U22" s="109"/>
      <c r="V22" s="109"/>
      <c r="W22" s="109"/>
      <c r="X22" s="105"/>
      <c r="Y22" s="109"/>
      <c r="Z22" s="105">
        <v>300</v>
      </c>
      <c r="AA22" s="105"/>
      <c r="AB22" s="6"/>
      <c r="AC22" s="109"/>
      <c r="AD22" s="6"/>
      <c r="AE22" s="125"/>
      <c r="AF22" s="109">
        <v>250</v>
      </c>
      <c r="AG22" s="109"/>
      <c r="AH22" s="14" cm="1">
        <f t="array" ref="AH22">IF(AI22&lt;6,SUM(E22:AG22),SUM(LARGE(E22:AG22,{1;2;3;4;5;6})))</f>
        <v>1280</v>
      </c>
      <c r="AI22" s="26">
        <f t="shared" si="0"/>
        <v>5</v>
      </c>
    </row>
    <row r="23" spans="1:35" x14ac:dyDescent="0.3">
      <c r="A23" s="28">
        <f>RANK(AH23,$AH$2:AH311)</f>
        <v>21</v>
      </c>
      <c r="B23" s="127" t="s">
        <v>47</v>
      </c>
      <c r="C23" s="6" t="s">
        <v>56</v>
      </c>
      <c r="D23" s="6" t="s">
        <v>419</v>
      </c>
      <c r="E23" s="1"/>
      <c r="F23" s="1"/>
      <c r="G23" s="1"/>
      <c r="H23" s="1"/>
      <c r="I23" s="1"/>
      <c r="J23" s="1">
        <v>215</v>
      </c>
      <c r="K23" s="1"/>
      <c r="L23" s="1"/>
      <c r="M23" s="1"/>
      <c r="N23" s="1"/>
      <c r="O23" s="109">
        <v>215</v>
      </c>
      <c r="P23" s="109"/>
      <c r="Q23" s="109"/>
      <c r="R23" s="109"/>
      <c r="S23" s="109"/>
      <c r="T23" s="109">
        <v>300</v>
      </c>
      <c r="U23" s="109"/>
      <c r="V23" s="109"/>
      <c r="W23" s="125"/>
      <c r="X23" s="105"/>
      <c r="Y23" s="109"/>
      <c r="Z23" s="105">
        <v>300</v>
      </c>
      <c r="AA23" s="105"/>
      <c r="AB23" s="6"/>
      <c r="AC23" s="109"/>
      <c r="AD23" s="6"/>
      <c r="AE23" s="125"/>
      <c r="AF23" s="109">
        <v>250</v>
      </c>
      <c r="AG23" s="109"/>
      <c r="AH23" s="14" cm="1">
        <f t="array" ref="AH23">IF(AI23&lt;6,SUM(E23:AG23),SUM(LARGE(E23:AG23,{1;2;3;4;5;6})))</f>
        <v>1280</v>
      </c>
      <c r="AI23" s="26">
        <f t="shared" si="0"/>
        <v>5</v>
      </c>
    </row>
    <row r="24" spans="1:35" x14ac:dyDescent="0.3">
      <c r="A24" s="28">
        <f>RANK(AH24,$AH$2:AH312)</f>
        <v>23</v>
      </c>
      <c r="B24" s="127" t="s">
        <v>47</v>
      </c>
      <c r="C24" s="6" t="s">
        <v>167</v>
      </c>
      <c r="D24" s="1" t="s">
        <v>186</v>
      </c>
      <c r="E24" s="1"/>
      <c r="F24" s="1"/>
      <c r="G24" s="1"/>
      <c r="H24" s="1">
        <v>35</v>
      </c>
      <c r="I24" s="1"/>
      <c r="J24" s="1">
        <v>300</v>
      </c>
      <c r="K24" s="1"/>
      <c r="L24" s="1"/>
      <c r="M24" s="1"/>
      <c r="N24" s="1"/>
      <c r="O24" s="109">
        <v>250</v>
      </c>
      <c r="P24" s="109"/>
      <c r="Q24" s="109"/>
      <c r="R24" s="109"/>
      <c r="S24" s="109">
        <v>130</v>
      </c>
      <c r="T24" s="109"/>
      <c r="U24" s="109"/>
      <c r="V24" s="109"/>
      <c r="W24" s="125"/>
      <c r="X24" s="105">
        <v>35</v>
      </c>
      <c r="Y24" s="109"/>
      <c r="Z24" s="105">
        <v>215</v>
      </c>
      <c r="AA24" s="105"/>
      <c r="AB24" s="1">
        <v>35</v>
      </c>
      <c r="AC24" s="109"/>
      <c r="AD24" s="6"/>
      <c r="AE24" s="125"/>
      <c r="AF24" s="109">
        <v>300</v>
      </c>
      <c r="AG24" s="109"/>
      <c r="AH24" s="14" cm="1">
        <f t="array" ref="AH24">IF(AI24&lt;6,SUM(E24:AG24),SUM(LARGE(E24:AG24,{1;2;3;4;5;6})))</f>
        <v>1230</v>
      </c>
      <c r="AI24" s="26">
        <f t="shared" si="0"/>
        <v>8</v>
      </c>
    </row>
    <row r="25" spans="1:35" x14ac:dyDescent="0.3">
      <c r="A25" s="28">
        <f>RANK(AH25,$AH$2:AH313)</f>
        <v>23</v>
      </c>
      <c r="B25" s="127" t="s">
        <v>47</v>
      </c>
      <c r="C25" s="6" t="s">
        <v>54</v>
      </c>
      <c r="D25" s="1" t="s">
        <v>322</v>
      </c>
      <c r="E25" s="1"/>
      <c r="F25" s="1"/>
      <c r="G25" s="1"/>
      <c r="H25" s="1">
        <v>35</v>
      </c>
      <c r="I25" s="1"/>
      <c r="J25" s="1">
        <v>300</v>
      </c>
      <c r="K25" s="1"/>
      <c r="L25" s="1"/>
      <c r="M25" s="1"/>
      <c r="N25" s="1"/>
      <c r="O25" s="109">
        <v>250</v>
      </c>
      <c r="P25" s="109"/>
      <c r="Q25" s="109"/>
      <c r="R25" s="109"/>
      <c r="S25" s="109">
        <v>130</v>
      </c>
      <c r="T25" s="109"/>
      <c r="U25" s="109"/>
      <c r="V25" s="109"/>
      <c r="W25" s="125"/>
      <c r="X25" s="105">
        <v>35</v>
      </c>
      <c r="Y25" s="109"/>
      <c r="Z25" s="105">
        <v>215</v>
      </c>
      <c r="AA25" s="105"/>
      <c r="AB25" s="6"/>
      <c r="AC25" s="109"/>
      <c r="AD25" s="6"/>
      <c r="AE25" s="125"/>
      <c r="AF25" s="109">
        <v>300</v>
      </c>
      <c r="AG25" s="109"/>
      <c r="AH25" s="14" cm="1">
        <f t="array" ref="AH25">IF(AI25&lt;6,SUM(E25:AG25),SUM(LARGE(E25:AG25,{1;2;3;4;5;6})))</f>
        <v>1230</v>
      </c>
      <c r="AI25" s="26">
        <f t="shared" si="0"/>
        <v>7</v>
      </c>
    </row>
    <row r="26" spans="1:35" x14ac:dyDescent="0.3">
      <c r="A26" s="28">
        <f>RANK(AH26,$AH$2:AH314)</f>
        <v>25</v>
      </c>
      <c r="B26" s="127" t="s">
        <v>47</v>
      </c>
      <c r="C26" s="6" t="s">
        <v>49</v>
      </c>
      <c r="D26" s="6" t="s">
        <v>500</v>
      </c>
      <c r="E26" s="1">
        <v>1170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8"/>
      <c r="X26" s="105"/>
      <c r="Y26" s="1"/>
      <c r="Z26" s="105"/>
      <c r="AA26" s="105"/>
      <c r="AB26" s="6"/>
      <c r="AC26" s="109"/>
      <c r="AD26" s="6"/>
      <c r="AE26" s="125"/>
      <c r="AF26" s="109"/>
      <c r="AG26" s="109"/>
      <c r="AH26" s="14" cm="1">
        <f t="array" ref="AH26">IF(AI26&lt;6,SUM(E26:AG26),SUM(LARGE(E26:AG26,{1;2;3;4;5;6})))</f>
        <v>1170</v>
      </c>
      <c r="AI26" s="26">
        <f t="shared" si="0"/>
        <v>1</v>
      </c>
    </row>
    <row r="27" spans="1:35" x14ac:dyDescent="0.3">
      <c r="A27" s="28">
        <f>RANK(AH27,$AH$2:AH315)</f>
        <v>26</v>
      </c>
      <c r="B27" s="127" t="s">
        <v>47</v>
      </c>
      <c r="C27" s="6" t="s">
        <v>54</v>
      </c>
      <c r="D27" s="6" t="s">
        <v>115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109">
        <v>460</v>
      </c>
      <c r="P27" s="109"/>
      <c r="Q27" s="109"/>
      <c r="R27" s="109"/>
      <c r="S27" s="109"/>
      <c r="T27" s="109"/>
      <c r="U27" s="109"/>
      <c r="V27" s="109"/>
      <c r="W27" s="109">
        <v>660</v>
      </c>
      <c r="X27" s="105"/>
      <c r="Y27" s="109"/>
      <c r="Z27" s="105"/>
      <c r="AA27" s="105"/>
      <c r="AB27" s="6"/>
      <c r="AC27" s="109"/>
      <c r="AD27" s="6"/>
      <c r="AE27" s="125"/>
      <c r="AF27" s="109"/>
      <c r="AG27" s="109"/>
      <c r="AH27" s="14" cm="1">
        <f t="array" ref="AH27">IF(AI27&lt;6,SUM(E27:AG27),SUM(LARGE(E27:AG27,{1;2;3;4;5;6})))</f>
        <v>1120</v>
      </c>
      <c r="AI27" s="26">
        <f t="shared" si="0"/>
        <v>2</v>
      </c>
    </row>
    <row r="28" spans="1:35" x14ac:dyDescent="0.3">
      <c r="A28" s="28">
        <f>RANK(AH28,$AH$2:AH316)</f>
        <v>27</v>
      </c>
      <c r="B28" s="127" t="s">
        <v>47</v>
      </c>
      <c r="C28" s="6" t="s">
        <v>54</v>
      </c>
      <c r="D28" s="6" t="s">
        <v>170</v>
      </c>
      <c r="E28" s="13"/>
      <c r="F28" s="13"/>
      <c r="G28" s="13"/>
      <c r="H28" s="13"/>
      <c r="I28" s="13"/>
      <c r="J28" s="13"/>
      <c r="K28" s="13"/>
      <c r="L28" s="1"/>
      <c r="M28" s="13"/>
      <c r="N28" s="13"/>
      <c r="O28" s="109">
        <v>360</v>
      </c>
      <c r="P28" s="109"/>
      <c r="Q28" s="109"/>
      <c r="R28" s="109"/>
      <c r="S28" s="109"/>
      <c r="T28" s="109"/>
      <c r="U28" s="109"/>
      <c r="V28" s="109"/>
      <c r="W28" s="109">
        <v>480</v>
      </c>
      <c r="X28" s="105"/>
      <c r="Y28" s="109"/>
      <c r="Z28" s="105"/>
      <c r="AA28" s="105"/>
      <c r="AB28" s="6"/>
      <c r="AC28" s="109"/>
      <c r="AD28" s="6"/>
      <c r="AE28" s="125"/>
      <c r="AF28" s="109">
        <v>215</v>
      </c>
      <c r="AG28" s="109"/>
      <c r="AH28" s="14" cm="1">
        <f t="array" ref="AH28">IF(AI28&lt;6,SUM(E28:AG28),SUM(LARGE(E28:AG28,{1;2;3;4;5;6})))</f>
        <v>1055</v>
      </c>
      <c r="AI28" s="26">
        <f t="shared" si="0"/>
        <v>3</v>
      </c>
    </row>
    <row r="29" spans="1:35" x14ac:dyDescent="0.3">
      <c r="A29" s="28">
        <f>RANK(AH29,$AH$2:AH317)</f>
        <v>28</v>
      </c>
      <c r="B29" s="127" t="s">
        <v>47</v>
      </c>
      <c r="C29" s="6" t="s">
        <v>49</v>
      </c>
      <c r="D29" s="6" t="s">
        <v>81</v>
      </c>
      <c r="E29" s="1"/>
      <c r="F29" s="1"/>
      <c r="G29" s="1"/>
      <c r="H29" s="1"/>
      <c r="I29" s="1"/>
      <c r="J29" s="13">
        <v>0</v>
      </c>
      <c r="K29" s="1"/>
      <c r="L29" s="1"/>
      <c r="M29" s="1"/>
      <c r="N29" s="1"/>
      <c r="O29" s="109">
        <v>360</v>
      </c>
      <c r="P29" s="109"/>
      <c r="Q29" s="109"/>
      <c r="R29" s="109"/>
      <c r="S29" s="109"/>
      <c r="T29" s="109"/>
      <c r="U29" s="109"/>
      <c r="V29" s="109"/>
      <c r="W29" s="109">
        <v>660</v>
      </c>
      <c r="X29" s="105"/>
      <c r="Y29" s="109"/>
      <c r="Z29" s="105"/>
      <c r="AA29" s="105"/>
      <c r="AB29" s="6"/>
      <c r="AC29" s="109"/>
      <c r="AD29" s="6"/>
      <c r="AE29" s="125"/>
      <c r="AF29" s="109"/>
      <c r="AG29" s="109"/>
      <c r="AH29" s="14" cm="1">
        <f t="array" ref="AH29">IF(AI29&lt;6,SUM(E29:AG29),SUM(LARGE(E29:AG29,{1;2;3;4;5;6})))</f>
        <v>1020</v>
      </c>
      <c r="AI29" s="26">
        <f t="shared" si="0"/>
        <v>3</v>
      </c>
    </row>
    <row r="30" spans="1:35" x14ac:dyDescent="0.3">
      <c r="A30" s="28">
        <f>RANK(AH30,$AH$2:AH318)</f>
        <v>29</v>
      </c>
      <c r="B30" s="127" t="s">
        <v>47</v>
      </c>
      <c r="C30" s="6" t="s">
        <v>52</v>
      </c>
      <c r="D30" s="1" t="s">
        <v>160</v>
      </c>
      <c r="E30" s="1">
        <v>350</v>
      </c>
      <c r="F30" s="1"/>
      <c r="G30" s="1"/>
      <c r="H30" s="1"/>
      <c r="I30" s="1"/>
      <c r="J30" s="1"/>
      <c r="K30" s="1"/>
      <c r="L30" s="1"/>
      <c r="M30" s="1"/>
      <c r="N30" s="1"/>
      <c r="O30" s="109">
        <v>360</v>
      </c>
      <c r="P30" s="109"/>
      <c r="Q30" s="109"/>
      <c r="R30" s="109"/>
      <c r="S30" s="109"/>
      <c r="T30" s="109"/>
      <c r="U30" s="109"/>
      <c r="V30" s="109"/>
      <c r="W30" s="125"/>
      <c r="X30" s="105"/>
      <c r="Y30" s="109"/>
      <c r="Z30" s="105"/>
      <c r="AA30" s="105"/>
      <c r="AB30" s="6"/>
      <c r="AC30" s="109"/>
      <c r="AD30" s="6"/>
      <c r="AE30" s="125"/>
      <c r="AF30" s="109">
        <v>215</v>
      </c>
      <c r="AG30" s="109"/>
      <c r="AH30" s="14" cm="1">
        <f t="array" ref="AH30">IF(AI30&lt;6,SUM(E30:AG30),SUM(LARGE(E30:AG30,{1;2;3;4;5;6})))</f>
        <v>925</v>
      </c>
      <c r="AI30" s="26">
        <f t="shared" si="0"/>
        <v>3</v>
      </c>
    </row>
    <row r="31" spans="1:35" x14ac:dyDescent="0.3">
      <c r="A31" s="28">
        <f>RANK(AH31,$AH$2:AH319)</f>
        <v>30</v>
      </c>
      <c r="B31" s="127" t="s">
        <v>47</v>
      </c>
      <c r="C31" s="6" t="s">
        <v>49</v>
      </c>
      <c r="D31" s="6" t="s">
        <v>793</v>
      </c>
      <c r="E31" s="6"/>
      <c r="F31" s="6"/>
      <c r="G31" s="6"/>
      <c r="H31" s="6"/>
      <c r="I31" s="6"/>
      <c r="J31" s="13">
        <v>0</v>
      </c>
      <c r="K31" s="6"/>
      <c r="L31" s="1"/>
      <c r="M31" s="6"/>
      <c r="N31" s="6"/>
      <c r="O31" s="6"/>
      <c r="P31" s="6"/>
      <c r="Q31" s="6"/>
      <c r="R31" s="6"/>
      <c r="S31" s="6"/>
      <c r="T31" s="109">
        <v>250</v>
      </c>
      <c r="U31" s="6"/>
      <c r="V31" s="6"/>
      <c r="W31" s="109">
        <v>480</v>
      </c>
      <c r="X31" s="105"/>
      <c r="Y31" s="6"/>
      <c r="Z31" s="105">
        <v>160</v>
      </c>
      <c r="AA31" s="105"/>
      <c r="AB31" s="6"/>
      <c r="AC31" s="111">
        <f>_xlfn.XLOOKUP(D31,'[1]ML Naispaarismäng - ML Naispaar'!$C:$C,'[1]ML Naispaarismäng - ML Naispaar'!$D:$D)</f>
        <v>0</v>
      </c>
      <c r="AD31" s="6"/>
      <c r="AE31" s="138"/>
      <c r="AF31" s="109"/>
      <c r="AG31" s="109"/>
      <c r="AH31" s="14" cm="1">
        <f t="array" ref="AH31">IF(AI31&lt;6,SUM(E31:AG31),SUM(LARGE(E31:AG31,{1;2;3;4;5;6})))</f>
        <v>890</v>
      </c>
      <c r="AI31" s="26">
        <f t="shared" si="0"/>
        <v>5</v>
      </c>
    </row>
    <row r="32" spans="1:35" x14ac:dyDescent="0.3">
      <c r="A32" s="28">
        <f>RANK(AH32,$AH$2:AH320)</f>
        <v>31</v>
      </c>
      <c r="B32" s="127" t="s">
        <v>47</v>
      </c>
      <c r="C32" s="6" t="s">
        <v>49</v>
      </c>
      <c r="D32" s="1" t="s">
        <v>262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09">
        <v>215</v>
      </c>
      <c r="U32" s="1"/>
      <c r="V32" s="1"/>
      <c r="W32" s="109">
        <v>480</v>
      </c>
      <c r="X32" s="105"/>
      <c r="Y32" s="1"/>
      <c r="Z32" s="105">
        <v>190</v>
      </c>
      <c r="AA32" s="105"/>
      <c r="AB32" s="6"/>
      <c r="AC32" s="109"/>
      <c r="AD32" s="6"/>
      <c r="AE32" s="125"/>
      <c r="AF32" s="109"/>
      <c r="AG32" s="109"/>
      <c r="AH32" s="14" cm="1">
        <f t="array" ref="AH32">IF(AI32&lt;6,SUM(E32:AG32),SUM(LARGE(E32:AG32,{1;2;3;4;5;6})))</f>
        <v>885</v>
      </c>
      <c r="AI32" s="26">
        <f t="shared" si="0"/>
        <v>3</v>
      </c>
    </row>
    <row r="33" spans="1:35" x14ac:dyDescent="0.3">
      <c r="A33" s="28">
        <f>RANK(AH33,$AH$2:AH321)</f>
        <v>32</v>
      </c>
      <c r="B33" s="127" t="s">
        <v>47</v>
      </c>
      <c r="C33" s="6" t="s">
        <v>53</v>
      </c>
      <c r="D33" s="6" t="s">
        <v>334</v>
      </c>
      <c r="E33" s="1"/>
      <c r="F33" s="1"/>
      <c r="G33" s="1"/>
      <c r="H33" s="1">
        <v>35</v>
      </c>
      <c r="I33" s="1"/>
      <c r="J33" s="1">
        <v>60</v>
      </c>
      <c r="K33" s="1"/>
      <c r="L33" s="1"/>
      <c r="M33" s="1"/>
      <c r="N33" s="1"/>
      <c r="O33" s="109">
        <v>100</v>
      </c>
      <c r="P33" s="109"/>
      <c r="Q33" s="109"/>
      <c r="R33" s="109"/>
      <c r="S33" s="109"/>
      <c r="T33" s="109">
        <v>130</v>
      </c>
      <c r="U33" s="109"/>
      <c r="V33" s="109"/>
      <c r="W33" s="109"/>
      <c r="X33" s="105"/>
      <c r="Y33" s="109"/>
      <c r="Z33" s="105">
        <v>250</v>
      </c>
      <c r="AA33" s="105"/>
      <c r="AB33" s="6"/>
      <c r="AC33" s="109"/>
      <c r="AD33" s="6"/>
      <c r="AE33" s="125"/>
      <c r="AF33" s="109">
        <v>190</v>
      </c>
      <c r="AG33" s="109"/>
      <c r="AH33" s="14" cm="1">
        <f t="array" ref="AH33">IF(AI33&lt;6,SUM(E33:AG33),SUM(LARGE(E33:AG33,{1;2;3;4;5;6})))</f>
        <v>765</v>
      </c>
      <c r="AI33" s="26">
        <f t="shared" si="0"/>
        <v>6</v>
      </c>
    </row>
    <row r="34" spans="1:35" x14ac:dyDescent="0.3">
      <c r="A34" s="28">
        <f>RANK(AH34,$AH$2:AH322)</f>
        <v>32</v>
      </c>
      <c r="B34" s="127" t="s">
        <v>47</v>
      </c>
      <c r="C34" s="6" t="s">
        <v>53</v>
      </c>
      <c r="D34" s="1" t="s">
        <v>356</v>
      </c>
      <c r="E34" s="1"/>
      <c r="F34" s="1"/>
      <c r="G34" s="1"/>
      <c r="H34" s="1">
        <v>35</v>
      </c>
      <c r="I34" s="1"/>
      <c r="J34" s="1">
        <v>60</v>
      </c>
      <c r="K34" s="1"/>
      <c r="L34" s="1"/>
      <c r="M34" s="1"/>
      <c r="N34" s="1"/>
      <c r="O34" s="109">
        <v>100</v>
      </c>
      <c r="P34" s="109"/>
      <c r="Q34" s="109"/>
      <c r="R34" s="109"/>
      <c r="S34" s="109"/>
      <c r="T34" s="109">
        <v>130</v>
      </c>
      <c r="U34" s="109"/>
      <c r="V34" s="109"/>
      <c r="W34" s="109"/>
      <c r="X34" s="105"/>
      <c r="Y34" s="109"/>
      <c r="Z34" s="105">
        <v>250</v>
      </c>
      <c r="AA34" s="105"/>
      <c r="AB34" s="6"/>
      <c r="AC34" s="109"/>
      <c r="AD34" s="6"/>
      <c r="AE34" s="125"/>
      <c r="AF34" s="109">
        <v>190</v>
      </c>
      <c r="AG34" s="109"/>
      <c r="AH34" s="14" cm="1">
        <f t="array" ref="AH34">IF(AI34&lt;6,SUM(E34:AG34),SUM(LARGE(E34:AG34,{1;2;3;4;5;6})))</f>
        <v>765</v>
      </c>
      <c r="AI34" s="26">
        <f t="shared" si="0"/>
        <v>6</v>
      </c>
    </row>
    <row r="35" spans="1:35" x14ac:dyDescent="0.3">
      <c r="A35" s="29">
        <f>RANK(AH35,$AH$2:AH305)</f>
        <v>34</v>
      </c>
      <c r="B35" s="127" t="s">
        <v>47</v>
      </c>
      <c r="C35" s="6" t="s">
        <v>111</v>
      </c>
      <c r="D35" s="6" t="s">
        <v>794</v>
      </c>
      <c r="E35" s="13"/>
      <c r="F35" s="13"/>
      <c r="G35" s="13"/>
      <c r="H35" s="13"/>
      <c r="I35" s="13"/>
      <c r="J35" s="1">
        <v>190</v>
      </c>
      <c r="K35" s="13"/>
      <c r="L35" s="1"/>
      <c r="M35" s="13"/>
      <c r="N35" s="13"/>
      <c r="O35" s="13"/>
      <c r="P35" s="13"/>
      <c r="Q35" s="13"/>
      <c r="R35" s="13"/>
      <c r="S35" s="13"/>
      <c r="T35" s="109">
        <v>250</v>
      </c>
      <c r="U35" s="13"/>
      <c r="V35" s="13"/>
      <c r="W35" s="13"/>
      <c r="X35" s="105"/>
      <c r="Y35" s="13"/>
      <c r="Z35" s="105">
        <v>160</v>
      </c>
      <c r="AA35" s="105"/>
      <c r="AB35" s="6"/>
      <c r="AC35" s="109"/>
      <c r="AD35" s="6"/>
      <c r="AE35" s="125"/>
      <c r="AF35" s="109">
        <v>160</v>
      </c>
      <c r="AG35" s="109"/>
      <c r="AH35" s="14" cm="1">
        <f t="array" ref="AH35">IF(AI35&lt;6,SUM(E35:AG35),SUM(LARGE(E35:AG35,{1;2;3;4;5;6})))</f>
        <v>760</v>
      </c>
      <c r="AI35" s="26">
        <f t="shared" si="0"/>
        <v>4</v>
      </c>
    </row>
    <row r="36" spans="1:35" x14ac:dyDescent="0.3">
      <c r="A36" s="29">
        <f>RANK(AH36,$AH$2:AH306)</f>
        <v>35</v>
      </c>
      <c r="B36" s="127" t="s">
        <v>47</v>
      </c>
      <c r="C36" s="6" t="s">
        <v>90</v>
      </c>
      <c r="D36" s="1" t="s">
        <v>621</v>
      </c>
      <c r="E36" s="1"/>
      <c r="F36" s="1">
        <v>130</v>
      </c>
      <c r="G36" s="1"/>
      <c r="H36" s="1"/>
      <c r="I36" s="1"/>
      <c r="J36" s="1"/>
      <c r="K36" s="1"/>
      <c r="L36" s="1"/>
      <c r="M36" s="109">
        <v>100</v>
      </c>
      <c r="N36" s="1"/>
      <c r="O36" s="109">
        <v>160</v>
      </c>
      <c r="P36" s="109"/>
      <c r="Q36" s="109"/>
      <c r="R36" s="109">
        <v>55</v>
      </c>
      <c r="S36" s="111">
        <v>0</v>
      </c>
      <c r="T36" s="109"/>
      <c r="U36" s="111"/>
      <c r="V36" s="109">
        <v>30</v>
      </c>
      <c r="W36" s="111"/>
      <c r="X36" s="105"/>
      <c r="Y36" s="109"/>
      <c r="Z36" s="105"/>
      <c r="AA36" s="105"/>
      <c r="AB36" s="1">
        <v>35</v>
      </c>
      <c r="AC36" s="109"/>
      <c r="AD36" s="1">
        <v>100</v>
      </c>
      <c r="AE36" s="125"/>
      <c r="AF36" s="111">
        <v>0</v>
      </c>
      <c r="AG36" s="109">
        <v>130</v>
      </c>
      <c r="AH36" s="14" cm="1">
        <f t="array" ref="AH36">IF(AI36&lt;6,SUM(E36:AG36),SUM(LARGE(E36:AG36,{1;2;3;4;5;6})))</f>
        <v>675</v>
      </c>
      <c r="AI36" s="26">
        <f t="shared" si="0"/>
        <v>10</v>
      </c>
    </row>
    <row r="37" spans="1:35" x14ac:dyDescent="0.3">
      <c r="A37" s="29">
        <f>RANK(AH37,$AH$2:AH307)</f>
        <v>36</v>
      </c>
      <c r="B37" s="127" t="s">
        <v>47</v>
      </c>
      <c r="C37" s="6" t="s">
        <v>52</v>
      </c>
      <c r="D37" s="1" t="s">
        <v>77</v>
      </c>
      <c r="E37" s="13"/>
      <c r="F37" s="13"/>
      <c r="G37" s="13"/>
      <c r="H37" s="13"/>
      <c r="I37" s="13"/>
      <c r="J37" s="13"/>
      <c r="K37" s="13"/>
      <c r="L37" s="1"/>
      <c r="M37" s="13"/>
      <c r="N37" s="13"/>
      <c r="O37" s="13"/>
      <c r="P37" s="13"/>
      <c r="Q37" s="13"/>
      <c r="R37" s="13"/>
      <c r="S37" s="13"/>
      <c r="T37" s="111">
        <v>0</v>
      </c>
      <c r="U37" s="13"/>
      <c r="V37" s="13"/>
      <c r="W37" s="109">
        <v>660</v>
      </c>
      <c r="X37" s="105"/>
      <c r="Y37" s="13"/>
      <c r="Z37" s="105"/>
      <c r="AA37" s="105"/>
      <c r="AB37" s="6"/>
      <c r="AC37" s="109"/>
      <c r="AD37" s="6"/>
      <c r="AE37" s="125"/>
      <c r="AF37" s="109"/>
      <c r="AG37" s="109"/>
      <c r="AH37" s="14" cm="1">
        <f t="array" ref="AH37">IF(AI37&lt;6,SUM(E37:AG37),SUM(LARGE(E37:AG37,{1;2;3;4;5;6})))</f>
        <v>660</v>
      </c>
      <c r="AI37" s="26">
        <f t="shared" si="0"/>
        <v>2</v>
      </c>
    </row>
    <row r="38" spans="1:35" x14ac:dyDescent="0.3">
      <c r="A38" s="29">
        <f>RANK(AH38,$AH$2:AH308)</f>
        <v>37</v>
      </c>
      <c r="B38" s="127" t="s">
        <v>47</v>
      </c>
      <c r="C38" s="6" t="s">
        <v>53</v>
      </c>
      <c r="D38" s="6" t="s">
        <v>426</v>
      </c>
      <c r="E38" s="1"/>
      <c r="F38" s="1"/>
      <c r="G38" s="1"/>
      <c r="H38" s="1">
        <v>30</v>
      </c>
      <c r="I38" s="1"/>
      <c r="J38" s="1">
        <v>100</v>
      </c>
      <c r="K38" s="1"/>
      <c r="L38" s="1"/>
      <c r="M38" s="1"/>
      <c r="N38" s="1"/>
      <c r="O38" s="1"/>
      <c r="P38" s="109">
        <v>25</v>
      </c>
      <c r="Q38" s="1"/>
      <c r="R38" s="1"/>
      <c r="S38" s="1"/>
      <c r="T38" s="109">
        <v>55</v>
      </c>
      <c r="U38" s="1"/>
      <c r="V38" s="1"/>
      <c r="W38" s="1"/>
      <c r="X38" s="105">
        <v>30</v>
      </c>
      <c r="Y38" s="1"/>
      <c r="Z38" s="105">
        <v>100</v>
      </c>
      <c r="AA38" s="105"/>
      <c r="AB38" s="1">
        <v>30</v>
      </c>
      <c r="AC38" s="109"/>
      <c r="AD38" s="1">
        <v>130</v>
      </c>
      <c r="AE38" s="125"/>
      <c r="AF38" s="109">
        <v>160</v>
      </c>
      <c r="AG38" s="109">
        <v>100</v>
      </c>
      <c r="AH38" s="14" cm="1">
        <f t="array" ref="AH38">IF(AI38&lt;6,SUM(E38:AG38),SUM(LARGE(E38:AG38,{1;2;3;4;5;6})))</f>
        <v>645</v>
      </c>
      <c r="AI38" s="26">
        <f t="shared" si="0"/>
        <v>10</v>
      </c>
    </row>
    <row r="39" spans="1:35" x14ac:dyDescent="0.3">
      <c r="A39" s="29">
        <f>RANK(AH39,$AH$2:AH309)</f>
        <v>38</v>
      </c>
      <c r="B39" s="127" t="s">
        <v>47</v>
      </c>
      <c r="C39" s="6" t="s">
        <v>55</v>
      </c>
      <c r="D39" s="6" t="s">
        <v>174</v>
      </c>
      <c r="E39" s="1"/>
      <c r="F39" s="1"/>
      <c r="G39" s="1"/>
      <c r="H39" s="1"/>
      <c r="I39" s="1">
        <v>25</v>
      </c>
      <c r="J39" s="1">
        <v>60</v>
      </c>
      <c r="K39" s="1"/>
      <c r="L39" s="1"/>
      <c r="M39" s="1"/>
      <c r="N39" s="1"/>
      <c r="O39" s="109">
        <v>130</v>
      </c>
      <c r="P39" s="109"/>
      <c r="Q39" s="109"/>
      <c r="R39" s="109"/>
      <c r="S39" s="109"/>
      <c r="T39" s="109">
        <v>70</v>
      </c>
      <c r="U39" s="109"/>
      <c r="V39" s="109">
        <v>35</v>
      </c>
      <c r="W39" s="109"/>
      <c r="X39" s="105"/>
      <c r="Y39" s="109"/>
      <c r="Z39" s="105">
        <v>51.5</v>
      </c>
      <c r="AA39" s="105"/>
      <c r="AB39" s="6"/>
      <c r="AC39" s="109">
        <f>_xlfn.XLOOKUP(D39,'[1]ML Naispaarismäng - ML Naispaar'!$C:$C,'[1]ML Naispaarismäng - ML Naispaar'!$D:$D)</f>
        <v>100</v>
      </c>
      <c r="AD39" s="6"/>
      <c r="AE39" s="125"/>
      <c r="AF39" s="109">
        <v>215</v>
      </c>
      <c r="AG39" s="109"/>
      <c r="AH39" s="14" cm="1">
        <f t="array" ref="AH39">IF(AI39&lt;6,SUM(E39:AG39),SUM(LARGE(E39:AG39,{1;2;3;4;5;6})))</f>
        <v>626.5</v>
      </c>
      <c r="AI39" s="26">
        <f t="shared" si="0"/>
        <v>8</v>
      </c>
    </row>
    <row r="40" spans="1:35" x14ac:dyDescent="0.3">
      <c r="A40" s="29">
        <f>RANK(AH40,$AH$2:AH310)</f>
        <v>39</v>
      </c>
      <c r="B40" s="127" t="s">
        <v>47</v>
      </c>
      <c r="C40" s="6" t="s">
        <v>52</v>
      </c>
      <c r="D40" s="1" t="s">
        <v>38</v>
      </c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11">
        <v>0</v>
      </c>
      <c r="U40" s="1"/>
      <c r="V40" s="1"/>
      <c r="W40" s="109">
        <v>480</v>
      </c>
      <c r="X40" s="105"/>
      <c r="Y40" s="1"/>
      <c r="Z40" s="105"/>
      <c r="AA40" s="105"/>
      <c r="AB40" s="6"/>
      <c r="AC40" s="109">
        <f>_xlfn.XLOOKUP(D40,'[1]ML Naispaarismäng - ML Naispaar'!$C:$C,'[1]ML Naispaarismäng - ML Naispaar'!$D:$D)</f>
        <v>100</v>
      </c>
      <c r="AD40" s="6"/>
      <c r="AE40" s="125"/>
      <c r="AF40" s="109"/>
      <c r="AG40" s="109"/>
      <c r="AH40" s="14" cm="1">
        <f t="array" ref="AH40">IF(AI40&lt;6,SUM(E40:AG40),SUM(LARGE(E40:AG40,{1;2;3;4;5;6})))</f>
        <v>580</v>
      </c>
      <c r="AI40" s="26">
        <f t="shared" si="0"/>
        <v>3</v>
      </c>
    </row>
    <row r="41" spans="1:35" x14ac:dyDescent="0.3">
      <c r="A41" s="29">
        <f>RANK(AH41,$AH$2:AH311)</f>
        <v>40</v>
      </c>
      <c r="B41" s="127" t="s">
        <v>47</v>
      </c>
      <c r="C41" s="6" t="s">
        <v>56</v>
      </c>
      <c r="D41" s="6" t="s">
        <v>154</v>
      </c>
      <c r="E41" s="1"/>
      <c r="F41" s="1"/>
      <c r="G41" s="1"/>
      <c r="H41" s="1"/>
      <c r="I41" s="1"/>
      <c r="J41" s="1">
        <v>250</v>
      </c>
      <c r="K41" s="1"/>
      <c r="L41" s="1"/>
      <c r="M41" s="1"/>
      <c r="N41" s="1"/>
      <c r="O41" s="109">
        <v>300</v>
      </c>
      <c r="P41" s="109"/>
      <c r="Q41" s="109"/>
      <c r="R41" s="109"/>
      <c r="S41" s="109"/>
      <c r="T41" s="109"/>
      <c r="U41" s="109"/>
      <c r="V41" s="109"/>
      <c r="W41" s="125"/>
      <c r="X41" s="105"/>
      <c r="Y41" s="109"/>
      <c r="Z41" s="105"/>
      <c r="AA41" s="105"/>
      <c r="AB41" s="6"/>
      <c r="AC41" s="109"/>
      <c r="AD41" s="6"/>
      <c r="AE41" s="125"/>
      <c r="AF41" s="109"/>
      <c r="AG41" s="109"/>
      <c r="AH41" s="14" cm="1">
        <f t="array" ref="AH41">IF(AI41&lt;6,SUM(E41:AG41),SUM(LARGE(E41:AG41,{1;2;3;4;5;6})))</f>
        <v>550</v>
      </c>
      <c r="AI41" s="26">
        <f t="shared" si="0"/>
        <v>2</v>
      </c>
    </row>
    <row r="42" spans="1:35" x14ac:dyDescent="0.3">
      <c r="A42" s="29">
        <f>RANK(AH42,$AH$2:AH312)</f>
        <v>40</v>
      </c>
      <c r="B42" s="127" t="s">
        <v>47</v>
      </c>
      <c r="C42" s="6" t="s">
        <v>56</v>
      </c>
      <c r="D42" s="1" t="s">
        <v>216</v>
      </c>
      <c r="E42" s="1"/>
      <c r="F42" s="1"/>
      <c r="G42" s="1"/>
      <c r="H42" s="1"/>
      <c r="I42" s="1"/>
      <c r="J42" s="1">
        <v>250</v>
      </c>
      <c r="K42" s="1"/>
      <c r="L42" s="1"/>
      <c r="M42" s="1"/>
      <c r="N42" s="1"/>
      <c r="O42" s="109">
        <v>300</v>
      </c>
      <c r="P42" s="109"/>
      <c r="Q42" s="109"/>
      <c r="R42" s="109"/>
      <c r="S42" s="109"/>
      <c r="T42" s="109"/>
      <c r="U42" s="109"/>
      <c r="V42" s="109"/>
      <c r="W42" s="125"/>
      <c r="X42" s="105"/>
      <c r="Y42" s="109"/>
      <c r="Z42" s="105"/>
      <c r="AA42" s="105"/>
      <c r="AB42" s="6"/>
      <c r="AC42" s="109"/>
      <c r="AD42" s="6"/>
      <c r="AE42" s="125"/>
      <c r="AF42" s="109"/>
      <c r="AG42" s="109"/>
      <c r="AH42" s="14" cm="1">
        <f t="array" ref="AH42">IF(AI42&lt;6,SUM(E42:AG42),SUM(LARGE(E42:AG42,{1;2;3;4;5;6})))</f>
        <v>550</v>
      </c>
      <c r="AI42" s="26">
        <f t="shared" si="0"/>
        <v>2</v>
      </c>
    </row>
    <row r="43" spans="1:35" x14ac:dyDescent="0.3">
      <c r="A43" s="29">
        <f>RANK(AH43,$AH$2:AH313)</f>
        <v>42</v>
      </c>
      <c r="B43" s="127" t="s">
        <v>47</v>
      </c>
      <c r="C43" s="6" t="s">
        <v>52</v>
      </c>
      <c r="D43" s="1" t="s">
        <v>37</v>
      </c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09">
        <v>480</v>
      </c>
      <c r="X43" s="105"/>
      <c r="Y43" s="1"/>
      <c r="Z43" s="105"/>
      <c r="AA43" s="105"/>
      <c r="AB43" s="6"/>
      <c r="AC43" s="109"/>
      <c r="AD43" s="6"/>
      <c r="AE43" s="125"/>
      <c r="AF43" s="109"/>
      <c r="AG43" s="109"/>
      <c r="AH43" s="14" cm="1">
        <f t="array" ref="AH43">IF(AI43&lt;6,SUM(E43:AG43),SUM(LARGE(E43:AG43,{1;2;3;4;5;6})))</f>
        <v>480</v>
      </c>
      <c r="AI43" s="26">
        <f t="shared" si="0"/>
        <v>1</v>
      </c>
    </row>
    <row r="44" spans="1:35" x14ac:dyDescent="0.3">
      <c r="A44" s="29">
        <f>RANK(AH44,$AH$2:AH314)</f>
        <v>43</v>
      </c>
      <c r="B44" s="127" t="s">
        <v>47</v>
      </c>
      <c r="C44" s="6" t="s">
        <v>215</v>
      </c>
      <c r="D44" s="6" t="s">
        <v>161</v>
      </c>
      <c r="E44" s="1"/>
      <c r="F44" s="1">
        <v>80</v>
      </c>
      <c r="G44" s="1"/>
      <c r="H44" s="1"/>
      <c r="I44" s="1"/>
      <c r="J44" s="1"/>
      <c r="K44" s="1"/>
      <c r="L44" s="1"/>
      <c r="M44" s="1"/>
      <c r="N44" s="1"/>
      <c r="O44" s="1"/>
      <c r="P44" s="109">
        <v>25</v>
      </c>
      <c r="Q44" s="1"/>
      <c r="R44" s="1"/>
      <c r="S44" s="109">
        <v>100</v>
      </c>
      <c r="T44" s="109">
        <v>190</v>
      </c>
      <c r="U44" s="109"/>
      <c r="V44" s="109"/>
      <c r="W44" s="125"/>
      <c r="X44" s="105"/>
      <c r="Y44" s="109"/>
      <c r="Z44" s="13">
        <v>0</v>
      </c>
      <c r="AA44" s="105"/>
      <c r="AB44" s="6"/>
      <c r="AC44" s="109"/>
      <c r="AD44" s="6"/>
      <c r="AE44" s="125"/>
      <c r="AF44" s="109"/>
      <c r="AG44" s="109">
        <v>80</v>
      </c>
      <c r="AH44" s="14" cm="1">
        <f t="array" ref="AH44">IF(AI44&lt;6,SUM(E44:AG44),SUM(LARGE(E44:AG44,{1;2;3;4;5;6})))</f>
        <v>475</v>
      </c>
      <c r="AI44" s="26">
        <f t="shared" si="0"/>
        <v>6</v>
      </c>
    </row>
    <row r="45" spans="1:35" x14ac:dyDescent="0.3">
      <c r="A45" s="29">
        <f>RANK(AH45,$AH$2:AH315)</f>
        <v>43</v>
      </c>
      <c r="B45" s="127" t="s">
        <v>47</v>
      </c>
      <c r="C45" s="6" t="s">
        <v>215</v>
      </c>
      <c r="D45" s="1" t="s">
        <v>67</v>
      </c>
      <c r="E45" s="1"/>
      <c r="F45" s="1">
        <v>80</v>
      </c>
      <c r="G45" s="1"/>
      <c r="H45" s="1"/>
      <c r="I45" s="1"/>
      <c r="J45" s="1"/>
      <c r="K45" s="1"/>
      <c r="L45" s="1"/>
      <c r="M45" s="1"/>
      <c r="N45" s="1"/>
      <c r="O45" s="1"/>
      <c r="P45" s="109">
        <v>25</v>
      </c>
      <c r="Q45" s="1"/>
      <c r="R45" s="1"/>
      <c r="S45" s="109">
        <v>100</v>
      </c>
      <c r="T45" s="109">
        <v>190</v>
      </c>
      <c r="U45" s="109"/>
      <c r="V45" s="109"/>
      <c r="W45" s="109"/>
      <c r="X45" s="105"/>
      <c r="Y45" s="109"/>
      <c r="Z45" s="13">
        <v>0</v>
      </c>
      <c r="AA45" s="105"/>
      <c r="AB45" s="6"/>
      <c r="AC45" s="109"/>
      <c r="AD45" s="6"/>
      <c r="AE45" s="125"/>
      <c r="AF45" s="109"/>
      <c r="AG45" s="109">
        <v>80</v>
      </c>
      <c r="AH45" s="14" cm="1">
        <f t="array" ref="AH45">IF(AI45&lt;6,SUM(E45:AG45),SUM(LARGE(E45:AG45,{1;2;3;4;5;6})))</f>
        <v>475</v>
      </c>
      <c r="AI45" s="26">
        <f t="shared" si="0"/>
        <v>6</v>
      </c>
    </row>
    <row r="46" spans="1:35" x14ac:dyDescent="0.3">
      <c r="A46" s="29">
        <f>RANK(AH46,$AH$2:AH316)</f>
        <v>45</v>
      </c>
      <c r="B46" s="127" t="s">
        <v>47</v>
      </c>
      <c r="C46" s="6" t="s">
        <v>48</v>
      </c>
      <c r="D46" s="6" t="s">
        <v>162</v>
      </c>
      <c r="E46" s="1"/>
      <c r="F46" s="1">
        <v>130</v>
      </c>
      <c r="G46" s="1"/>
      <c r="H46" s="1"/>
      <c r="I46" s="1"/>
      <c r="J46" s="1"/>
      <c r="K46" s="1"/>
      <c r="L46" s="1"/>
      <c r="M46" s="109">
        <v>100</v>
      </c>
      <c r="N46" s="1"/>
      <c r="O46" s="1"/>
      <c r="P46" s="1"/>
      <c r="Q46" s="1"/>
      <c r="R46" s="109">
        <v>55</v>
      </c>
      <c r="S46" s="111">
        <v>0</v>
      </c>
      <c r="T46" s="1"/>
      <c r="U46" s="111"/>
      <c r="V46" s="109">
        <v>30</v>
      </c>
      <c r="W46" s="111"/>
      <c r="X46" s="105"/>
      <c r="Y46" s="109"/>
      <c r="Z46" s="105"/>
      <c r="AA46" s="105"/>
      <c r="AB46" s="6"/>
      <c r="AC46" s="109"/>
      <c r="AD46" s="6"/>
      <c r="AE46" s="125"/>
      <c r="AF46" s="111">
        <v>0</v>
      </c>
      <c r="AG46" s="109">
        <v>130</v>
      </c>
      <c r="AH46" s="14" cm="1">
        <f t="array" ref="AH46">IF(AI46&lt;6,SUM(E46:AG46),SUM(LARGE(E46:AG46,{1;2;3;4;5;6})))</f>
        <v>445</v>
      </c>
      <c r="AI46" s="26">
        <f t="shared" si="0"/>
        <v>7</v>
      </c>
    </row>
    <row r="47" spans="1:35" x14ac:dyDescent="0.3">
      <c r="A47" s="29">
        <f>RANK(AH47,$AH$2:AH317)</f>
        <v>46</v>
      </c>
      <c r="B47" s="127" t="s">
        <v>47</v>
      </c>
      <c r="C47" s="6" t="s">
        <v>111</v>
      </c>
      <c r="D47" s="6" t="s">
        <v>366</v>
      </c>
      <c r="E47" s="1"/>
      <c r="F47" s="1"/>
      <c r="G47" s="1"/>
      <c r="H47" s="1"/>
      <c r="I47" s="1"/>
      <c r="J47" s="1">
        <v>130</v>
      </c>
      <c r="K47" s="1"/>
      <c r="L47" s="1"/>
      <c r="M47" s="1"/>
      <c r="N47" s="1"/>
      <c r="O47" s="1"/>
      <c r="P47" s="1"/>
      <c r="Q47" s="1"/>
      <c r="R47" s="1"/>
      <c r="S47" s="1"/>
      <c r="T47" s="109">
        <v>55</v>
      </c>
      <c r="U47" s="1"/>
      <c r="V47" s="1"/>
      <c r="W47" s="1"/>
      <c r="X47" s="105"/>
      <c r="Y47" s="1"/>
      <c r="Z47" s="105"/>
      <c r="AA47" s="105"/>
      <c r="AB47" s="6"/>
      <c r="AC47" s="109">
        <f>_xlfn.XLOOKUP(D47,'[1]ML Naispaarismäng - ML Naispaar'!$C:$C,'[1]ML Naispaarismäng - ML Naispaar'!$D:$D)</f>
        <v>80</v>
      </c>
      <c r="AD47" s="6"/>
      <c r="AE47" s="125"/>
      <c r="AF47" s="109">
        <v>160</v>
      </c>
      <c r="AG47" s="109"/>
      <c r="AH47" s="14" cm="1">
        <f t="array" ref="AH47">IF(AI47&lt;6,SUM(E47:AG47),SUM(LARGE(E47:AG47,{1;2;3;4;5;6})))</f>
        <v>425</v>
      </c>
      <c r="AI47" s="26">
        <f t="shared" si="0"/>
        <v>4</v>
      </c>
    </row>
    <row r="48" spans="1:35" x14ac:dyDescent="0.3">
      <c r="A48" s="29">
        <f>RANK(AH48,$AH$2:AH318)</f>
        <v>47</v>
      </c>
      <c r="B48" s="127" t="s">
        <v>47</v>
      </c>
      <c r="C48" s="6" t="s">
        <v>53</v>
      </c>
      <c r="D48" s="6" t="s">
        <v>190</v>
      </c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109">
        <v>30</v>
      </c>
      <c r="AC48" s="109"/>
      <c r="AD48" s="1">
        <v>130</v>
      </c>
      <c r="AE48" s="125"/>
      <c r="AF48" s="109">
        <v>160</v>
      </c>
      <c r="AG48" s="109">
        <v>100</v>
      </c>
      <c r="AH48" s="14" cm="1">
        <f t="array" ref="AH48">IF(AI48&lt;6,SUM(E48:AG48),SUM(LARGE(E48:AG48,{1;2;3;4;5;6})))</f>
        <v>420</v>
      </c>
      <c r="AI48" s="26">
        <f t="shared" si="0"/>
        <v>4</v>
      </c>
    </row>
    <row r="49" spans="1:35" x14ac:dyDescent="0.3">
      <c r="A49" s="29">
        <f>RANK(AH49,$AH$2:AH319)</f>
        <v>48</v>
      </c>
      <c r="B49" s="127" t="s">
        <v>47</v>
      </c>
      <c r="C49" s="6" t="s">
        <v>48</v>
      </c>
      <c r="D49" s="6" t="s">
        <v>278</v>
      </c>
      <c r="E49" s="1"/>
      <c r="F49" s="13">
        <v>0</v>
      </c>
      <c r="G49" s="13"/>
      <c r="H49" s="13"/>
      <c r="I49" s="1">
        <v>30</v>
      </c>
      <c r="J49" s="1">
        <v>60</v>
      </c>
      <c r="K49" s="13"/>
      <c r="L49" s="1"/>
      <c r="M49" s="13"/>
      <c r="N49" s="13"/>
      <c r="O49" s="109">
        <v>80</v>
      </c>
      <c r="P49" s="109"/>
      <c r="Q49" s="109"/>
      <c r="R49" s="109"/>
      <c r="S49" s="109"/>
      <c r="T49" s="109">
        <v>55</v>
      </c>
      <c r="U49" s="109"/>
      <c r="V49" s="109"/>
      <c r="W49" s="109"/>
      <c r="X49" s="105"/>
      <c r="Y49" s="109"/>
      <c r="Z49" s="105">
        <v>45</v>
      </c>
      <c r="AA49" s="105"/>
      <c r="AB49" s="6"/>
      <c r="AC49" s="109"/>
      <c r="AD49" s="6"/>
      <c r="AE49" s="125"/>
      <c r="AF49" s="109">
        <v>80</v>
      </c>
      <c r="AG49" s="109"/>
      <c r="AH49" s="14" cm="1">
        <f t="array" ref="AH49">IF(AI49&lt;6,SUM(E49:AG49),SUM(LARGE(E49:AG49,{1;2;3;4;5;6})))</f>
        <v>350</v>
      </c>
      <c r="AI49" s="26">
        <f t="shared" si="0"/>
        <v>7</v>
      </c>
    </row>
    <row r="50" spans="1:35" x14ac:dyDescent="0.3">
      <c r="A50" s="29">
        <f>RANK(AH50,$AH$2:AH320)</f>
        <v>48</v>
      </c>
      <c r="B50" s="127" t="s">
        <v>47</v>
      </c>
      <c r="C50" s="6" t="s">
        <v>48</v>
      </c>
      <c r="D50" s="6" t="s">
        <v>884</v>
      </c>
      <c r="E50" s="1">
        <v>350</v>
      </c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05"/>
      <c r="Y50" s="1"/>
      <c r="Z50" s="105"/>
      <c r="AA50" s="105"/>
      <c r="AB50" s="6"/>
      <c r="AC50" s="109"/>
      <c r="AD50" s="6"/>
      <c r="AE50" s="125"/>
      <c r="AF50" s="109"/>
      <c r="AG50" s="109"/>
      <c r="AH50" s="14" cm="1">
        <f t="array" ref="AH50">IF(AI50&lt;6,SUM(E50:AG50),SUM(LARGE(E50:AG50,{1;2;3;4;5;6})))</f>
        <v>350</v>
      </c>
      <c r="AI50" s="26">
        <f t="shared" si="0"/>
        <v>1</v>
      </c>
    </row>
    <row r="51" spans="1:35" x14ac:dyDescent="0.3">
      <c r="A51" s="29">
        <f>RANK(AH51,$AH$2:AH321)</f>
        <v>50</v>
      </c>
      <c r="B51" s="127" t="s">
        <v>47</v>
      </c>
      <c r="C51" s="6" t="s">
        <v>53</v>
      </c>
      <c r="D51" s="6" t="s">
        <v>474</v>
      </c>
      <c r="E51" s="1"/>
      <c r="F51" s="1"/>
      <c r="G51" s="1"/>
      <c r="H51" s="1">
        <v>30</v>
      </c>
      <c r="I51" s="1"/>
      <c r="J51" s="1">
        <v>100</v>
      </c>
      <c r="K51" s="1"/>
      <c r="L51" s="1"/>
      <c r="M51" s="1"/>
      <c r="N51" s="1"/>
      <c r="O51" s="1"/>
      <c r="P51" s="109">
        <v>25</v>
      </c>
      <c r="Q51" s="1"/>
      <c r="R51" s="1"/>
      <c r="S51" s="1"/>
      <c r="T51" s="109">
        <v>55</v>
      </c>
      <c r="U51" s="1"/>
      <c r="V51" s="1"/>
      <c r="W51" s="1"/>
      <c r="X51" s="105">
        <v>30</v>
      </c>
      <c r="Y51" s="1"/>
      <c r="Z51" s="105">
        <v>100</v>
      </c>
      <c r="AA51" s="105"/>
      <c r="AB51" s="6"/>
      <c r="AC51" s="109"/>
      <c r="AD51" s="6"/>
      <c r="AE51" s="125"/>
      <c r="AF51" s="109"/>
      <c r="AG51" s="109"/>
      <c r="AH51" s="14" cm="1">
        <f t="array" ref="AH51">IF(AI51&lt;6,SUM(E51:AG51),SUM(LARGE(E51:AG51,{1;2;3;4;5;6})))</f>
        <v>340</v>
      </c>
      <c r="AI51" s="26">
        <f t="shared" si="0"/>
        <v>6</v>
      </c>
    </row>
    <row r="52" spans="1:35" x14ac:dyDescent="0.3">
      <c r="A52" s="29">
        <f>RANK(AH52,$AH$2:AH322)</f>
        <v>51</v>
      </c>
      <c r="B52" s="127" t="s">
        <v>47</v>
      </c>
      <c r="C52" s="6" t="s">
        <v>49</v>
      </c>
      <c r="D52" s="1" t="s">
        <v>355</v>
      </c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09">
        <v>100</v>
      </c>
      <c r="U52" s="1"/>
      <c r="V52" s="1"/>
      <c r="W52" s="1"/>
      <c r="X52" s="105"/>
      <c r="Y52" s="1"/>
      <c r="Z52" s="105">
        <v>190</v>
      </c>
      <c r="AA52" s="105"/>
      <c r="AB52" s="6"/>
      <c r="AC52" s="109"/>
      <c r="AD52" s="6"/>
      <c r="AE52" s="125"/>
      <c r="AF52" s="109"/>
      <c r="AG52" s="109"/>
      <c r="AH52" s="14" cm="1">
        <f t="array" ref="AH52">IF(AI52&lt;6,SUM(E52:AG52),SUM(LARGE(E52:AG52,{1;2;3;4;5;6})))</f>
        <v>290</v>
      </c>
      <c r="AI52" s="26">
        <f t="shared" si="0"/>
        <v>2</v>
      </c>
    </row>
    <row r="53" spans="1:35" x14ac:dyDescent="0.3">
      <c r="A53" s="29">
        <f>RANK(AH53,$AH$2:AH323)</f>
        <v>52</v>
      </c>
      <c r="B53" s="127" t="s">
        <v>47</v>
      </c>
      <c r="C53" s="6" t="s">
        <v>52</v>
      </c>
      <c r="D53" s="6" t="s">
        <v>402</v>
      </c>
      <c r="E53" s="13"/>
      <c r="F53" s="13"/>
      <c r="G53" s="13"/>
      <c r="H53" s="13"/>
      <c r="I53" s="13"/>
      <c r="J53" s="1">
        <v>60</v>
      </c>
      <c r="K53" s="13"/>
      <c r="L53" s="1"/>
      <c r="M53" s="13"/>
      <c r="N53" s="13"/>
      <c r="O53" s="109">
        <v>130</v>
      </c>
      <c r="P53" s="109"/>
      <c r="Q53" s="109"/>
      <c r="R53" s="109"/>
      <c r="S53" s="109"/>
      <c r="T53" s="109">
        <v>70</v>
      </c>
      <c r="U53" s="109"/>
      <c r="V53" s="109"/>
      <c r="W53" s="109"/>
      <c r="X53" s="105"/>
      <c r="Y53" s="109"/>
      <c r="Z53" s="105"/>
      <c r="AA53" s="105"/>
      <c r="AB53" s="6"/>
      <c r="AC53" s="109">
        <f>_xlfn.XLOOKUP(D53,'[1]ML Naispaarismäng - ML Naispaar'!$C:$C,'[1]ML Naispaarismäng - ML Naispaar'!$D:$D)</f>
        <v>20</v>
      </c>
      <c r="AD53" s="6"/>
      <c r="AE53" s="125"/>
      <c r="AF53" s="109"/>
      <c r="AG53" s="109"/>
      <c r="AH53" s="14" cm="1">
        <f t="array" ref="AH53">IF(AI53&lt;6,SUM(E53:AG53),SUM(LARGE(E53:AG53,{1;2;3;4;5;6})))</f>
        <v>280</v>
      </c>
      <c r="AI53" s="26">
        <f t="shared" si="0"/>
        <v>4</v>
      </c>
    </row>
    <row r="54" spans="1:35" x14ac:dyDescent="0.3">
      <c r="A54" s="29">
        <f>RANK(AH54,$AH$2:AH324)</f>
        <v>53</v>
      </c>
      <c r="B54" s="127" t="s">
        <v>47</v>
      </c>
      <c r="C54" s="6" t="s">
        <v>51</v>
      </c>
      <c r="D54" s="6" t="s">
        <v>189</v>
      </c>
      <c r="E54" s="1"/>
      <c r="F54" s="1"/>
      <c r="G54" s="1"/>
      <c r="H54" s="1"/>
      <c r="I54" s="1"/>
      <c r="J54" s="1">
        <v>190</v>
      </c>
      <c r="K54" s="1"/>
      <c r="L54" s="1"/>
      <c r="M54" s="1"/>
      <c r="N54" s="1"/>
      <c r="O54" s="1"/>
      <c r="P54" s="1"/>
      <c r="Q54" s="1"/>
      <c r="R54" s="1"/>
      <c r="S54" s="1"/>
      <c r="T54" s="109">
        <v>55</v>
      </c>
      <c r="U54" s="1"/>
      <c r="V54" s="1"/>
      <c r="W54" s="1"/>
      <c r="X54" s="105"/>
      <c r="Y54" s="1"/>
      <c r="Z54" s="13">
        <v>0</v>
      </c>
      <c r="AA54" s="105"/>
      <c r="AB54" s="6"/>
      <c r="AC54" s="111">
        <f>_xlfn.XLOOKUP(D54,'[1]ML Naispaarismäng - ML Naispaar'!$C:$C,'[1]ML Naispaarismäng - ML Naispaar'!$D:$D)</f>
        <v>0</v>
      </c>
      <c r="AD54" s="6"/>
      <c r="AE54" s="138"/>
      <c r="AF54" s="109"/>
      <c r="AG54" s="109"/>
      <c r="AH54" s="14" cm="1">
        <f t="array" ref="AH54">IF(AI54&lt;6,SUM(E54:AG54),SUM(LARGE(E54:AG54,{1;2;3;4;5;6})))</f>
        <v>245</v>
      </c>
      <c r="AI54" s="26">
        <f t="shared" si="0"/>
        <v>4</v>
      </c>
    </row>
    <row r="55" spans="1:35" x14ac:dyDescent="0.3">
      <c r="A55" s="29">
        <f>RANK(AH55,$AH$2:AH325)</f>
        <v>54</v>
      </c>
      <c r="B55" s="127" t="s">
        <v>47</v>
      </c>
      <c r="C55" s="6" t="s">
        <v>167</v>
      </c>
      <c r="D55" s="1" t="s">
        <v>386</v>
      </c>
      <c r="E55" s="1"/>
      <c r="F55" s="1"/>
      <c r="G55" s="1"/>
      <c r="H55" s="1">
        <v>20</v>
      </c>
      <c r="I55" s="1"/>
      <c r="J55" s="13">
        <v>0</v>
      </c>
      <c r="K55" s="1"/>
      <c r="L55" s="1"/>
      <c r="M55" s="1"/>
      <c r="N55" s="1"/>
      <c r="O55" s="1"/>
      <c r="P55" s="1"/>
      <c r="Q55" s="1"/>
      <c r="R55" s="109">
        <v>35</v>
      </c>
      <c r="S55" s="109">
        <v>35</v>
      </c>
      <c r="T55" s="1"/>
      <c r="U55" s="109"/>
      <c r="V55" s="109">
        <v>30</v>
      </c>
      <c r="W55" s="109"/>
      <c r="X55" s="105">
        <v>25</v>
      </c>
      <c r="Y55" s="109"/>
      <c r="Z55" s="105">
        <v>80</v>
      </c>
      <c r="AA55" s="105"/>
      <c r="AB55" s="6"/>
      <c r="AC55" s="109"/>
      <c r="AD55" s="13">
        <v>0</v>
      </c>
      <c r="AE55" s="125"/>
      <c r="AF55" s="109"/>
      <c r="AG55" s="109"/>
      <c r="AH55" s="14" cm="1">
        <f t="array" ref="AH55">IF(AI55&lt;6,SUM(E55:AG55),SUM(LARGE(E55:AG55,{1;2;3;4;5;6})))</f>
        <v>225</v>
      </c>
      <c r="AI55" s="26">
        <f t="shared" si="0"/>
        <v>8</v>
      </c>
    </row>
    <row r="56" spans="1:35" x14ac:dyDescent="0.3">
      <c r="A56" s="29">
        <f>RANK(AH56,$AH$2:AH326)</f>
        <v>54</v>
      </c>
      <c r="B56" s="127" t="s">
        <v>47</v>
      </c>
      <c r="C56" s="6" t="s">
        <v>587</v>
      </c>
      <c r="D56" s="6" t="s">
        <v>684</v>
      </c>
      <c r="E56" s="1"/>
      <c r="F56" s="13">
        <v>0</v>
      </c>
      <c r="G56" s="13"/>
      <c r="H56" s="13"/>
      <c r="I56" s="1">
        <v>30</v>
      </c>
      <c r="J56" s="1">
        <v>60</v>
      </c>
      <c r="K56" s="13"/>
      <c r="L56" s="1"/>
      <c r="M56" s="13"/>
      <c r="N56" s="13"/>
      <c r="O56" s="109">
        <v>80</v>
      </c>
      <c r="P56" s="109"/>
      <c r="Q56" s="109"/>
      <c r="R56" s="109"/>
      <c r="S56" s="109"/>
      <c r="T56" s="109">
        <v>55</v>
      </c>
      <c r="U56" s="109"/>
      <c r="V56" s="109"/>
      <c r="W56" s="109"/>
      <c r="X56" s="105"/>
      <c r="Y56" s="109"/>
      <c r="Z56" s="105"/>
      <c r="AA56" s="105"/>
      <c r="AB56" s="6"/>
      <c r="AC56" s="109"/>
      <c r="AD56" s="6"/>
      <c r="AE56" s="125"/>
      <c r="AF56" s="109"/>
      <c r="AG56" s="109"/>
      <c r="AH56" s="14" cm="1">
        <f t="array" ref="AH56">IF(AI56&lt;6,SUM(E56:AG56),SUM(LARGE(E56:AG56,{1;2;3;4;5;6})))</f>
        <v>225</v>
      </c>
      <c r="AI56" s="26">
        <f t="shared" si="0"/>
        <v>5</v>
      </c>
    </row>
    <row r="57" spans="1:35" x14ac:dyDescent="0.3">
      <c r="A57" s="29">
        <f>RANK(AH57,$AH$2:AH327)</f>
        <v>56</v>
      </c>
      <c r="B57" s="127" t="s">
        <v>47</v>
      </c>
      <c r="C57" s="6" t="s">
        <v>167</v>
      </c>
      <c r="D57" s="6" t="s">
        <v>387</v>
      </c>
      <c r="E57" s="1"/>
      <c r="F57" s="1">
        <v>17</v>
      </c>
      <c r="G57" s="1"/>
      <c r="H57" s="13">
        <v>0</v>
      </c>
      <c r="I57" s="1"/>
      <c r="J57" s="1"/>
      <c r="K57" s="1"/>
      <c r="L57" s="1">
        <v>30</v>
      </c>
      <c r="M57" s="1"/>
      <c r="N57" s="1"/>
      <c r="O57" s="1"/>
      <c r="P57" s="1"/>
      <c r="Q57" s="1"/>
      <c r="R57" s="109">
        <v>25</v>
      </c>
      <c r="S57" s="109">
        <v>20</v>
      </c>
      <c r="T57" s="1"/>
      <c r="U57" s="109"/>
      <c r="V57" s="109"/>
      <c r="W57" s="109"/>
      <c r="X57" s="105">
        <v>20</v>
      </c>
      <c r="Y57" s="109"/>
      <c r="Z57" s="105">
        <v>51.5</v>
      </c>
      <c r="AA57" s="105"/>
      <c r="AB57" s="6"/>
      <c r="AC57" s="109"/>
      <c r="AD57" s="6"/>
      <c r="AE57" s="125"/>
      <c r="AF57" s="109">
        <v>70</v>
      </c>
      <c r="AG57" s="109"/>
      <c r="AH57" s="14" cm="1">
        <f t="array" ref="AH57">IF(AI57&lt;6,SUM(E57:AG57),SUM(LARGE(E57:AG57,{1;2;3;4;5;6})))</f>
        <v>216.5</v>
      </c>
      <c r="AI57" s="26">
        <f t="shared" si="0"/>
        <v>8</v>
      </c>
    </row>
    <row r="58" spans="1:35" x14ac:dyDescent="0.3">
      <c r="A58" s="29">
        <f>RANK(AH58,$AH$2:AH328)</f>
        <v>57</v>
      </c>
      <c r="B58" s="127" t="s">
        <v>47</v>
      </c>
      <c r="C58" s="6" t="s">
        <v>167</v>
      </c>
      <c r="D58" s="1" t="s">
        <v>147</v>
      </c>
      <c r="E58" s="1"/>
      <c r="F58" s="1"/>
      <c r="G58" s="1"/>
      <c r="H58" s="1"/>
      <c r="I58" s="1"/>
      <c r="J58" s="1"/>
      <c r="K58" s="1"/>
      <c r="L58" s="1"/>
      <c r="M58" s="109">
        <v>30</v>
      </c>
      <c r="N58" s="1"/>
      <c r="O58" s="1"/>
      <c r="P58" s="1"/>
      <c r="Q58" s="1"/>
      <c r="R58" s="109">
        <v>35</v>
      </c>
      <c r="S58" s="109">
        <v>15</v>
      </c>
      <c r="T58" s="1"/>
      <c r="U58" s="109"/>
      <c r="V58" s="109">
        <v>30</v>
      </c>
      <c r="W58" s="109"/>
      <c r="X58" s="105">
        <v>25</v>
      </c>
      <c r="Y58" s="109"/>
      <c r="Z58" s="105">
        <v>80</v>
      </c>
      <c r="AA58" s="105"/>
      <c r="AB58" s="6"/>
      <c r="AC58" s="109"/>
      <c r="AD58" s="13">
        <v>0</v>
      </c>
      <c r="AE58" s="125"/>
      <c r="AF58" s="109"/>
      <c r="AG58" s="109"/>
      <c r="AH58" s="14" cm="1">
        <f t="array" ref="AH58">IF(AI58&lt;6,SUM(E58:AG58),SUM(LARGE(E58:AG58,{1;2;3;4;5;6})))</f>
        <v>215</v>
      </c>
      <c r="AI58" s="26">
        <f t="shared" si="0"/>
        <v>7</v>
      </c>
    </row>
    <row r="59" spans="1:35" x14ac:dyDescent="0.3">
      <c r="A59" s="29">
        <f>RANK(AH59,$AH$2:AH329)</f>
        <v>57</v>
      </c>
      <c r="B59" s="127" t="s">
        <v>47</v>
      </c>
      <c r="C59" s="6" t="s">
        <v>53</v>
      </c>
      <c r="D59" s="6" t="s">
        <v>191</v>
      </c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09">
        <v>215</v>
      </c>
      <c r="U59" s="1"/>
      <c r="V59" s="1"/>
      <c r="W59" s="8"/>
      <c r="X59" s="105"/>
      <c r="Y59" s="1"/>
      <c r="Z59" s="105"/>
      <c r="AA59" s="105"/>
      <c r="AB59" s="6"/>
      <c r="AC59" s="109"/>
      <c r="AD59" s="6"/>
      <c r="AE59" s="125"/>
      <c r="AF59" s="109"/>
      <c r="AG59" s="109"/>
      <c r="AH59" s="14" cm="1">
        <f t="array" ref="AH59">IF(AI59&lt;6,SUM(E59:AG59),SUM(LARGE(E59:AG59,{1;2;3;4;5;6})))</f>
        <v>215</v>
      </c>
      <c r="AI59" s="26">
        <f t="shared" si="0"/>
        <v>1</v>
      </c>
    </row>
    <row r="60" spans="1:35" x14ac:dyDescent="0.3">
      <c r="A60" s="29">
        <f>RANK(AH60,$AH$2:AH330)</f>
        <v>59</v>
      </c>
      <c r="B60" s="127" t="s">
        <v>47</v>
      </c>
      <c r="C60" s="6" t="s">
        <v>48</v>
      </c>
      <c r="D60" s="1" t="s">
        <v>408</v>
      </c>
      <c r="E60" s="1"/>
      <c r="F60" s="1"/>
      <c r="G60" s="1"/>
      <c r="H60" s="1">
        <v>14</v>
      </c>
      <c r="I60" s="1">
        <v>20</v>
      </c>
      <c r="J60" s="1">
        <v>51.5</v>
      </c>
      <c r="K60" s="1"/>
      <c r="L60" s="1">
        <v>20</v>
      </c>
      <c r="M60" s="109">
        <v>20</v>
      </c>
      <c r="N60" s="1"/>
      <c r="O60" s="1"/>
      <c r="P60" s="109">
        <v>21.5</v>
      </c>
      <c r="Q60" s="1"/>
      <c r="R60" s="1"/>
      <c r="S60" s="109">
        <v>15</v>
      </c>
      <c r="T60" s="109">
        <v>45</v>
      </c>
      <c r="U60" s="109"/>
      <c r="V60" s="109">
        <v>20</v>
      </c>
      <c r="W60" s="109"/>
      <c r="X60" s="105">
        <v>25</v>
      </c>
      <c r="Y60" s="109"/>
      <c r="Z60" s="105">
        <v>45</v>
      </c>
      <c r="AA60" s="105"/>
      <c r="AB60" s="6"/>
      <c r="AC60" s="109"/>
      <c r="AD60" s="6"/>
      <c r="AE60" s="125"/>
      <c r="AF60" s="109"/>
      <c r="AG60" s="109">
        <v>25</v>
      </c>
      <c r="AH60" s="14" cm="1">
        <f t="array" ref="AH60">IF(AI60&lt;6,SUM(E60:AG60),SUM(LARGE(E60:AG60,{1;2;3;4;5;6})))</f>
        <v>213</v>
      </c>
      <c r="AI60" s="26">
        <f t="shared" si="0"/>
        <v>12</v>
      </c>
    </row>
    <row r="61" spans="1:35" x14ac:dyDescent="0.3">
      <c r="A61" s="29">
        <f>RANK(AH61,$AH$2:AH331)</f>
        <v>60</v>
      </c>
      <c r="B61" s="127" t="s">
        <v>47</v>
      </c>
      <c r="C61" s="6" t="s">
        <v>111</v>
      </c>
      <c r="D61" s="6" t="s">
        <v>281</v>
      </c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09">
        <v>70</v>
      </c>
      <c r="U61" s="1"/>
      <c r="V61" s="1"/>
      <c r="W61" s="1"/>
      <c r="X61" s="105"/>
      <c r="Y61" s="1"/>
      <c r="Z61" s="105"/>
      <c r="AA61" s="105"/>
      <c r="AB61" s="6"/>
      <c r="AC61" s="109">
        <f>_xlfn.XLOOKUP(D61,'[1]ML Naispaarismäng - ML Naispaar'!$C:$C,'[1]ML Naispaarismäng - ML Naispaar'!$D:$D)</f>
        <v>130</v>
      </c>
      <c r="AD61" s="6"/>
      <c r="AE61" s="125"/>
      <c r="AF61" s="109"/>
      <c r="AG61" s="109"/>
      <c r="AH61" s="14" cm="1">
        <f t="array" ref="AH61">IF(AI61&lt;6,SUM(E61:AG61),SUM(LARGE(E61:AG61,{1;2;3;4;5;6})))</f>
        <v>200</v>
      </c>
      <c r="AI61" s="26">
        <f t="shared" si="0"/>
        <v>2</v>
      </c>
    </row>
    <row r="62" spans="1:35" x14ac:dyDescent="0.3">
      <c r="A62" s="29">
        <f>RANK(AH62,$AH$2:AH332)</f>
        <v>60</v>
      </c>
      <c r="B62" s="127" t="s">
        <v>47</v>
      </c>
      <c r="C62" s="6" t="s">
        <v>111</v>
      </c>
      <c r="D62" s="1" t="s">
        <v>233</v>
      </c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09">
        <v>70</v>
      </c>
      <c r="U62" s="1"/>
      <c r="V62" s="1"/>
      <c r="W62" s="1"/>
      <c r="X62" s="105"/>
      <c r="Y62" s="1"/>
      <c r="Z62" s="105"/>
      <c r="AA62" s="105"/>
      <c r="AB62" s="6"/>
      <c r="AC62" s="109">
        <f>_xlfn.XLOOKUP(D62,'[1]ML Naispaarismäng - ML Naispaar'!$C:$C,'[1]ML Naispaarismäng - ML Naispaar'!$D:$D)</f>
        <v>130</v>
      </c>
      <c r="AD62" s="6"/>
      <c r="AE62" s="125"/>
      <c r="AF62" s="109"/>
      <c r="AG62" s="109"/>
      <c r="AH62" s="14" cm="1">
        <f t="array" ref="AH62">IF(AI62&lt;6,SUM(E62:AG62),SUM(LARGE(E62:AG62,{1;2;3;4;5;6})))</f>
        <v>200</v>
      </c>
      <c r="AI62" s="26">
        <f t="shared" si="0"/>
        <v>2</v>
      </c>
    </row>
    <row r="63" spans="1:35" x14ac:dyDescent="0.3">
      <c r="A63" s="29">
        <f>RANK(AH63,$AH$2:AH333)</f>
        <v>62</v>
      </c>
      <c r="B63" s="127" t="s">
        <v>195</v>
      </c>
      <c r="C63" s="6" t="s">
        <v>48</v>
      </c>
      <c r="D63" s="1" t="s">
        <v>182</v>
      </c>
      <c r="E63" s="6"/>
      <c r="F63" s="6"/>
      <c r="G63" s="6"/>
      <c r="H63" s="13">
        <v>0</v>
      </c>
      <c r="I63" s="6"/>
      <c r="J63" s="6"/>
      <c r="K63" s="6"/>
      <c r="L63" s="1">
        <v>25</v>
      </c>
      <c r="M63" s="6"/>
      <c r="N63" s="6"/>
      <c r="O63" s="6"/>
      <c r="P63" s="109">
        <v>21.5</v>
      </c>
      <c r="Q63" s="6"/>
      <c r="R63" s="6"/>
      <c r="S63" s="109">
        <v>25</v>
      </c>
      <c r="T63" s="6"/>
      <c r="U63" s="109"/>
      <c r="V63" s="109">
        <v>20</v>
      </c>
      <c r="W63" s="109"/>
      <c r="X63" s="105"/>
      <c r="Y63" s="109"/>
      <c r="Z63" s="105">
        <v>51.5</v>
      </c>
      <c r="AA63" s="105"/>
      <c r="AB63" s="6"/>
      <c r="AC63" s="109"/>
      <c r="AD63" s="6"/>
      <c r="AE63" s="125"/>
      <c r="AF63" s="109"/>
      <c r="AG63" s="109">
        <v>30</v>
      </c>
      <c r="AH63" s="14" cm="1">
        <f t="array" ref="AH63">IF(AI63&lt;6,SUM(E63:AG63),SUM(LARGE(E63:AG63,{1;2;3;4;5;6})))</f>
        <v>173</v>
      </c>
      <c r="AI63" s="26">
        <f t="shared" si="0"/>
        <v>7</v>
      </c>
    </row>
    <row r="64" spans="1:35" x14ac:dyDescent="0.3">
      <c r="A64" s="29">
        <f>RANK(AH64,$AH$2:AH334)</f>
        <v>63</v>
      </c>
      <c r="B64" s="127" t="s">
        <v>47</v>
      </c>
      <c r="C64" s="6" t="s">
        <v>48</v>
      </c>
      <c r="D64" s="6" t="s">
        <v>560</v>
      </c>
      <c r="E64" s="1"/>
      <c r="F64" s="1"/>
      <c r="G64" s="1"/>
      <c r="H64" s="1"/>
      <c r="I64" s="1"/>
      <c r="J64" s="1"/>
      <c r="K64" s="1"/>
      <c r="L64" s="1">
        <v>30</v>
      </c>
      <c r="M64" s="1"/>
      <c r="N64" s="1"/>
      <c r="O64" s="1"/>
      <c r="P64" s="1"/>
      <c r="Q64" s="1"/>
      <c r="R64" s="109">
        <v>25</v>
      </c>
      <c r="S64" s="109">
        <v>20</v>
      </c>
      <c r="T64" s="1"/>
      <c r="U64" s="109"/>
      <c r="V64" s="109"/>
      <c r="W64" s="109"/>
      <c r="X64" s="105">
        <v>20</v>
      </c>
      <c r="Y64" s="109"/>
      <c r="Z64" s="105"/>
      <c r="AA64" s="105"/>
      <c r="AB64" s="6"/>
      <c r="AC64" s="109"/>
      <c r="AD64" s="6"/>
      <c r="AE64" s="125"/>
      <c r="AF64" s="109">
        <v>70</v>
      </c>
      <c r="AG64" s="109"/>
      <c r="AH64" s="14" cm="1">
        <f t="array" ref="AH64">IF(AI64&lt;6,SUM(E64:AG64),SUM(LARGE(E64:AG64,{1;2;3;4;5;6})))</f>
        <v>165</v>
      </c>
      <c r="AI64" s="26">
        <f t="shared" si="0"/>
        <v>5</v>
      </c>
    </row>
    <row r="65" spans="1:35" x14ac:dyDescent="0.3">
      <c r="A65" s="29">
        <f>RANK(AH65,$AH$2:AH335)</f>
        <v>63</v>
      </c>
      <c r="B65" s="127" t="s">
        <v>50</v>
      </c>
      <c r="C65" s="6" t="s">
        <v>273</v>
      </c>
      <c r="D65" s="6" t="s">
        <v>116</v>
      </c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09">
        <v>35</v>
      </c>
      <c r="Q65" s="1"/>
      <c r="R65" s="1"/>
      <c r="S65" s="1"/>
      <c r="T65" s="1"/>
      <c r="U65" s="1"/>
      <c r="V65" s="1"/>
      <c r="W65" s="1"/>
      <c r="X65" s="105"/>
      <c r="Y65" s="1"/>
      <c r="Z65" s="105"/>
      <c r="AA65" s="105">
        <v>30</v>
      </c>
      <c r="AB65" s="6"/>
      <c r="AC65" s="109"/>
      <c r="AD65" s="6"/>
      <c r="AE65" s="125"/>
      <c r="AF65" s="109">
        <v>100</v>
      </c>
      <c r="AG65" s="109"/>
      <c r="AH65" s="14" cm="1">
        <f t="array" ref="AH65">IF(AI65&lt;6,SUM(E65:AG65),SUM(LARGE(E65:AG65,{1;2;3;4;5;6})))</f>
        <v>165</v>
      </c>
      <c r="AI65" s="26">
        <f t="shared" si="0"/>
        <v>3</v>
      </c>
    </row>
    <row r="66" spans="1:35" x14ac:dyDescent="0.3">
      <c r="A66" s="29">
        <f>RANK(AH66,$AH$2:AH336)</f>
        <v>63</v>
      </c>
      <c r="B66" s="127" t="s">
        <v>47</v>
      </c>
      <c r="C66" s="6" t="s">
        <v>51</v>
      </c>
      <c r="D66" s="1" t="s">
        <v>228</v>
      </c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05"/>
      <c r="Y66" s="1"/>
      <c r="Z66" s="105">
        <v>130</v>
      </c>
      <c r="AA66" s="105"/>
      <c r="AB66" s="6"/>
      <c r="AC66" s="109"/>
      <c r="AD66" s="6"/>
      <c r="AE66" s="125"/>
      <c r="AF66" s="109"/>
      <c r="AG66" s="109">
        <v>35</v>
      </c>
      <c r="AH66" s="14" cm="1">
        <f t="array" ref="AH66">IF(AI66&lt;6,SUM(E66:AG66),SUM(LARGE(E66:AG66,{1;2;3;4;5;6})))</f>
        <v>165</v>
      </c>
      <c r="AI66" s="26">
        <f t="shared" ref="AI66:AI129" si="1">COUNT(E66:AG66)</f>
        <v>2</v>
      </c>
    </row>
    <row r="67" spans="1:35" x14ac:dyDescent="0.3">
      <c r="A67" s="29">
        <f>RANK(AH67,$AH$2:AH337)</f>
        <v>63</v>
      </c>
      <c r="B67" s="127" t="s">
        <v>47</v>
      </c>
      <c r="C67" s="6" t="s">
        <v>126</v>
      </c>
      <c r="D67" s="6" t="s">
        <v>264</v>
      </c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05"/>
      <c r="Y67" s="1"/>
      <c r="Z67" s="105">
        <v>130</v>
      </c>
      <c r="AA67" s="105"/>
      <c r="AB67" s="6"/>
      <c r="AC67" s="109"/>
      <c r="AD67" s="6"/>
      <c r="AE67" s="125"/>
      <c r="AF67" s="109"/>
      <c r="AG67" s="109">
        <v>35</v>
      </c>
      <c r="AH67" s="14" cm="1">
        <f t="array" ref="AH67">IF(AI67&lt;6,SUM(E67:AG67),SUM(LARGE(E67:AG67,{1;2;3;4;5;6})))</f>
        <v>165</v>
      </c>
      <c r="AI67" s="26">
        <f t="shared" si="1"/>
        <v>2</v>
      </c>
    </row>
    <row r="68" spans="1:35" x14ac:dyDescent="0.3">
      <c r="A68" s="29">
        <f>RANK(AH68,$AH$2:AH338)</f>
        <v>67</v>
      </c>
      <c r="B68" s="127" t="s">
        <v>47</v>
      </c>
      <c r="C68" s="6" t="s">
        <v>48</v>
      </c>
      <c r="D68" s="6" t="s">
        <v>119</v>
      </c>
      <c r="E68" s="13"/>
      <c r="F68" s="13"/>
      <c r="G68" s="13"/>
      <c r="H68" s="13"/>
      <c r="I68" s="13"/>
      <c r="J68" s="13"/>
      <c r="K68" s="13"/>
      <c r="L68" s="1"/>
      <c r="M68" s="13"/>
      <c r="N68" s="13"/>
      <c r="O68" s="13"/>
      <c r="P68" s="109">
        <v>35</v>
      </c>
      <c r="Q68" s="13"/>
      <c r="R68" s="13"/>
      <c r="S68" s="13"/>
      <c r="T68" s="13"/>
      <c r="U68" s="13"/>
      <c r="V68" s="13"/>
      <c r="W68" s="13"/>
      <c r="X68" s="105">
        <v>35</v>
      </c>
      <c r="Y68" s="13"/>
      <c r="Z68" s="105">
        <v>60</v>
      </c>
      <c r="AA68" s="105">
        <v>30</v>
      </c>
      <c r="AB68" s="6"/>
      <c r="AC68" s="109"/>
      <c r="AD68" s="6"/>
      <c r="AE68" s="125"/>
      <c r="AF68" s="109"/>
      <c r="AG68" s="109"/>
      <c r="AH68" s="14" cm="1">
        <f t="array" ref="AH68">IF(AI68&lt;6,SUM(E68:AG68),SUM(LARGE(E68:AG68,{1;2;3;4;5;6})))</f>
        <v>160</v>
      </c>
      <c r="AI68" s="26">
        <f t="shared" si="1"/>
        <v>4</v>
      </c>
    </row>
    <row r="69" spans="1:35" x14ac:dyDescent="0.3">
      <c r="A69" s="29">
        <f>RANK(AH69,$AH$2:AH339)</f>
        <v>68</v>
      </c>
      <c r="B69" s="127" t="s">
        <v>47</v>
      </c>
      <c r="C69" s="6" t="s">
        <v>48</v>
      </c>
      <c r="D69" s="6" t="s">
        <v>316</v>
      </c>
      <c r="E69" s="1"/>
      <c r="F69" s="1"/>
      <c r="G69" s="1"/>
      <c r="H69" s="1">
        <v>25</v>
      </c>
      <c r="I69" s="1"/>
      <c r="J69" s="13">
        <v>0</v>
      </c>
      <c r="K69" s="1"/>
      <c r="L69" s="1">
        <v>20</v>
      </c>
      <c r="M69" s="109">
        <v>25</v>
      </c>
      <c r="N69" s="1"/>
      <c r="O69" s="1"/>
      <c r="P69" s="1"/>
      <c r="Q69" s="1"/>
      <c r="R69" s="109">
        <v>20</v>
      </c>
      <c r="S69" s="1"/>
      <c r="T69" s="1"/>
      <c r="U69" s="1"/>
      <c r="V69" s="1"/>
      <c r="W69" s="1"/>
      <c r="X69" s="105"/>
      <c r="Y69" s="1"/>
      <c r="Z69" s="105"/>
      <c r="AA69" s="105">
        <v>25</v>
      </c>
      <c r="AB69" s="6"/>
      <c r="AC69" s="109"/>
      <c r="AD69" s="1">
        <v>25</v>
      </c>
      <c r="AE69" s="125"/>
      <c r="AF69" s="109"/>
      <c r="AG69" s="109">
        <v>30</v>
      </c>
      <c r="AH69" s="14" cm="1">
        <f t="array" ref="AH69">IF(AI69&lt;6,SUM(E69:AG69),SUM(LARGE(E69:AG69,{1;2;3;4;5;6})))</f>
        <v>150</v>
      </c>
      <c r="AI69" s="26">
        <f t="shared" si="1"/>
        <v>8</v>
      </c>
    </row>
    <row r="70" spans="1:35" x14ac:dyDescent="0.3">
      <c r="A70" s="29">
        <f>RANK(AH70,$AH$2:AH340)</f>
        <v>69</v>
      </c>
      <c r="B70" s="127" t="s">
        <v>47</v>
      </c>
      <c r="C70" s="6" t="s">
        <v>49</v>
      </c>
      <c r="D70" s="6" t="s">
        <v>429</v>
      </c>
      <c r="E70" s="13"/>
      <c r="F70" s="13"/>
      <c r="G70" s="13"/>
      <c r="H70" s="13"/>
      <c r="I70" s="13"/>
      <c r="J70" s="13">
        <v>0</v>
      </c>
      <c r="K70" s="13"/>
      <c r="L70" s="1"/>
      <c r="M70" s="13"/>
      <c r="N70" s="13"/>
      <c r="O70" s="13"/>
      <c r="P70" s="13"/>
      <c r="Q70" s="13"/>
      <c r="R70" s="13"/>
      <c r="S70" s="13"/>
      <c r="T70" s="109">
        <v>45</v>
      </c>
      <c r="U70" s="13"/>
      <c r="V70" s="13"/>
      <c r="W70" s="13"/>
      <c r="X70" s="105"/>
      <c r="Y70" s="13"/>
      <c r="Z70" s="105">
        <v>60</v>
      </c>
      <c r="AA70" s="105"/>
      <c r="AB70" s="6"/>
      <c r="AC70" s="109">
        <f>_xlfn.XLOOKUP(D70,'[1]ML Naispaarismäng - ML Naispaar'!$C:$C,'[1]ML Naispaarismäng - ML Naispaar'!$D:$D)</f>
        <v>35</v>
      </c>
      <c r="AD70" s="6"/>
      <c r="AE70" s="125"/>
      <c r="AF70" s="109"/>
      <c r="AG70" s="109"/>
      <c r="AH70" s="14" cm="1">
        <f t="array" ref="AH70">IF(AI70&lt;6,SUM(E70:AG70),SUM(LARGE(E70:AG70,{1;2;3;4;5;6})))</f>
        <v>140</v>
      </c>
      <c r="AI70" s="26">
        <f t="shared" si="1"/>
        <v>4</v>
      </c>
    </row>
    <row r="71" spans="1:35" x14ac:dyDescent="0.3">
      <c r="A71" s="29">
        <f>RANK(AH71,$AH$2:AH341)</f>
        <v>69</v>
      </c>
      <c r="B71" s="127" t="s">
        <v>47</v>
      </c>
      <c r="C71" s="6" t="s">
        <v>49</v>
      </c>
      <c r="D71" s="6" t="s">
        <v>232</v>
      </c>
      <c r="E71" s="1"/>
      <c r="F71" s="1"/>
      <c r="G71" s="1"/>
      <c r="H71" s="1"/>
      <c r="I71" s="1"/>
      <c r="J71" s="13">
        <v>0</v>
      </c>
      <c r="K71" s="1"/>
      <c r="L71" s="1"/>
      <c r="M71" s="1"/>
      <c r="N71" s="1"/>
      <c r="O71" s="1"/>
      <c r="P71" s="1"/>
      <c r="Q71" s="1"/>
      <c r="R71" s="1"/>
      <c r="S71" s="1"/>
      <c r="T71" s="109">
        <v>45</v>
      </c>
      <c r="U71" s="1"/>
      <c r="V71" s="1"/>
      <c r="W71" s="1"/>
      <c r="X71" s="105"/>
      <c r="Y71" s="1"/>
      <c r="Z71" s="105">
        <v>60</v>
      </c>
      <c r="AA71" s="105"/>
      <c r="AB71" s="6"/>
      <c r="AC71" s="109">
        <f>_xlfn.XLOOKUP(D71,'[1]ML Naispaarismäng - ML Naispaar'!$C:$C,'[1]ML Naispaarismäng - ML Naispaar'!$D:$D)</f>
        <v>35</v>
      </c>
      <c r="AD71" s="6"/>
      <c r="AE71" s="125"/>
      <c r="AF71" s="109"/>
      <c r="AG71" s="109"/>
      <c r="AH71" s="14" cm="1">
        <f t="array" ref="AH71">IF(AI71&lt;6,SUM(E71:AG71),SUM(LARGE(E71:AG71,{1;2;3;4;5;6})))</f>
        <v>140</v>
      </c>
      <c r="AI71" s="26">
        <f t="shared" si="1"/>
        <v>4</v>
      </c>
    </row>
    <row r="72" spans="1:35" x14ac:dyDescent="0.3">
      <c r="A72" s="29">
        <f>RANK(AH72,$AH$2:AH342)</f>
        <v>69</v>
      </c>
      <c r="B72" s="127" t="s">
        <v>47</v>
      </c>
      <c r="C72" s="6" t="s">
        <v>899</v>
      </c>
      <c r="D72" s="6" t="s">
        <v>620</v>
      </c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05"/>
      <c r="Y72" s="1"/>
      <c r="Z72" s="105">
        <v>60</v>
      </c>
      <c r="AA72" s="105"/>
      <c r="AB72" s="6"/>
      <c r="AC72" s="109"/>
      <c r="AD72" s="6"/>
      <c r="AE72" s="125"/>
      <c r="AF72" s="109">
        <v>80</v>
      </c>
      <c r="AG72" s="109"/>
      <c r="AH72" s="14" cm="1">
        <f t="array" ref="AH72">IF(AI72&lt;6,SUM(E72:AG72),SUM(LARGE(E72:AG72,{1;2;3;4;5;6})))</f>
        <v>140</v>
      </c>
      <c r="AI72" s="26">
        <f t="shared" si="1"/>
        <v>2</v>
      </c>
    </row>
    <row r="73" spans="1:35" x14ac:dyDescent="0.3">
      <c r="A73" s="29">
        <f>RANK(AH73,$AH$2:AH343)</f>
        <v>72</v>
      </c>
      <c r="B73" s="127" t="s">
        <v>47</v>
      </c>
      <c r="C73" s="6"/>
      <c r="D73" s="6" t="s">
        <v>222</v>
      </c>
      <c r="E73" s="1"/>
      <c r="F73" s="1"/>
      <c r="G73" s="1"/>
      <c r="H73" s="1"/>
      <c r="I73" s="1"/>
      <c r="J73" s="1">
        <v>80</v>
      </c>
      <c r="K73" s="1"/>
      <c r="L73" s="1"/>
      <c r="M73" s="1"/>
      <c r="N73" s="1"/>
      <c r="O73" s="1"/>
      <c r="P73" s="109">
        <v>21.5</v>
      </c>
      <c r="Q73" s="1"/>
      <c r="R73" s="1"/>
      <c r="S73" s="1"/>
      <c r="T73" s="1"/>
      <c r="U73" s="1"/>
      <c r="V73" s="109">
        <v>15</v>
      </c>
      <c r="W73" s="1"/>
      <c r="X73" s="105">
        <v>20</v>
      </c>
      <c r="Y73" s="109"/>
      <c r="Z73" s="105"/>
      <c r="AA73" s="105"/>
      <c r="AB73" s="6"/>
      <c r="AC73" s="109"/>
      <c r="AD73" s="6"/>
      <c r="AE73" s="125"/>
      <c r="AF73" s="109"/>
      <c r="AG73" s="109"/>
      <c r="AH73" s="14" cm="1">
        <f t="array" ref="AH73">IF(AI73&lt;6,SUM(E73:AG73),SUM(LARGE(E73:AG73,{1;2;3;4;5;6})))</f>
        <v>136.5</v>
      </c>
      <c r="AI73" s="26">
        <f t="shared" si="1"/>
        <v>4</v>
      </c>
    </row>
    <row r="74" spans="1:35" x14ac:dyDescent="0.3">
      <c r="A74" s="29">
        <f>RANK(AH74,$AH$2:AH344)</f>
        <v>73</v>
      </c>
      <c r="B74" s="127" t="s">
        <v>47</v>
      </c>
      <c r="C74" s="6" t="s">
        <v>90</v>
      </c>
      <c r="D74" s="6" t="s">
        <v>117</v>
      </c>
      <c r="E74" s="1"/>
      <c r="F74" s="1"/>
      <c r="G74" s="1"/>
      <c r="H74" s="1">
        <v>17</v>
      </c>
      <c r="I74" s="1"/>
      <c r="J74" s="1"/>
      <c r="K74" s="1"/>
      <c r="L74" s="1"/>
      <c r="M74" s="1"/>
      <c r="N74" s="1"/>
      <c r="O74" s="109">
        <v>25</v>
      </c>
      <c r="P74" s="118">
        <v>18.5</v>
      </c>
      <c r="Q74" s="109"/>
      <c r="R74" s="109">
        <v>25</v>
      </c>
      <c r="S74" s="109">
        <v>20</v>
      </c>
      <c r="T74" s="109"/>
      <c r="U74" s="109"/>
      <c r="V74" s="109"/>
      <c r="W74" s="109"/>
      <c r="X74" s="105">
        <v>20</v>
      </c>
      <c r="Y74" s="109"/>
      <c r="Z74" s="105"/>
      <c r="AA74" s="105"/>
      <c r="AB74" s="1">
        <v>10</v>
      </c>
      <c r="AC74" s="109"/>
      <c r="AD74" s="1">
        <v>20</v>
      </c>
      <c r="AE74" s="125"/>
      <c r="AF74" s="109"/>
      <c r="AG74" s="109">
        <v>25</v>
      </c>
      <c r="AH74" s="14" cm="1">
        <f t="array" ref="AH74">IF(AI74&lt;6,SUM(E74:AG74),SUM(LARGE(E74:AG74,{1;2;3;4;5;6})))</f>
        <v>135</v>
      </c>
      <c r="AI74" s="26">
        <f t="shared" si="1"/>
        <v>9</v>
      </c>
    </row>
    <row r="75" spans="1:35" x14ac:dyDescent="0.3">
      <c r="A75" s="29">
        <f>RANK(AH75,$AH$2:AH345)</f>
        <v>73</v>
      </c>
      <c r="B75" s="127" t="s">
        <v>47</v>
      </c>
      <c r="C75" s="6" t="s">
        <v>273</v>
      </c>
      <c r="D75" s="6" t="s">
        <v>245</v>
      </c>
      <c r="E75" s="1"/>
      <c r="F75" s="1"/>
      <c r="G75" s="1"/>
      <c r="H75" s="1"/>
      <c r="I75" s="1"/>
      <c r="J75" s="1">
        <v>80</v>
      </c>
      <c r="K75" s="1"/>
      <c r="L75" s="1">
        <v>20</v>
      </c>
      <c r="M75" s="109">
        <v>20</v>
      </c>
      <c r="N75" s="1"/>
      <c r="O75" s="1"/>
      <c r="P75" s="1"/>
      <c r="Q75" s="1"/>
      <c r="R75" s="1"/>
      <c r="S75" s="109">
        <v>15</v>
      </c>
      <c r="T75" s="1"/>
      <c r="U75" s="109"/>
      <c r="V75" s="109"/>
      <c r="W75" s="109"/>
      <c r="X75" s="105"/>
      <c r="Y75" s="109"/>
      <c r="Z75" s="105"/>
      <c r="AA75" s="105"/>
      <c r="AB75" s="6"/>
      <c r="AC75" s="109"/>
      <c r="AD75" s="6"/>
      <c r="AE75" s="125"/>
      <c r="AF75" s="109"/>
      <c r="AG75" s="109"/>
      <c r="AH75" s="14" cm="1">
        <f t="array" ref="AH75">IF(AI75&lt;6,SUM(E75:AG75),SUM(LARGE(E75:AG75,{1;2;3;4;5;6})))</f>
        <v>135</v>
      </c>
      <c r="AI75" s="26">
        <f t="shared" si="1"/>
        <v>4</v>
      </c>
    </row>
    <row r="76" spans="1:35" x14ac:dyDescent="0.3">
      <c r="A76" s="29">
        <f>RANK(AH76,$AH$2:AH346)</f>
        <v>73</v>
      </c>
      <c r="B76" s="127" t="s">
        <v>47</v>
      </c>
      <c r="C76" s="6" t="s">
        <v>49</v>
      </c>
      <c r="D76" s="6" t="s">
        <v>20</v>
      </c>
      <c r="E76" s="13"/>
      <c r="F76" s="1">
        <v>100</v>
      </c>
      <c r="G76" s="1"/>
      <c r="H76" s="1"/>
      <c r="I76" s="1">
        <v>35</v>
      </c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05"/>
      <c r="Y76" s="1"/>
      <c r="Z76" s="105"/>
      <c r="AA76" s="105"/>
      <c r="AB76" s="6"/>
      <c r="AC76" s="109"/>
      <c r="AD76" s="6"/>
      <c r="AE76" s="125"/>
      <c r="AF76" s="109"/>
      <c r="AG76" s="109"/>
      <c r="AH76" s="14" cm="1">
        <f t="array" ref="AH76">IF(AI76&lt;6,SUM(E76:AG76),SUM(LARGE(E76:AG76,{1;2;3;4;5;6})))</f>
        <v>135</v>
      </c>
      <c r="AI76" s="26">
        <f t="shared" si="1"/>
        <v>2</v>
      </c>
    </row>
    <row r="77" spans="1:35" x14ac:dyDescent="0.3">
      <c r="A77" s="29">
        <f>RANK(AH77,$AH$2:AH347)</f>
        <v>76</v>
      </c>
      <c r="B77" s="127" t="s">
        <v>47</v>
      </c>
      <c r="C77" s="6" t="s">
        <v>53</v>
      </c>
      <c r="D77" s="6" t="s">
        <v>422</v>
      </c>
      <c r="E77" s="1"/>
      <c r="F77" s="1"/>
      <c r="G77" s="1"/>
      <c r="H77" s="1">
        <v>17</v>
      </c>
      <c r="I77" s="1"/>
      <c r="J77" s="1"/>
      <c r="K77" s="1"/>
      <c r="L77" s="1"/>
      <c r="M77" s="1"/>
      <c r="N77" s="1"/>
      <c r="O77" s="109">
        <v>25</v>
      </c>
      <c r="P77" s="118">
        <v>18.5</v>
      </c>
      <c r="Q77" s="109"/>
      <c r="R77" s="109">
        <v>25</v>
      </c>
      <c r="S77" s="109">
        <v>20</v>
      </c>
      <c r="T77" s="109"/>
      <c r="U77" s="109"/>
      <c r="V77" s="109"/>
      <c r="W77" s="109"/>
      <c r="X77" s="105">
        <v>20</v>
      </c>
      <c r="Y77" s="109"/>
      <c r="Z77" s="105"/>
      <c r="AA77" s="105"/>
      <c r="AB77" s="1">
        <v>10</v>
      </c>
      <c r="AC77" s="109"/>
      <c r="AD77" s="6"/>
      <c r="AE77" s="125"/>
      <c r="AF77" s="109"/>
      <c r="AG77" s="109">
        <v>25</v>
      </c>
      <c r="AH77" s="14" cm="1">
        <f t="array" ref="AH77">IF(AI77&lt;6,SUM(E77:AG77),SUM(LARGE(E77:AG77,{1;2;3;4;5;6})))</f>
        <v>133.5</v>
      </c>
      <c r="AI77" s="26">
        <f t="shared" si="1"/>
        <v>8</v>
      </c>
    </row>
    <row r="78" spans="1:35" x14ac:dyDescent="0.3">
      <c r="A78" s="29">
        <f>RANK(AH78,$AH$2:AH348)</f>
        <v>77</v>
      </c>
      <c r="B78" s="127" t="s">
        <v>47</v>
      </c>
      <c r="C78" s="6" t="s">
        <v>167</v>
      </c>
      <c r="D78" s="6" t="s">
        <v>719</v>
      </c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09">
        <v>30</v>
      </c>
      <c r="S78" s="1"/>
      <c r="T78" s="1"/>
      <c r="U78" s="1"/>
      <c r="V78" s="1"/>
      <c r="W78" s="1"/>
      <c r="X78" s="105"/>
      <c r="Y78" s="1"/>
      <c r="Z78" s="105"/>
      <c r="AA78" s="105"/>
      <c r="AB78" s="6"/>
      <c r="AC78" s="109"/>
      <c r="AD78" s="6"/>
      <c r="AE78" s="125"/>
      <c r="AF78" s="109">
        <v>100</v>
      </c>
      <c r="AG78" s="109"/>
      <c r="AH78" s="14" cm="1">
        <f t="array" ref="AH78">IF(AI78&lt;6,SUM(E78:AG78),SUM(LARGE(E78:AG78,{1;2;3;4;5;6})))</f>
        <v>130</v>
      </c>
      <c r="AI78" s="26">
        <f t="shared" si="1"/>
        <v>2</v>
      </c>
    </row>
    <row r="79" spans="1:35" x14ac:dyDescent="0.3">
      <c r="A79" s="29">
        <f>RANK(AH79,$AH$2:AH349)</f>
        <v>77</v>
      </c>
      <c r="B79" s="127" t="s">
        <v>50</v>
      </c>
      <c r="C79" s="6"/>
      <c r="D79" s="6" t="s">
        <v>1078</v>
      </c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126"/>
      <c r="AF79" s="109">
        <v>130</v>
      </c>
      <c r="AG79" s="109"/>
      <c r="AH79" s="14" cm="1">
        <f t="array" ref="AH79">IF(AI79&lt;6,SUM(E79:AG79),SUM(LARGE(E79:AG79,{1;2;3;4;5;6})))</f>
        <v>130</v>
      </c>
      <c r="AI79" s="26">
        <f t="shared" si="1"/>
        <v>1</v>
      </c>
    </row>
    <row r="80" spans="1:35" x14ac:dyDescent="0.3">
      <c r="A80" s="29">
        <f>RANK(AH80,$AH$2:AH350)</f>
        <v>77</v>
      </c>
      <c r="B80" s="127" t="s">
        <v>50</v>
      </c>
      <c r="C80" s="6"/>
      <c r="D80" s="6" t="s">
        <v>1076</v>
      </c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126"/>
      <c r="AF80" s="146">
        <v>130</v>
      </c>
      <c r="AG80" s="109"/>
      <c r="AH80" s="14" cm="1">
        <f t="array" ref="AH80">IF(AI80&lt;6,SUM(E80:AG80),SUM(LARGE(E80:AG80,{1;2;3;4;5;6})))</f>
        <v>130</v>
      </c>
      <c r="AI80" s="26">
        <f t="shared" si="1"/>
        <v>1</v>
      </c>
    </row>
    <row r="81" spans="1:35" x14ac:dyDescent="0.3">
      <c r="A81" s="29">
        <f>RANK(AH81,$AH$2:AH351)</f>
        <v>77</v>
      </c>
      <c r="B81" s="127" t="s">
        <v>47</v>
      </c>
      <c r="C81" s="6" t="s">
        <v>49</v>
      </c>
      <c r="D81" s="6" t="s">
        <v>367</v>
      </c>
      <c r="E81" s="1"/>
      <c r="F81" s="1"/>
      <c r="G81" s="1"/>
      <c r="H81" s="1"/>
      <c r="I81" s="1"/>
      <c r="J81" s="1">
        <v>130</v>
      </c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05"/>
      <c r="Y81" s="1"/>
      <c r="Z81" s="105"/>
      <c r="AA81" s="105"/>
      <c r="AB81" s="6"/>
      <c r="AC81" s="109"/>
      <c r="AD81" s="6"/>
      <c r="AE81" s="125"/>
      <c r="AF81" s="109"/>
      <c r="AG81" s="109"/>
      <c r="AH81" s="14" cm="1">
        <f t="array" ref="AH81">IF(AI81&lt;6,SUM(E81:AG81),SUM(LARGE(E81:AG81,{1;2;3;4;5;6})))</f>
        <v>130</v>
      </c>
      <c r="AI81" s="26">
        <f t="shared" si="1"/>
        <v>1</v>
      </c>
    </row>
    <row r="82" spans="1:35" x14ac:dyDescent="0.3">
      <c r="A82" s="30">
        <f>RANK(AH82,$AH$2:AH304)</f>
        <v>81</v>
      </c>
      <c r="B82" s="127" t="s">
        <v>47</v>
      </c>
      <c r="C82" s="6" t="s">
        <v>505</v>
      </c>
      <c r="D82" s="6" t="s">
        <v>634</v>
      </c>
      <c r="E82" s="99"/>
      <c r="F82" s="99"/>
      <c r="G82" s="99"/>
      <c r="H82" s="1">
        <v>6</v>
      </c>
      <c r="I82" s="99"/>
      <c r="J82" s="99"/>
      <c r="K82" s="99"/>
      <c r="L82" s="1">
        <v>8</v>
      </c>
      <c r="M82" s="109">
        <v>14</v>
      </c>
      <c r="N82" s="99"/>
      <c r="O82" s="99"/>
      <c r="P82" s="109">
        <v>20</v>
      </c>
      <c r="Q82" s="99"/>
      <c r="R82" s="99"/>
      <c r="S82" s="99"/>
      <c r="T82" s="99"/>
      <c r="U82" s="99"/>
      <c r="V82" s="109">
        <v>17</v>
      </c>
      <c r="W82" s="99"/>
      <c r="X82" s="105"/>
      <c r="Y82" s="109"/>
      <c r="Z82" s="105">
        <v>25</v>
      </c>
      <c r="AA82" s="105"/>
      <c r="AB82" s="6"/>
      <c r="AC82" s="109"/>
      <c r="AD82" s="6"/>
      <c r="AE82" s="125"/>
      <c r="AF82" s="146">
        <v>35</v>
      </c>
      <c r="AG82" s="109">
        <v>12</v>
      </c>
      <c r="AH82" s="14" cm="1">
        <f t="array" ref="AH82">IF(AI82&lt;6,SUM(E82:AG82),SUM(LARGE(E82:AG82,{1;2;3;4;5;6})))</f>
        <v>123</v>
      </c>
      <c r="AI82" s="26">
        <f t="shared" si="1"/>
        <v>8</v>
      </c>
    </row>
    <row r="83" spans="1:35" x14ac:dyDescent="0.3">
      <c r="A83" s="30">
        <f>RANK(AH83,$AH$2:AH305)</f>
        <v>82</v>
      </c>
      <c r="B83" s="127" t="s">
        <v>47</v>
      </c>
      <c r="C83" s="6" t="s">
        <v>48</v>
      </c>
      <c r="D83" s="6" t="s">
        <v>610</v>
      </c>
      <c r="E83" s="1"/>
      <c r="F83" s="1"/>
      <c r="G83" s="1"/>
      <c r="H83" s="1">
        <v>8</v>
      </c>
      <c r="I83" s="1"/>
      <c r="J83" s="1"/>
      <c r="K83" s="1"/>
      <c r="L83" s="1">
        <v>12</v>
      </c>
      <c r="M83" s="1"/>
      <c r="N83" s="1"/>
      <c r="O83" s="1"/>
      <c r="P83" s="1"/>
      <c r="Q83" s="1"/>
      <c r="R83" s="109">
        <v>20</v>
      </c>
      <c r="S83" s="109">
        <v>10</v>
      </c>
      <c r="T83" s="1"/>
      <c r="U83" s="109"/>
      <c r="V83" s="109"/>
      <c r="W83" s="109"/>
      <c r="X83" s="105"/>
      <c r="Y83" s="109"/>
      <c r="Z83" s="105"/>
      <c r="AA83" s="105">
        <v>25</v>
      </c>
      <c r="AB83" s="6"/>
      <c r="AC83" s="109"/>
      <c r="AD83" s="1">
        <v>25</v>
      </c>
      <c r="AE83" s="125"/>
      <c r="AF83" s="109">
        <v>30</v>
      </c>
      <c r="AG83" s="109">
        <v>10</v>
      </c>
      <c r="AH83" s="14" cm="1">
        <f t="array" ref="AH83">IF(AI83&lt;6,SUM(E83:AG83),SUM(LARGE(E83:AG83,{1;2;3;4;5;6})))</f>
        <v>122</v>
      </c>
      <c r="AI83" s="26">
        <f t="shared" si="1"/>
        <v>8</v>
      </c>
    </row>
    <row r="84" spans="1:35" x14ac:dyDescent="0.3">
      <c r="A84" s="30">
        <f>RANK(AH84,$AH$2:AH306)</f>
        <v>83</v>
      </c>
      <c r="B84" s="127" t="s">
        <v>47</v>
      </c>
      <c r="C84" s="6" t="s">
        <v>48</v>
      </c>
      <c r="D84" s="6" t="s">
        <v>393</v>
      </c>
      <c r="E84" s="1"/>
      <c r="F84" s="1">
        <v>12</v>
      </c>
      <c r="G84" s="1"/>
      <c r="H84" s="1">
        <v>20</v>
      </c>
      <c r="I84" s="1">
        <v>17</v>
      </c>
      <c r="J84" s="1"/>
      <c r="K84" s="1"/>
      <c r="L84" s="1">
        <v>25</v>
      </c>
      <c r="M84" s="109">
        <v>25</v>
      </c>
      <c r="N84" s="1"/>
      <c r="O84" s="1"/>
      <c r="P84" s="118">
        <v>18.5</v>
      </c>
      <c r="Q84" s="1"/>
      <c r="R84" s="1"/>
      <c r="S84" s="1"/>
      <c r="T84" s="1"/>
      <c r="U84" s="1"/>
      <c r="V84" s="1"/>
      <c r="W84" s="1"/>
      <c r="X84" s="105"/>
      <c r="Y84" s="1"/>
      <c r="Z84" s="105"/>
      <c r="AA84" s="105"/>
      <c r="AB84" s="6"/>
      <c r="AC84" s="109"/>
      <c r="AD84" s="6"/>
      <c r="AE84" s="125"/>
      <c r="AF84" s="109"/>
      <c r="AG84" s="109"/>
      <c r="AH84" s="14" cm="1">
        <f t="array" ref="AH84">IF(AI84&lt;6,SUM(E84:AG84),SUM(LARGE(E84:AG84,{1;2;3;4;5;6})))</f>
        <v>117.5</v>
      </c>
      <c r="AI84" s="26">
        <f t="shared" si="1"/>
        <v>6</v>
      </c>
    </row>
    <row r="85" spans="1:35" x14ac:dyDescent="0.3">
      <c r="A85" s="30">
        <f>RANK(AH85,$AH$2:AH307)</f>
        <v>84</v>
      </c>
      <c r="B85" s="127" t="s">
        <v>47</v>
      </c>
      <c r="C85" s="6" t="s">
        <v>273</v>
      </c>
      <c r="D85" s="1" t="s">
        <v>531</v>
      </c>
      <c r="E85" s="1"/>
      <c r="F85" s="1"/>
      <c r="G85" s="1"/>
      <c r="H85" s="1"/>
      <c r="I85" s="1"/>
      <c r="J85" s="1"/>
      <c r="K85" s="1"/>
      <c r="L85" s="1">
        <v>10</v>
      </c>
      <c r="M85" s="1"/>
      <c r="N85" s="1"/>
      <c r="O85" s="109">
        <v>20</v>
      </c>
      <c r="P85" s="109"/>
      <c r="Q85" s="109"/>
      <c r="R85" s="109">
        <v>20</v>
      </c>
      <c r="S85" s="109"/>
      <c r="T85" s="109"/>
      <c r="U85" s="109"/>
      <c r="V85" s="109">
        <v>20</v>
      </c>
      <c r="W85" s="109"/>
      <c r="X85" s="105"/>
      <c r="Y85" s="109"/>
      <c r="Z85" s="105">
        <v>30</v>
      </c>
      <c r="AA85" s="105"/>
      <c r="AB85" s="6"/>
      <c r="AC85" s="109"/>
      <c r="AD85" s="1">
        <v>14</v>
      </c>
      <c r="AE85" s="125"/>
      <c r="AF85" s="109"/>
      <c r="AG85" s="109">
        <v>10</v>
      </c>
      <c r="AH85" s="14" cm="1">
        <f t="array" ref="AH85">IF(AI85&lt;6,SUM(E85:AG85),SUM(LARGE(E85:AG85,{1;2;3;4;5;6})))</f>
        <v>114</v>
      </c>
      <c r="AI85" s="26">
        <f t="shared" si="1"/>
        <v>7</v>
      </c>
    </row>
    <row r="86" spans="1:35" x14ac:dyDescent="0.3">
      <c r="A86" s="30">
        <f>RANK(AH86,$AH$2:AH308)</f>
        <v>84</v>
      </c>
      <c r="B86" s="127" t="s">
        <v>47</v>
      </c>
      <c r="C86" s="6" t="s">
        <v>48</v>
      </c>
      <c r="D86" s="6" t="s">
        <v>272</v>
      </c>
      <c r="E86" s="13"/>
      <c r="F86" s="13"/>
      <c r="G86" s="13"/>
      <c r="H86" s="13"/>
      <c r="I86" s="13"/>
      <c r="J86" s="13"/>
      <c r="K86" s="13"/>
      <c r="L86" s="13">
        <v>0</v>
      </c>
      <c r="M86" s="13"/>
      <c r="N86" s="13"/>
      <c r="O86" s="109">
        <v>20</v>
      </c>
      <c r="P86" s="109"/>
      <c r="Q86" s="109"/>
      <c r="R86" s="109">
        <v>20</v>
      </c>
      <c r="S86" s="109"/>
      <c r="T86" s="109"/>
      <c r="U86" s="109"/>
      <c r="V86" s="109">
        <v>20</v>
      </c>
      <c r="W86" s="109"/>
      <c r="X86" s="105"/>
      <c r="Y86" s="109"/>
      <c r="Z86" s="105">
        <v>30</v>
      </c>
      <c r="AA86" s="105"/>
      <c r="AB86" s="6"/>
      <c r="AC86" s="109"/>
      <c r="AD86" s="1">
        <v>14</v>
      </c>
      <c r="AE86" s="125"/>
      <c r="AF86" s="109"/>
      <c r="AG86" s="109">
        <v>10</v>
      </c>
      <c r="AH86" s="14" cm="1">
        <f t="array" ref="AH86">IF(AI86&lt;6,SUM(E86:AG86),SUM(LARGE(E86:AG86,{1;2;3;4;5;6})))</f>
        <v>114</v>
      </c>
      <c r="AI86" s="26">
        <f t="shared" si="1"/>
        <v>7</v>
      </c>
    </row>
    <row r="87" spans="1:35" x14ac:dyDescent="0.3">
      <c r="A87" s="30">
        <f>RANK(AH87,$AH$2:AH309)</f>
        <v>86</v>
      </c>
      <c r="B87" s="127" t="s">
        <v>47</v>
      </c>
      <c r="C87" s="6"/>
      <c r="D87" s="6" t="s">
        <v>286</v>
      </c>
      <c r="E87" s="1"/>
      <c r="F87" s="1">
        <v>10</v>
      </c>
      <c r="G87" s="1"/>
      <c r="H87" s="1"/>
      <c r="I87" s="1">
        <v>12</v>
      </c>
      <c r="J87" s="1"/>
      <c r="K87" s="1"/>
      <c r="L87" s="1"/>
      <c r="M87" s="109">
        <v>20</v>
      </c>
      <c r="N87" s="1"/>
      <c r="O87" s="1"/>
      <c r="P87" s="1"/>
      <c r="Q87" s="1"/>
      <c r="R87" s="1"/>
      <c r="S87" s="109">
        <v>20</v>
      </c>
      <c r="T87" s="1"/>
      <c r="U87" s="109"/>
      <c r="V87" s="109">
        <v>35</v>
      </c>
      <c r="W87" s="109"/>
      <c r="X87" s="105"/>
      <c r="Y87" s="109"/>
      <c r="Z87" s="105"/>
      <c r="AA87" s="105"/>
      <c r="AB87" s="1">
        <v>14</v>
      </c>
      <c r="AC87" s="109"/>
      <c r="AD87" s="6"/>
      <c r="AE87" s="125"/>
      <c r="AF87" s="109"/>
      <c r="AG87" s="109"/>
      <c r="AH87" s="14" cm="1">
        <f t="array" ref="AH87">IF(AI87&lt;6,SUM(E87:AG87),SUM(LARGE(E87:AG87,{1;2;3;4;5;6})))</f>
        <v>111</v>
      </c>
      <c r="AI87" s="26">
        <f t="shared" si="1"/>
        <v>6</v>
      </c>
    </row>
    <row r="88" spans="1:35" x14ac:dyDescent="0.3">
      <c r="A88" s="30">
        <f>RANK(AH88,$AH$2:AH310)</f>
        <v>87</v>
      </c>
      <c r="B88" s="127" t="s">
        <v>47</v>
      </c>
      <c r="C88" s="6" t="s">
        <v>48</v>
      </c>
      <c r="D88" s="6" t="s">
        <v>312</v>
      </c>
      <c r="E88" s="1"/>
      <c r="F88" s="1">
        <v>17</v>
      </c>
      <c r="G88" s="1"/>
      <c r="H88" s="1"/>
      <c r="I88" s="1"/>
      <c r="J88" s="1"/>
      <c r="K88" s="1"/>
      <c r="L88" s="1">
        <v>25</v>
      </c>
      <c r="M88" s="1"/>
      <c r="N88" s="1"/>
      <c r="O88" s="1"/>
      <c r="P88" s="109">
        <v>21.5</v>
      </c>
      <c r="Q88" s="1"/>
      <c r="R88" s="1"/>
      <c r="S88" s="109">
        <v>25</v>
      </c>
      <c r="T88" s="1"/>
      <c r="U88" s="109"/>
      <c r="V88" s="109">
        <v>20</v>
      </c>
      <c r="W88" s="109"/>
      <c r="X88" s="105"/>
      <c r="Y88" s="109"/>
      <c r="Z88" s="105"/>
      <c r="AA88" s="105"/>
      <c r="AB88" s="6"/>
      <c r="AC88" s="109"/>
      <c r="AD88" s="6"/>
      <c r="AE88" s="125"/>
      <c r="AF88" s="109"/>
      <c r="AG88" s="109"/>
      <c r="AH88" s="14" cm="1">
        <f t="array" ref="AH88">IF(AI88&lt;6,SUM(E88:AG88),SUM(LARGE(E88:AG88,{1;2;3;4;5;6})))</f>
        <v>108.5</v>
      </c>
      <c r="AI88" s="26">
        <f t="shared" si="1"/>
        <v>5</v>
      </c>
    </row>
    <row r="89" spans="1:35" x14ac:dyDescent="0.3">
      <c r="A89" s="30">
        <f>RANK(AH89,$AH$2:AH311)</f>
        <v>88</v>
      </c>
      <c r="B89" s="127" t="s">
        <v>47</v>
      </c>
      <c r="C89" s="6" t="s">
        <v>126</v>
      </c>
      <c r="D89" s="1" t="s">
        <v>553</v>
      </c>
      <c r="E89" s="1"/>
      <c r="F89" s="1"/>
      <c r="G89" s="1"/>
      <c r="H89" s="1"/>
      <c r="I89" s="1"/>
      <c r="J89" s="1"/>
      <c r="K89" s="1"/>
      <c r="L89" s="13">
        <v>0</v>
      </c>
      <c r="M89" s="1"/>
      <c r="N89" s="1"/>
      <c r="O89" s="1"/>
      <c r="P89" s="1"/>
      <c r="Q89" s="1"/>
      <c r="R89" s="1"/>
      <c r="S89" s="109">
        <v>20</v>
      </c>
      <c r="T89" s="1"/>
      <c r="U89" s="109"/>
      <c r="V89" s="109"/>
      <c r="W89" s="109"/>
      <c r="X89" s="105"/>
      <c r="Y89" s="109"/>
      <c r="Z89" s="105"/>
      <c r="AA89" s="105"/>
      <c r="AB89" s="6"/>
      <c r="AC89" s="109"/>
      <c r="AD89" s="1">
        <v>30</v>
      </c>
      <c r="AE89" s="125"/>
      <c r="AF89" s="109">
        <v>55</v>
      </c>
      <c r="AG89" s="109"/>
      <c r="AH89" s="14" cm="1">
        <f t="array" ref="AH89">IF(AI89&lt;6,SUM(E89:AG89),SUM(LARGE(E89:AG89,{1;2;3;4;5;6})))</f>
        <v>105</v>
      </c>
      <c r="AI89" s="26">
        <f t="shared" si="1"/>
        <v>4</v>
      </c>
    </row>
    <row r="90" spans="1:35" x14ac:dyDescent="0.3">
      <c r="A90" s="30">
        <f>RANK(AH90,$AH$2:AH312)</f>
        <v>88</v>
      </c>
      <c r="B90" s="127" t="s">
        <v>47</v>
      </c>
      <c r="C90" s="6" t="s">
        <v>65</v>
      </c>
      <c r="D90" s="6" t="s">
        <v>463</v>
      </c>
      <c r="E90" s="1"/>
      <c r="F90" s="1">
        <v>30</v>
      </c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09">
        <v>20</v>
      </c>
      <c r="W90" s="1"/>
      <c r="X90" s="105"/>
      <c r="Y90" s="109"/>
      <c r="Z90" s="105"/>
      <c r="AA90" s="105"/>
      <c r="AB90" s="6"/>
      <c r="AC90" s="109"/>
      <c r="AD90" s="6"/>
      <c r="AE90" s="125"/>
      <c r="AF90" s="109">
        <v>55</v>
      </c>
      <c r="AG90" s="109"/>
      <c r="AH90" s="14" cm="1">
        <f t="array" ref="AH90">IF(AI90&lt;6,SUM(E90:AG90),SUM(LARGE(E90:AG90,{1;2;3;4;5;6})))</f>
        <v>105</v>
      </c>
      <c r="AI90" s="26">
        <f t="shared" si="1"/>
        <v>3</v>
      </c>
    </row>
    <row r="91" spans="1:35" x14ac:dyDescent="0.3">
      <c r="A91" s="30">
        <f>RANK(AH91,$AH$2:AH313)</f>
        <v>90</v>
      </c>
      <c r="B91" s="127" t="s">
        <v>47</v>
      </c>
      <c r="C91" s="6" t="s">
        <v>505</v>
      </c>
      <c r="D91" s="6" t="s">
        <v>632</v>
      </c>
      <c r="E91" s="13"/>
      <c r="F91" s="13"/>
      <c r="G91" s="13"/>
      <c r="H91" s="1">
        <v>6</v>
      </c>
      <c r="I91" s="13"/>
      <c r="J91" s="13"/>
      <c r="K91" s="13"/>
      <c r="L91" s="1">
        <v>8</v>
      </c>
      <c r="M91" s="109">
        <v>14</v>
      </c>
      <c r="N91" s="13"/>
      <c r="O91" s="13"/>
      <c r="P91" s="109">
        <v>20</v>
      </c>
      <c r="Q91" s="13"/>
      <c r="R91" s="13"/>
      <c r="S91" s="13"/>
      <c r="T91" s="13"/>
      <c r="U91" s="13"/>
      <c r="V91" s="109">
        <v>17</v>
      </c>
      <c r="W91" s="13"/>
      <c r="X91" s="105"/>
      <c r="Y91" s="109"/>
      <c r="Z91" s="105">
        <v>25</v>
      </c>
      <c r="AA91" s="105">
        <v>14</v>
      </c>
      <c r="AB91" s="6"/>
      <c r="AC91" s="109"/>
      <c r="AD91" s="6"/>
      <c r="AE91" s="125"/>
      <c r="AF91" s="109"/>
      <c r="AG91" s="109">
        <v>12</v>
      </c>
      <c r="AH91" s="14" cm="1">
        <f t="array" ref="AH91">IF(AI91&lt;6,SUM(E91:AG91),SUM(LARGE(E91:AG91,{1;2;3;4;5;6})))</f>
        <v>102</v>
      </c>
      <c r="AI91" s="26">
        <f t="shared" si="1"/>
        <v>8</v>
      </c>
    </row>
    <row r="92" spans="1:35" x14ac:dyDescent="0.3">
      <c r="A92" s="30">
        <f>RANK(AH92,$AH$2:AH314)</f>
        <v>91</v>
      </c>
      <c r="B92" s="127" t="s">
        <v>47</v>
      </c>
      <c r="C92" s="6" t="s">
        <v>52</v>
      </c>
      <c r="D92" s="1" t="s">
        <v>109</v>
      </c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05"/>
      <c r="Y92" s="1"/>
      <c r="Z92" s="105"/>
      <c r="AA92" s="105"/>
      <c r="AB92" s="6"/>
      <c r="AC92" s="109"/>
      <c r="AD92" s="1">
        <v>100</v>
      </c>
      <c r="AE92" s="125"/>
      <c r="AF92" s="109"/>
      <c r="AG92" s="109"/>
      <c r="AH92" s="14" cm="1">
        <f t="array" ref="AH92">IF(AI92&lt;6,SUM(E92:AG92),SUM(LARGE(E92:AG92,{1;2;3;4;5;6})))</f>
        <v>100</v>
      </c>
      <c r="AI92" s="26">
        <f t="shared" si="1"/>
        <v>1</v>
      </c>
    </row>
    <row r="93" spans="1:35" x14ac:dyDescent="0.3">
      <c r="A93" s="30">
        <f>RANK(AH93,$AH$2:AH315)</f>
        <v>91</v>
      </c>
      <c r="B93" s="127" t="s">
        <v>47</v>
      </c>
      <c r="C93" s="6" t="s">
        <v>49</v>
      </c>
      <c r="D93" s="6" t="s">
        <v>270</v>
      </c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09">
        <v>100</v>
      </c>
      <c r="U93" s="1"/>
      <c r="V93" s="1"/>
      <c r="W93" s="1"/>
      <c r="X93" s="105"/>
      <c r="Y93" s="1"/>
      <c r="Z93" s="105"/>
      <c r="AA93" s="105"/>
      <c r="AB93" s="6"/>
      <c r="AC93" s="109"/>
      <c r="AD93" s="6"/>
      <c r="AE93" s="125"/>
      <c r="AF93" s="109"/>
      <c r="AG93" s="109"/>
      <c r="AH93" s="14" cm="1">
        <f t="array" ref="AH93">IF(AI93&lt;6,SUM(E93:AG93),SUM(LARGE(E93:AG93,{1;2;3;4;5;6})))</f>
        <v>100</v>
      </c>
      <c r="AI93" s="26">
        <f t="shared" si="1"/>
        <v>1</v>
      </c>
    </row>
    <row r="94" spans="1:35" x14ac:dyDescent="0.3">
      <c r="A94" s="30">
        <f>RANK(AH94,$AH$2:AH316)</f>
        <v>91</v>
      </c>
      <c r="B94" s="127" t="s">
        <v>47</v>
      </c>
      <c r="C94" s="6" t="s">
        <v>486</v>
      </c>
      <c r="D94" s="1" t="s">
        <v>114</v>
      </c>
      <c r="E94" s="1"/>
      <c r="F94" s="1">
        <v>100</v>
      </c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05"/>
      <c r="Y94" s="1"/>
      <c r="Z94" s="105"/>
      <c r="AA94" s="105"/>
      <c r="AB94" s="6"/>
      <c r="AC94" s="109"/>
      <c r="AD94" s="6"/>
      <c r="AE94" s="125"/>
      <c r="AF94" s="109"/>
      <c r="AG94" s="109"/>
      <c r="AH94" s="14" cm="1">
        <f t="array" ref="AH94">IF(AI94&lt;6,SUM(E94:AG94),SUM(LARGE(E94:AG94,{1;2;3;4;5;6})))</f>
        <v>100</v>
      </c>
      <c r="AI94" s="26">
        <f t="shared" si="1"/>
        <v>1</v>
      </c>
    </row>
    <row r="95" spans="1:35" x14ac:dyDescent="0.3">
      <c r="A95" s="30">
        <f>RANK(AH95,$AH$2:AH317)</f>
        <v>94</v>
      </c>
      <c r="B95" s="127" t="s">
        <v>47</v>
      </c>
      <c r="C95" s="6" t="s">
        <v>505</v>
      </c>
      <c r="D95" s="6" t="s">
        <v>259</v>
      </c>
      <c r="E95" s="1"/>
      <c r="F95" s="1"/>
      <c r="G95" s="1"/>
      <c r="H95" s="1">
        <v>25</v>
      </c>
      <c r="I95" s="1"/>
      <c r="J95" s="1"/>
      <c r="K95" s="1"/>
      <c r="L95" s="1"/>
      <c r="M95" s="109">
        <v>35</v>
      </c>
      <c r="N95" s="1"/>
      <c r="O95" s="1"/>
      <c r="P95" s="1"/>
      <c r="Q95" s="1"/>
      <c r="R95" s="1"/>
      <c r="S95" s="1"/>
      <c r="T95" s="1"/>
      <c r="U95" s="1"/>
      <c r="V95" s="1"/>
      <c r="W95" s="1"/>
      <c r="X95" s="105"/>
      <c r="Y95" s="1"/>
      <c r="Z95" s="105"/>
      <c r="AA95" s="105"/>
      <c r="AB95" s="6"/>
      <c r="AC95" s="109"/>
      <c r="AD95" s="1">
        <v>35</v>
      </c>
      <c r="AE95" s="125"/>
      <c r="AF95" s="109"/>
      <c r="AG95" s="109"/>
      <c r="AH95" s="14" cm="1">
        <f t="array" ref="AH95">IF(AI95&lt;6,SUM(E95:AG95),SUM(LARGE(E95:AG95,{1;2;3;4;5;6})))</f>
        <v>95</v>
      </c>
      <c r="AI95" s="26">
        <f t="shared" si="1"/>
        <v>3</v>
      </c>
    </row>
    <row r="96" spans="1:35" x14ac:dyDescent="0.3">
      <c r="A96" s="30">
        <f>RANK(AH96,$AH$2:AH318)</f>
        <v>95</v>
      </c>
      <c r="B96" s="127" t="s">
        <v>47</v>
      </c>
      <c r="C96" s="6" t="s">
        <v>90</v>
      </c>
      <c r="D96" s="1" t="s">
        <v>327</v>
      </c>
      <c r="E96" s="1"/>
      <c r="F96" s="1"/>
      <c r="G96" s="1"/>
      <c r="H96" s="1">
        <v>14</v>
      </c>
      <c r="I96" s="13">
        <v>0</v>
      </c>
      <c r="J96" s="1"/>
      <c r="K96" s="1"/>
      <c r="L96" s="1"/>
      <c r="M96" s="109">
        <v>20</v>
      </c>
      <c r="N96" s="1"/>
      <c r="O96" s="111">
        <v>0</v>
      </c>
      <c r="P96" s="109">
        <v>15</v>
      </c>
      <c r="Q96" s="111"/>
      <c r="R96" s="111"/>
      <c r="S96" s="111">
        <v>0</v>
      </c>
      <c r="T96" s="109">
        <v>45</v>
      </c>
      <c r="U96" s="111"/>
      <c r="V96" s="111"/>
      <c r="W96" s="111"/>
      <c r="X96" s="105"/>
      <c r="Y96" s="111"/>
      <c r="Z96" s="105"/>
      <c r="AA96" s="105"/>
      <c r="AB96" s="6"/>
      <c r="AC96" s="109"/>
      <c r="AD96" s="6"/>
      <c r="AE96" s="125"/>
      <c r="AF96" s="109"/>
      <c r="AG96" s="109"/>
      <c r="AH96" s="14" cm="1">
        <f t="array" ref="AH96">IF(AI96&lt;6,SUM(E96:AG96),SUM(LARGE(E96:AG96,{1;2;3;4;5;6})))</f>
        <v>94</v>
      </c>
      <c r="AI96" s="26">
        <f t="shared" si="1"/>
        <v>7</v>
      </c>
    </row>
    <row r="97" spans="1:35" x14ac:dyDescent="0.3">
      <c r="A97" s="30">
        <f>RANK(AH97,$AH$2:AH319)</f>
        <v>96</v>
      </c>
      <c r="B97" s="127" t="s">
        <v>47</v>
      </c>
      <c r="C97" s="6" t="s">
        <v>505</v>
      </c>
      <c r="D97" s="6" t="s">
        <v>572</v>
      </c>
      <c r="E97" s="13"/>
      <c r="F97" s="1">
        <v>20</v>
      </c>
      <c r="G97" s="1"/>
      <c r="H97" s="1"/>
      <c r="I97" s="1"/>
      <c r="J97" s="1"/>
      <c r="K97" s="1"/>
      <c r="L97" s="1"/>
      <c r="M97" s="1"/>
      <c r="N97" s="1"/>
      <c r="O97" s="1"/>
      <c r="P97" s="118">
        <v>18.5</v>
      </c>
      <c r="Q97" s="1"/>
      <c r="R97" s="1"/>
      <c r="S97" s="1"/>
      <c r="T97" s="1"/>
      <c r="U97" s="1"/>
      <c r="V97" s="109">
        <v>20</v>
      </c>
      <c r="W97" s="1"/>
      <c r="X97" s="105"/>
      <c r="Y97" s="109"/>
      <c r="Z97" s="105"/>
      <c r="AA97" s="105"/>
      <c r="AB97" s="6"/>
      <c r="AC97" s="109"/>
      <c r="AD97" s="6"/>
      <c r="AE97" s="125"/>
      <c r="AF97" s="109">
        <v>35</v>
      </c>
      <c r="AG97" s="109"/>
      <c r="AH97" s="14" cm="1">
        <f t="array" ref="AH97">IF(AI97&lt;6,SUM(E97:AG97),SUM(LARGE(E97:AG97,{1;2;3;4;5;6})))</f>
        <v>93.5</v>
      </c>
      <c r="AI97" s="26">
        <f t="shared" si="1"/>
        <v>4</v>
      </c>
    </row>
    <row r="98" spans="1:35" x14ac:dyDescent="0.3">
      <c r="A98" s="30">
        <f>RANK(AH98,$AH$2:AH320)</f>
        <v>97</v>
      </c>
      <c r="B98" s="127" t="s">
        <v>47</v>
      </c>
      <c r="C98" s="6" t="s">
        <v>505</v>
      </c>
      <c r="D98" s="1" t="s">
        <v>444</v>
      </c>
      <c r="E98" s="1"/>
      <c r="F98" s="1"/>
      <c r="G98" s="1"/>
      <c r="H98" s="1"/>
      <c r="I98" s="1"/>
      <c r="J98" s="1"/>
      <c r="K98" s="1"/>
      <c r="L98" s="1">
        <v>35</v>
      </c>
      <c r="M98" s="1"/>
      <c r="N98" s="1"/>
      <c r="O98" s="1"/>
      <c r="P98" s="1"/>
      <c r="Q98" s="1"/>
      <c r="R98" s="109">
        <v>30</v>
      </c>
      <c r="S98" s="1"/>
      <c r="T98" s="1"/>
      <c r="U98" s="1"/>
      <c r="V98" s="109">
        <v>25</v>
      </c>
      <c r="W98" s="1"/>
      <c r="X98" s="105"/>
      <c r="Y98" s="109"/>
      <c r="Z98" s="105"/>
      <c r="AA98" s="105"/>
      <c r="AB98" s="6"/>
      <c r="AC98" s="109"/>
      <c r="AD98" s="6"/>
      <c r="AE98" s="125"/>
      <c r="AF98" s="109"/>
      <c r="AG98" s="111">
        <v>0</v>
      </c>
      <c r="AH98" s="14" cm="1">
        <f t="array" ref="AH98">IF(AI98&lt;6,SUM(E98:AG98),SUM(LARGE(E98:AG98,{1;2;3;4;5;6})))</f>
        <v>90</v>
      </c>
      <c r="AI98" s="26">
        <f t="shared" si="1"/>
        <v>4</v>
      </c>
    </row>
    <row r="99" spans="1:35" x14ac:dyDescent="0.3">
      <c r="A99" s="30">
        <f>RANK(AH99,$AH$2:AH321)</f>
        <v>98</v>
      </c>
      <c r="B99" s="127" t="s">
        <v>47</v>
      </c>
      <c r="C99" s="6" t="s">
        <v>48</v>
      </c>
      <c r="D99" s="6" t="s">
        <v>370</v>
      </c>
      <c r="E99" s="1"/>
      <c r="F99" s="1">
        <v>12</v>
      </c>
      <c r="G99" s="1"/>
      <c r="H99" s="1">
        <v>20</v>
      </c>
      <c r="I99" s="1"/>
      <c r="J99" s="1"/>
      <c r="K99" s="1"/>
      <c r="L99" s="1"/>
      <c r="M99" s="109">
        <v>25</v>
      </c>
      <c r="N99" s="1"/>
      <c r="O99" s="1"/>
      <c r="P99" s="111">
        <v>0</v>
      </c>
      <c r="Q99" s="1"/>
      <c r="R99" s="1"/>
      <c r="S99" s="1"/>
      <c r="T99" s="1"/>
      <c r="U99" s="1"/>
      <c r="V99" s="1"/>
      <c r="W99" s="1"/>
      <c r="X99" s="105"/>
      <c r="Y99" s="1"/>
      <c r="Z99" s="105"/>
      <c r="AA99" s="105"/>
      <c r="AB99" s="6"/>
      <c r="AC99" s="109"/>
      <c r="AD99" s="6"/>
      <c r="AE99" s="125"/>
      <c r="AF99" s="109"/>
      <c r="AG99" s="109">
        <v>25</v>
      </c>
      <c r="AH99" s="14" cm="1">
        <f t="array" ref="AH99">IF(AI99&lt;6,SUM(E99:AG99),SUM(LARGE(E99:AG99,{1;2;3;4;5;6})))</f>
        <v>82</v>
      </c>
      <c r="AI99" s="26">
        <f t="shared" si="1"/>
        <v>5</v>
      </c>
    </row>
    <row r="100" spans="1:35" x14ac:dyDescent="0.3">
      <c r="A100" s="30">
        <f>RANK(AH100,$AH$2:AH322)</f>
        <v>99</v>
      </c>
      <c r="B100" s="127" t="s">
        <v>47</v>
      </c>
      <c r="C100" s="6" t="s">
        <v>48</v>
      </c>
      <c r="D100" s="1" t="s">
        <v>128</v>
      </c>
      <c r="E100" s="1"/>
      <c r="F100" s="97">
        <v>0</v>
      </c>
      <c r="G100" s="1"/>
      <c r="H100" s="1"/>
      <c r="I100" s="13"/>
      <c r="J100" s="13"/>
      <c r="K100" s="13"/>
      <c r="L100" s="1">
        <v>10</v>
      </c>
      <c r="M100" s="13"/>
      <c r="N100" s="13"/>
      <c r="O100" s="109">
        <v>20</v>
      </c>
      <c r="P100" s="109">
        <v>12</v>
      </c>
      <c r="Q100" s="109"/>
      <c r="R100" s="109">
        <v>14</v>
      </c>
      <c r="S100" s="109"/>
      <c r="T100" s="109"/>
      <c r="U100" s="109"/>
      <c r="V100" s="109"/>
      <c r="W100" s="109"/>
      <c r="X100" s="105"/>
      <c r="Y100" s="109"/>
      <c r="Z100" s="105">
        <v>25</v>
      </c>
      <c r="AA100" s="105"/>
      <c r="AB100" s="6"/>
      <c r="AC100" s="109"/>
      <c r="AD100" s="6"/>
      <c r="AE100" s="125"/>
      <c r="AF100" s="109"/>
      <c r="AG100" s="109"/>
      <c r="AH100" s="14" cm="1">
        <f t="array" ref="AH100">IF(AI100&lt;6,SUM(E100:AG100),SUM(LARGE(E100:AG100,{1;2;3;4;5;6})))</f>
        <v>81</v>
      </c>
      <c r="AI100" s="26">
        <f t="shared" si="1"/>
        <v>6</v>
      </c>
    </row>
    <row r="101" spans="1:35" x14ac:dyDescent="0.3">
      <c r="A101" s="30">
        <f>RANK(AH101,$AH$2:AH323)</f>
        <v>100</v>
      </c>
      <c r="B101" s="127" t="s">
        <v>47</v>
      </c>
      <c r="C101" s="6" t="s">
        <v>273</v>
      </c>
      <c r="D101" s="1" t="s">
        <v>121</v>
      </c>
      <c r="E101" s="13"/>
      <c r="F101" s="1">
        <v>25</v>
      </c>
      <c r="G101" s="1"/>
      <c r="H101" s="1"/>
      <c r="I101" s="1"/>
      <c r="J101" s="1"/>
      <c r="K101" s="1"/>
      <c r="L101" s="1"/>
      <c r="M101" s="1"/>
      <c r="N101" s="1"/>
      <c r="O101" s="1"/>
      <c r="P101" s="109">
        <v>30</v>
      </c>
      <c r="Q101" s="1"/>
      <c r="R101" s="1"/>
      <c r="S101" s="109">
        <v>25</v>
      </c>
      <c r="T101" s="1"/>
      <c r="U101" s="109"/>
      <c r="V101" s="109"/>
      <c r="W101" s="109"/>
      <c r="X101" s="105"/>
      <c r="Y101" s="109"/>
      <c r="Z101" s="105"/>
      <c r="AA101" s="105"/>
      <c r="AB101" s="6"/>
      <c r="AC101" s="109"/>
      <c r="AD101" s="6"/>
      <c r="AE101" s="125"/>
      <c r="AF101" s="109"/>
      <c r="AG101" s="109"/>
      <c r="AH101" s="14" cm="1">
        <f t="array" ref="AH101">IF(AI101&lt;6,SUM(E101:AG101),SUM(LARGE(E101:AG101,{1;2;3;4;5;6})))</f>
        <v>80</v>
      </c>
      <c r="AI101" s="26">
        <f t="shared" si="1"/>
        <v>3</v>
      </c>
    </row>
    <row r="102" spans="1:35" x14ac:dyDescent="0.3">
      <c r="A102" s="30">
        <f>RANK(AH102,$AH$2:AH324)</f>
        <v>100</v>
      </c>
      <c r="B102" s="127" t="s">
        <v>47</v>
      </c>
      <c r="C102" s="6" t="s">
        <v>65</v>
      </c>
      <c r="D102" s="6" t="s">
        <v>108</v>
      </c>
      <c r="E102" s="1"/>
      <c r="F102" s="1">
        <v>25</v>
      </c>
      <c r="G102" s="1"/>
      <c r="H102" s="1"/>
      <c r="I102" s="1"/>
      <c r="J102" s="1"/>
      <c r="K102" s="1"/>
      <c r="L102" s="1"/>
      <c r="M102" s="1"/>
      <c r="N102" s="1"/>
      <c r="O102" s="1"/>
      <c r="P102" s="109">
        <v>30</v>
      </c>
      <c r="Q102" s="1"/>
      <c r="R102" s="1"/>
      <c r="S102" s="109">
        <v>25</v>
      </c>
      <c r="T102" s="1"/>
      <c r="U102" s="109"/>
      <c r="V102" s="109"/>
      <c r="W102" s="109"/>
      <c r="X102" s="105"/>
      <c r="Y102" s="109"/>
      <c r="Z102" s="105"/>
      <c r="AA102" s="105"/>
      <c r="AB102" s="6"/>
      <c r="AC102" s="109"/>
      <c r="AD102" s="6"/>
      <c r="AE102" s="125"/>
      <c r="AF102" s="109"/>
      <c r="AG102" s="109"/>
      <c r="AH102" s="14" cm="1">
        <f t="array" ref="AH102">IF(AI102&lt;6,SUM(E102:AG102),SUM(LARGE(E102:AG102,{1;2;3;4;5;6})))</f>
        <v>80</v>
      </c>
      <c r="AI102" s="26">
        <f t="shared" si="1"/>
        <v>3</v>
      </c>
    </row>
    <row r="103" spans="1:35" x14ac:dyDescent="0.3">
      <c r="A103" s="30">
        <f>RANK(AH103,$AH$2:AH325)</f>
        <v>100</v>
      </c>
      <c r="B103" s="127" t="s">
        <v>47</v>
      </c>
      <c r="C103" s="6" t="s">
        <v>49</v>
      </c>
      <c r="D103" s="1" t="s">
        <v>446</v>
      </c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09">
        <v>55</v>
      </c>
      <c r="U103" s="1"/>
      <c r="V103" s="1"/>
      <c r="W103" s="1"/>
      <c r="X103" s="105"/>
      <c r="Y103" s="1"/>
      <c r="Z103" s="105"/>
      <c r="AA103" s="105"/>
      <c r="AB103" s="6"/>
      <c r="AC103" s="109">
        <f>_xlfn.XLOOKUP(D103,'[1]ML Naispaarismäng - ML Naispaar'!$C:$C,'[1]ML Naispaarismäng - ML Naispaar'!$D:$D)</f>
        <v>25</v>
      </c>
      <c r="AD103" s="6"/>
      <c r="AE103" s="125"/>
      <c r="AF103" s="109"/>
      <c r="AG103" s="109"/>
      <c r="AH103" s="14" cm="1">
        <f t="array" ref="AH103">IF(AI103&lt;6,SUM(E103:AG103),SUM(LARGE(E103:AG103,{1;2;3;4;5;6})))</f>
        <v>80</v>
      </c>
      <c r="AI103" s="26">
        <f t="shared" si="1"/>
        <v>2</v>
      </c>
    </row>
    <row r="104" spans="1:35" x14ac:dyDescent="0.3">
      <c r="A104" s="30">
        <f>RANK(AH104,$AH$2:AH326)</f>
        <v>100</v>
      </c>
      <c r="B104" s="127" t="s">
        <v>47</v>
      </c>
      <c r="C104" s="6" t="s">
        <v>505</v>
      </c>
      <c r="D104" s="6" t="s">
        <v>261</v>
      </c>
      <c r="E104" s="13"/>
      <c r="F104" s="13"/>
      <c r="G104" s="13"/>
      <c r="H104" s="13"/>
      <c r="I104" s="13"/>
      <c r="J104" s="13"/>
      <c r="K104" s="13"/>
      <c r="L104" s="1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05"/>
      <c r="Y104" s="13"/>
      <c r="Z104" s="105"/>
      <c r="AA104" s="105"/>
      <c r="AB104" s="6"/>
      <c r="AC104" s="109">
        <f>_xlfn.XLOOKUP(D104,'[1]ML Naispaarismäng - ML Naispaar'!$C:$C,'[1]ML Naispaarismäng - ML Naispaar'!$D:$D)</f>
        <v>80</v>
      </c>
      <c r="AD104" s="6"/>
      <c r="AE104" s="125"/>
      <c r="AF104" s="109"/>
      <c r="AG104" s="109"/>
      <c r="AH104" s="14" cm="1">
        <f t="array" ref="AH104">IF(AI104&lt;6,SUM(E104:AG104),SUM(LARGE(E104:AG104,{1;2;3;4;5;6})))</f>
        <v>80</v>
      </c>
      <c r="AI104" s="26">
        <f t="shared" si="1"/>
        <v>1</v>
      </c>
    </row>
    <row r="105" spans="1:35" x14ac:dyDescent="0.3">
      <c r="A105" s="30">
        <f>RANK(AH105,$AH$2:AH327)</f>
        <v>104</v>
      </c>
      <c r="B105" s="127" t="s">
        <v>47</v>
      </c>
      <c r="C105" s="6" t="s">
        <v>126</v>
      </c>
      <c r="D105" s="6" t="s">
        <v>265</v>
      </c>
      <c r="E105" s="1"/>
      <c r="F105" s="1"/>
      <c r="G105" s="1"/>
      <c r="H105" s="1"/>
      <c r="I105" s="1"/>
      <c r="J105" s="1"/>
      <c r="K105" s="1"/>
      <c r="L105" s="1">
        <v>20</v>
      </c>
      <c r="M105" s="1"/>
      <c r="N105" s="1"/>
      <c r="O105" s="1"/>
      <c r="P105" s="111">
        <v>0</v>
      </c>
      <c r="Q105" s="1"/>
      <c r="R105" s="1"/>
      <c r="S105" s="109">
        <v>14</v>
      </c>
      <c r="T105" s="1"/>
      <c r="U105" s="109"/>
      <c r="V105" s="109"/>
      <c r="W105" s="109"/>
      <c r="X105" s="105"/>
      <c r="Y105" s="109"/>
      <c r="Z105" s="105"/>
      <c r="AA105" s="105"/>
      <c r="AB105" s="1">
        <v>14</v>
      </c>
      <c r="AC105" s="109"/>
      <c r="AD105" s="1">
        <v>30</v>
      </c>
      <c r="AE105" s="125"/>
      <c r="AF105" s="109"/>
      <c r="AG105" s="109"/>
      <c r="AH105" s="14" cm="1">
        <f t="array" ref="AH105">IF(AI105&lt;6,SUM(E105:AG105),SUM(LARGE(E105:AG105,{1;2;3;4;5;6})))</f>
        <v>78</v>
      </c>
      <c r="AI105" s="26">
        <f t="shared" si="1"/>
        <v>5</v>
      </c>
    </row>
    <row r="106" spans="1:35" x14ac:dyDescent="0.3">
      <c r="A106" s="30">
        <f>RANK(AH106,$AH$2:AH328)</f>
        <v>105</v>
      </c>
      <c r="B106" s="127" t="s">
        <v>47</v>
      </c>
      <c r="C106" s="6"/>
      <c r="D106" s="6" t="s">
        <v>288</v>
      </c>
      <c r="E106" s="1"/>
      <c r="F106" s="1">
        <v>10</v>
      </c>
      <c r="G106" s="1"/>
      <c r="H106" s="1"/>
      <c r="I106" s="1">
        <v>12</v>
      </c>
      <c r="J106" s="1"/>
      <c r="K106" s="1"/>
      <c r="L106" s="1"/>
      <c r="M106" s="109">
        <v>20</v>
      </c>
      <c r="N106" s="1"/>
      <c r="O106" s="1"/>
      <c r="P106" s="1"/>
      <c r="Q106" s="1"/>
      <c r="R106" s="1"/>
      <c r="S106" s="109">
        <v>20</v>
      </c>
      <c r="T106" s="1"/>
      <c r="U106" s="109"/>
      <c r="V106" s="109"/>
      <c r="W106" s="109"/>
      <c r="X106" s="105"/>
      <c r="Y106" s="109"/>
      <c r="Z106" s="105"/>
      <c r="AA106" s="105"/>
      <c r="AB106" s="1">
        <v>14</v>
      </c>
      <c r="AC106" s="109"/>
      <c r="AD106" s="6"/>
      <c r="AE106" s="125"/>
      <c r="AF106" s="109"/>
      <c r="AG106" s="109"/>
      <c r="AH106" s="14" cm="1">
        <f t="array" ref="AH106">IF(AI106&lt;6,SUM(E106:AG106),SUM(LARGE(E106:AG106,{1;2;3;4;5;6})))</f>
        <v>76</v>
      </c>
      <c r="AI106" s="26">
        <f t="shared" si="1"/>
        <v>5</v>
      </c>
    </row>
    <row r="107" spans="1:35" x14ac:dyDescent="0.3">
      <c r="A107" s="30">
        <f>RANK(AH107,$AH$2:AH329)</f>
        <v>106</v>
      </c>
      <c r="B107" s="127" t="s">
        <v>47</v>
      </c>
      <c r="C107" s="6" t="s">
        <v>1043</v>
      </c>
      <c r="D107" s="6" t="s">
        <v>646</v>
      </c>
      <c r="E107" s="1"/>
      <c r="F107" s="1"/>
      <c r="G107" s="1"/>
      <c r="H107" s="1">
        <v>20</v>
      </c>
      <c r="I107" s="1">
        <v>20</v>
      </c>
      <c r="J107" s="13">
        <v>0</v>
      </c>
      <c r="K107" s="1"/>
      <c r="L107" s="1"/>
      <c r="M107" s="109">
        <v>20</v>
      </c>
      <c r="N107" s="1"/>
      <c r="O107" s="111">
        <v>0</v>
      </c>
      <c r="P107" s="109">
        <v>15</v>
      </c>
      <c r="Q107" s="111"/>
      <c r="R107" s="111"/>
      <c r="S107" s="111"/>
      <c r="T107" s="111"/>
      <c r="U107" s="111"/>
      <c r="V107" s="111"/>
      <c r="W107" s="111"/>
      <c r="X107" s="105"/>
      <c r="Y107" s="111"/>
      <c r="Z107" s="105"/>
      <c r="AA107" s="105"/>
      <c r="AB107" s="6"/>
      <c r="AC107" s="109"/>
      <c r="AD107" s="6"/>
      <c r="AE107" s="125"/>
      <c r="AF107" s="109"/>
      <c r="AG107" s="109"/>
      <c r="AH107" s="14" cm="1">
        <f t="array" ref="AH107">IF(AI107&lt;6,SUM(E107:AG107),SUM(LARGE(E107:AG107,{1;2;3;4;5;6})))</f>
        <v>75</v>
      </c>
      <c r="AI107" s="26">
        <f t="shared" si="1"/>
        <v>6</v>
      </c>
    </row>
    <row r="108" spans="1:35" x14ac:dyDescent="0.3">
      <c r="A108" s="30">
        <f>RANK(AH108,$AH$2:AH330)</f>
        <v>106</v>
      </c>
      <c r="B108" s="127" t="s">
        <v>47</v>
      </c>
      <c r="C108" s="6" t="s">
        <v>126</v>
      </c>
      <c r="D108" s="6" t="s">
        <v>530</v>
      </c>
      <c r="E108" s="1"/>
      <c r="F108" s="1"/>
      <c r="G108" s="1"/>
      <c r="H108" s="1"/>
      <c r="I108" s="1"/>
      <c r="J108" s="1"/>
      <c r="K108" s="1"/>
      <c r="L108" s="13">
        <v>0</v>
      </c>
      <c r="M108" s="1"/>
      <c r="N108" s="1"/>
      <c r="O108" s="1"/>
      <c r="P108" s="1"/>
      <c r="Q108" s="1"/>
      <c r="R108" s="1"/>
      <c r="S108" s="109">
        <v>20</v>
      </c>
      <c r="T108" s="1"/>
      <c r="U108" s="109"/>
      <c r="V108" s="109"/>
      <c r="W108" s="109"/>
      <c r="X108" s="105"/>
      <c r="Y108" s="109"/>
      <c r="Z108" s="105"/>
      <c r="AA108" s="105"/>
      <c r="AB108" s="6"/>
      <c r="AC108" s="109"/>
      <c r="AD108" s="6"/>
      <c r="AE108" s="125"/>
      <c r="AF108" s="109">
        <v>55</v>
      </c>
      <c r="AG108" s="109"/>
      <c r="AH108" s="14" cm="1">
        <f t="array" ref="AH108">IF(AI108&lt;6,SUM(E108:AG108),SUM(LARGE(E108:AG108,{1;2;3;4;5;6})))</f>
        <v>75</v>
      </c>
      <c r="AI108" s="26">
        <f t="shared" si="1"/>
        <v>3</v>
      </c>
    </row>
    <row r="109" spans="1:35" x14ac:dyDescent="0.3">
      <c r="A109" s="30">
        <f>RANK(AH109,$AH$2:AH331)</f>
        <v>108</v>
      </c>
      <c r="B109" s="127" t="s">
        <v>47</v>
      </c>
      <c r="C109" s="6" t="s">
        <v>90</v>
      </c>
      <c r="D109" s="6" t="s">
        <v>384</v>
      </c>
      <c r="E109" s="13"/>
      <c r="F109" s="13"/>
      <c r="G109" s="13"/>
      <c r="H109" s="1">
        <v>25</v>
      </c>
      <c r="I109" s="13"/>
      <c r="J109" s="13">
        <v>0</v>
      </c>
      <c r="K109" s="13"/>
      <c r="L109" s="1">
        <v>20</v>
      </c>
      <c r="M109" s="109">
        <v>25</v>
      </c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05"/>
      <c r="Y109" s="13"/>
      <c r="Z109" s="105"/>
      <c r="AA109" s="105"/>
      <c r="AB109" s="6"/>
      <c r="AC109" s="109"/>
      <c r="AD109" s="6"/>
      <c r="AE109" s="125"/>
      <c r="AF109" s="109"/>
      <c r="AG109" s="109"/>
      <c r="AH109" s="14" cm="1">
        <f t="array" ref="AH109">IF(AI109&lt;6,SUM(E109:AG109),SUM(LARGE(E109:AG109,{1;2;3;4;5;6})))</f>
        <v>70</v>
      </c>
      <c r="AI109" s="26">
        <f t="shared" si="1"/>
        <v>4</v>
      </c>
    </row>
    <row r="110" spans="1:35" x14ac:dyDescent="0.3">
      <c r="A110" s="30">
        <f>RANK(AH110,$AH$2:AH332)</f>
        <v>108</v>
      </c>
      <c r="B110" s="127" t="s">
        <v>47</v>
      </c>
      <c r="C110" s="6" t="s">
        <v>53</v>
      </c>
      <c r="D110" s="6" t="s">
        <v>338</v>
      </c>
      <c r="E110" s="13"/>
      <c r="F110" s="13"/>
      <c r="G110" s="13"/>
      <c r="H110" s="13"/>
      <c r="I110" s="13"/>
      <c r="J110" s="13"/>
      <c r="K110" s="13"/>
      <c r="L110" s="1">
        <v>20</v>
      </c>
      <c r="M110" s="13"/>
      <c r="N110" s="13"/>
      <c r="O110" s="109">
        <v>30</v>
      </c>
      <c r="P110" s="109"/>
      <c r="Q110" s="109"/>
      <c r="R110" s="109"/>
      <c r="S110" s="109"/>
      <c r="T110" s="109"/>
      <c r="U110" s="109"/>
      <c r="V110" s="109">
        <v>20</v>
      </c>
      <c r="W110" s="109"/>
      <c r="X110" s="105"/>
      <c r="Y110" s="109"/>
      <c r="Z110" s="13">
        <v>0</v>
      </c>
      <c r="AA110" s="105"/>
      <c r="AB110" s="6"/>
      <c r="AC110" s="109"/>
      <c r="AD110" s="6"/>
      <c r="AE110" s="125"/>
      <c r="AF110" s="109"/>
      <c r="AG110" s="109"/>
      <c r="AH110" s="14" cm="1">
        <f t="array" ref="AH110">IF(AI110&lt;6,SUM(E110:AG110),SUM(LARGE(E110:AG110,{1;2;3;4;5;6})))</f>
        <v>70</v>
      </c>
      <c r="AI110" s="26">
        <f t="shared" si="1"/>
        <v>4</v>
      </c>
    </row>
    <row r="111" spans="1:35" x14ac:dyDescent="0.3">
      <c r="A111" s="30">
        <f>RANK(AH111,$AH$2:AH333)</f>
        <v>108</v>
      </c>
      <c r="B111" s="127" t="s">
        <v>47</v>
      </c>
      <c r="C111" s="6" t="s">
        <v>53</v>
      </c>
      <c r="D111" s="6" t="s">
        <v>290</v>
      </c>
      <c r="E111" s="13"/>
      <c r="F111" s="13"/>
      <c r="G111" s="13"/>
      <c r="H111" s="13"/>
      <c r="I111" s="13"/>
      <c r="J111" s="13"/>
      <c r="K111" s="13"/>
      <c r="L111" s="1">
        <v>20</v>
      </c>
      <c r="M111" s="13"/>
      <c r="N111" s="13"/>
      <c r="O111" s="109">
        <v>30</v>
      </c>
      <c r="P111" s="109"/>
      <c r="Q111" s="109"/>
      <c r="R111" s="109"/>
      <c r="S111" s="109"/>
      <c r="T111" s="109"/>
      <c r="U111" s="109"/>
      <c r="V111" s="109">
        <v>20</v>
      </c>
      <c r="W111" s="109"/>
      <c r="X111" s="105"/>
      <c r="Y111" s="109"/>
      <c r="Z111" s="13">
        <v>0</v>
      </c>
      <c r="AA111" s="105"/>
      <c r="AB111" s="6"/>
      <c r="AC111" s="109"/>
      <c r="AD111" s="6"/>
      <c r="AE111" s="125"/>
      <c r="AF111" s="109"/>
      <c r="AG111" s="109"/>
      <c r="AH111" s="14" cm="1">
        <f t="array" ref="AH111">IF(AI111&lt;6,SUM(E111:AG111),SUM(LARGE(E111:AG111,{1;2;3;4;5;6})))</f>
        <v>70</v>
      </c>
      <c r="AI111" s="26">
        <f t="shared" si="1"/>
        <v>4</v>
      </c>
    </row>
    <row r="112" spans="1:35" x14ac:dyDescent="0.3">
      <c r="A112" s="30">
        <f>RANK(AH112,$AH$2:AH334)</f>
        <v>111</v>
      </c>
      <c r="B112" s="127" t="s">
        <v>47</v>
      </c>
      <c r="C112" s="6" t="s">
        <v>167</v>
      </c>
      <c r="D112" s="6" t="s">
        <v>510</v>
      </c>
      <c r="E112" s="1"/>
      <c r="F112" s="1"/>
      <c r="G112" s="1"/>
      <c r="H112" s="1">
        <v>7</v>
      </c>
      <c r="I112" s="1"/>
      <c r="J112" s="1"/>
      <c r="K112" s="1"/>
      <c r="L112" s="1">
        <v>7</v>
      </c>
      <c r="M112" s="1"/>
      <c r="N112" s="1"/>
      <c r="O112" s="1"/>
      <c r="P112" s="109">
        <v>8</v>
      </c>
      <c r="Q112" s="1"/>
      <c r="R112" s="109">
        <v>17</v>
      </c>
      <c r="S112" s="109">
        <v>17</v>
      </c>
      <c r="T112" s="1"/>
      <c r="U112" s="109"/>
      <c r="V112" s="109"/>
      <c r="W112" s="109"/>
      <c r="X112" s="105"/>
      <c r="Y112" s="109"/>
      <c r="Z112" s="105"/>
      <c r="AA112" s="105"/>
      <c r="AB112" s="6"/>
      <c r="AC112" s="109"/>
      <c r="AD112" s="1">
        <v>12</v>
      </c>
      <c r="AE112" s="125"/>
      <c r="AF112" s="109"/>
      <c r="AG112" s="109"/>
      <c r="AH112" s="14" cm="1">
        <f t="array" ref="AH112">IF(AI112&lt;6,SUM(E112:AG112),SUM(LARGE(E112:AG112,{1;2;3;4;5;6})))</f>
        <v>68</v>
      </c>
      <c r="AI112" s="26">
        <f t="shared" si="1"/>
        <v>6</v>
      </c>
    </row>
    <row r="113" spans="1:35" x14ac:dyDescent="0.3">
      <c r="A113" s="30">
        <f>RANK(AH113,$AH$2:AH335)</f>
        <v>111</v>
      </c>
      <c r="B113" s="127" t="s">
        <v>47</v>
      </c>
      <c r="C113" s="6" t="s">
        <v>167</v>
      </c>
      <c r="D113" s="6" t="s">
        <v>628</v>
      </c>
      <c r="E113" s="1"/>
      <c r="F113" s="1"/>
      <c r="G113" s="1"/>
      <c r="H113" s="1">
        <v>7</v>
      </c>
      <c r="I113" s="13"/>
      <c r="J113" s="13"/>
      <c r="K113" s="13"/>
      <c r="L113" s="1">
        <v>7</v>
      </c>
      <c r="M113" s="13"/>
      <c r="N113" s="13"/>
      <c r="O113" s="13"/>
      <c r="P113" s="109">
        <v>8</v>
      </c>
      <c r="Q113" s="13"/>
      <c r="R113" s="109">
        <v>17</v>
      </c>
      <c r="S113" s="109">
        <v>17</v>
      </c>
      <c r="T113" s="13"/>
      <c r="U113" s="109"/>
      <c r="V113" s="109"/>
      <c r="W113" s="109"/>
      <c r="X113" s="105"/>
      <c r="Y113" s="109"/>
      <c r="Z113" s="105"/>
      <c r="AA113" s="105"/>
      <c r="AB113" s="6"/>
      <c r="AC113" s="109"/>
      <c r="AD113" s="1">
        <v>12</v>
      </c>
      <c r="AE113" s="125"/>
      <c r="AF113" s="109"/>
      <c r="AG113" s="109"/>
      <c r="AH113" s="14" cm="1">
        <f t="array" ref="AH113">IF(AI113&lt;6,SUM(E113:AG113),SUM(LARGE(E113:AG113,{1;2;3;4;5;6})))</f>
        <v>68</v>
      </c>
      <c r="AI113" s="26">
        <f t="shared" si="1"/>
        <v>6</v>
      </c>
    </row>
    <row r="114" spans="1:35" x14ac:dyDescent="0.3">
      <c r="A114" s="30">
        <f>RANK(AH114,$AH$2:AH336)</f>
        <v>113</v>
      </c>
      <c r="B114" s="127" t="s">
        <v>47</v>
      </c>
      <c r="C114" s="6" t="s">
        <v>48</v>
      </c>
      <c r="D114" s="6" t="s">
        <v>462</v>
      </c>
      <c r="E114" s="1"/>
      <c r="F114" s="1"/>
      <c r="G114" s="1"/>
      <c r="H114" s="1"/>
      <c r="I114" s="1"/>
      <c r="J114" s="1"/>
      <c r="K114" s="1"/>
      <c r="L114" s="1">
        <v>25</v>
      </c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05"/>
      <c r="Y114" s="1"/>
      <c r="Z114" s="105"/>
      <c r="AA114" s="105"/>
      <c r="AB114" s="6"/>
      <c r="AC114" s="109"/>
      <c r="AD114" s="6"/>
      <c r="AE114" s="125"/>
      <c r="AF114" s="109">
        <v>30</v>
      </c>
      <c r="AG114" s="109">
        <v>10</v>
      </c>
      <c r="AH114" s="14" cm="1">
        <f t="array" ref="AH114">IF(AI114&lt;6,SUM(E114:AG114),SUM(LARGE(E114:AG114,{1;2;3;4;5;6})))</f>
        <v>65</v>
      </c>
      <c r="AI114" s="26">
        <f t="shared" si="1"/>
        <v>3</v>
      </c>
    </row>
    <row r="115" spans="1:35" x14ac:dyDescent="0.3">
      <c r="A115" s="30">
        <f>RANK(AH115,$AH$2:AH337)</f>
        <v>114</v>
      </c>
      <c r="B115" s="127" t="s">
        <v>47</v>
      </c>
      <c r="C115" s="6" t="s">
        <v>90</v>
      </c>
      <c r="D115" s="6" t="s">
        <v>124</v>
      </c>
      <c r="E115" s="1"/>
      <c r="F115" s="1"/>
      <c r="G115" s="1"/>
      <c r="H115" s="1">
        <v>25</v>
      </c>
      <c r="I115" s="1"/>
      <c r="J115" s="1"/>
      <c r="K115" s="1"/>
      <c r="L115" s="1"/>
      <c r="M115" s="1"/>
      <c r="N115" s="1"/>
      <c r="O115" s="111">
        <v>0</v>
      </c>
      <c r="P115" s="111"/>
      <c r="Q115" s="111"/>
      <c r="R115" s="111"/>
      <c r="S115" s="111"/>
      <c r="T115" s="111"/>
      <c r="U115" s="111"/>
      <c r="V115" s="111"/>
      <c r="W115" s="111"/>
      <c r="X115" s="105">
        <v>35</v>
      </c>
      <c r="Y115" s="111"/>
      <c r="Z115" s="105"/>
      <c r="AA115" s="105"/>
      <c r="AB115" s="6"/>
      <c r="AC115" s="109"/>
      <c r="AD115" s="6"/>
      <c r="AE115" s="125"/>
      <c r="AF115" s="109"/>
      <c r="AG115" s="109"/>
      <c r="AH115" s="14" cm="1">
        <f t="array" ref="AH115">IF(AI115&lt;6,SUM(E115:AG115),SUM(LARGE(E115:AG115,{1;2;3;4;5;6})))</f>
        <v>60</v>
      </c>
      <c r="AI115" s="26">
        <f t="shared" si="1"/>
        <v>3</v>
      </c>
    </row>
    <row r="116" spans="1:35" x14ac:dyDescent="0.3">
      <c r="A116" s="30">
        <f>RANK(AH116,$AH$2:AH338)</f>
        <v>114</v>
      </c>
      <c r="B116" s="127" t="s">
        <v>47</v>
      </c>
      <c r="C116" s="6" t="s">
        <v>49</v>
      </c>
      <c r="D116" s="1" t="s">
        <v>640</v>
      </c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05"/>
      <c r="Y116" s="1"/>
      <c r="Z116" s="105">
        <v>35</v>
      </c>
      <c r="AA116" s="105"/>
      <c r="AB116" s="6"/>
      <c r="AC116" s="109">
        <f>_xlfn.XLOOKUP(D116,'[1]ML Naispaarismäng - ML Naispaar'!$C:$C,'[1]ML Naispaarismäng - ML Naispaar'!$D:$D)</f>
        <v>25</v>
      </c>
      <c r="AD116" s="6"/>
      <c r="AE116" s="125"/>
      <c r="AF116" s="109"/>
      <c r="AG116" s="109"/>
      <c r="AH116" s="14" cm="1">
        <f t="array" ref="AH116">IF(AI116&lt;6,SUM(E116:AG116),SUM(LARGE(E116:AG116,{1;2;3;4;5;6})))</f>
        <v>60</v>
      </c>
      <c r="AI116" s="26">
        <f t="shared" si="1"/>
        <v>2</v>
      </c>
    </row>
    <row r="117" spans="1:35" x14ac:dyDescent="0.3">
      <c r="A117" s="30">
        <f>RANK(AH117,$AH$2:AH339)</f>
        <v>114</v>
      </c>
      <c r="B117" s="127" t="s">
        <v>47</v>
      </c>
      <c r="C117" s="6" t="s">
        <v>48</v>
      </c>
      <c r="D117" s="1" t="s">
        <v>35</v>
      </c>
      <c r="E117" s="1"/>
      <c r="F117" s="1">
        <v>35</v>
      </c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09">
        <v>25</v>
      </c>
      <c r="W117" s="1"/>
      <c r="X117" s="105"/>
      <c r="Y117" s="109"/>
      <c r="Z117" s="105"/>
      <c r="AA117" s="105"/>
      <c r="AB117" s="6"/>
      <c r="AC117" s="109"/>
      <c r="AD117" s="6"/>
      <c r="AE117" s="125"/>
      <c r="AF117" s="109"/>
      <c r="AG117" s="109"/>
      <c r="AH117" s="14" cm="1">
        <f t="array" ref="AH117">IF(AI117&lt;6,SUM(E117:AG117),SUM(LARGE(E117:AG117,{1;2;3;4;5;6})))</f>
        <v>60</v>
      </c>
      <c r="AI117" s="26">
        <f t="shared" si="1"/>
        <v>2</v>
      </c>
    </row>
    <row r="118" spans="1:35" x14ac:dyDescent="0.3">
      <c r="A118" s="30">
        <f>RANK(AH118,$AH$2:AH340)</f>
        <v>114</v>
      </c>
      <c r="B118" s="127" t="s">
        <v>47</v>
      </c>
      <c r="C118" s="6"/>
      <c r="D118" s="6" t="s">
        <v>986</v>
      </c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109">
        <v>60</v>
      </c>
      <c r="AA118" s="105"/>
      <c r="AB118" s="6"/>
      <c r="AC118" s="109"/>
      <c r="AD118" s="6"/>
      <c r="AE118" s="125"/>
      <c r="AF118" s="109"/>
      <c r="AG118" s="109"/>
      <c r="AH118" s="14" cm="1">
        <f t="array" ref="AH118">IF(AI118&lt;6,SUM(E118:AG118),SUM(LARGE(E118:AG118,{1;2;3;4;5;6})))</f>
        <v>60</v>
      </c>
      <c r="AI118" s="26">
        <f t="shared" si="1"/>
        <v>1</v>
      </c>
    </row>
    <row r="119" spans="1:35" x14ac:dyDescent="0.3">
      <c r="A119" s="30">
        <f>RANK(AH119,$AH$2:AH341)</f>
        <v>114</v>
      </c>
      <c r="B119" s="127" t="s">
        <v>47</v>
      </c>
      <c r="C119" s="6" t="s">
        <v>48</v>
      </c>
      <c r="D119" s="6" t="s">
        <v>92</v>
      </c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109">
        <v>60</v>
      </c>
      <c r="AA119" s="105"/>
      <c r="AB119" s="6"/>
      <c r="AC119" s="109"/>
      <c r="AD119" s="6"/>
      <c r="AE119" s="125"/>
      <c r="AF119" s="109"/>
      <c r="AG119" s="109"/>
      <c r="AH119" s="14" cm="1">
        <f t="array" ref="AH119">IF(AI119&lt;6,SUM(E119:AG119),SUM(LARGE(E119:AG119,{1;2;3;4;5;6})))</f>
        <v>60</v>
      </c>
      <c r="AI119" s="26">
        <f t="shared" si="1"/>
        <v>1</v>
      </c>
    </row>
    <row r="120" spans="1:35" x14ac:dyDescent="0.3">
      <c r="A120" s="30">
        <f>RANK(AH120,$AH$2:AH342)</f>
        <v>119</v>
      </c>
      <c r="B120" s="127" t="s">
        <v>47</v>
      </c>
      <c r="C120" s="6" t="s">
        <v>49</v>
      </c>
      <c r="D120" s="124" t="s">
        <v>494</v>
      </c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109">
        <v>55</v>
      </c>
      <c r="U120" s="6"/>
      <c r="V120" s="6"/>
      <c r="W120" s="6"/>
      <c r="X120" s="105"/>
      <c r="Y120" s="6"/>
      <c r="Z120" s="13">
        <v>0</v>
      </c>
      <c r="AA120" s="105"/>
      <c r="AB120" s="6"/>
      <c r="AC120" s="111">
        <f>_xlfn.XLOOKUP(D120,'[1]ML Naispaarismäng - ML Naispaar'!$C:$C,'[1]ML Naispaarismäng - ML Naispaar'!$D:$D)</f>
        <v>0</v>
      </c>
      <c r="AD120" s="6"/>
      <c r="AE120" s="138"/>
      <c r="AF120" s="109"/>
      <c r="AG120" s="109"/>
      <c r="AH120" s="14" cm="1">
        <f t="array" ref="AH120">IF(AI120&lt;6,SUM(E120:AG120),SUM(LARGE(E120:AG120,{1;2;3;4;5;6})))</f>
        <v>55</v>
      </c>
      <c r="AI120" s="26">
        <f t="shared" si="1"/>
        <v>3</v>
      </c>
    </row>
    <row r="121" spans="1:35" x14ac:dyDescent="0.3">
      <c r="A121" s="30">
        <f>RANK(AH121,$AH$2:AH343)</f>
        <v>119</v>
      </c>
      <c r="B121" s="127" t="s">
        <v>50</v>
      </c>
      <c r="C121" s="6"/>
      <c r="D121" s="6" t="s">
        <v>1079</v>
      </c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126"/>
      <c r="AF121" s="109">
        <v>55</v>
      </c>
      <c r="AG121" s="109"/>
      <c r="AH121" s="14" cm="1">
        <f t="array" ref="AH121">IF(AI121&lt;6,SUM(E121:AG121),SUM(LARGE(E121:AG121,{1;2;3;4;5;6})))</f>
        <v>55</v>
      </c>
      <c r="AI121" s="26">
        <f t="shared" si="1"/>
        <v>1</v>
      </c>
    </row>
    <row r="122" spans="1:35" x14ac:dyDescent="0.3">
      <c r="A122" s="30">
        <f>RANK(AH122,$AH$2:AH344)</f>
        <v>121</v>
      </c>
      <c r="B122" s="127" t="s">
        <v>47</v>
      </c>
      <c r="C122" s="6" t="s">
        <v>273</v>
      </c>
      <c r="D122" s="6" t="s">
        <v>331</v>
      </c>
      <c r="E122" s="1"/>
      <c r="F122" s="1"/>
      <c r="G122" s="1"/>
      <c r="H122" s="1"/>
      <c r="I122" s="1"/>
      <c r="J122" s="1"/>
      <c r="K122" s="1"/>
      <c r="L122" s="1"/>
      <c r="M122" s="109">
        <v>17</v>
      </c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05"/>
      <c r="Y122" s="1"/>
      <c r="Z122" s="105"/>
      <c r="AA122" s="105">
        <v>17</v>
      </c>
      <c r="AB122" s="6"/>
      <c r="AC122" s="109"/>
      <c r="AD122" s="1">
        <v>20</v>
      </c>
      <c r="AE122" s="125"/>
      <c r="AF122" s="109"/>
      <c r="AG122" s="109"/>
      <c r="AH122" s="14" cm="1">
        <f t="array" ref="AH122">IF(AI122&lt;6,SUM(E122:AG122),SUM(LARGE(E122:AG122,{1;2;3;4;5;6})))</f>
        <v>54</v>
      </c>
      <c r="AI122" s="26">
        <f t="shared" si="1"/>
        <v>3</v>
      </c>
    </row>
    <row r="123" spans="1:35" x14ac:dyDescent="0.3">
      <c r="A123" s="30">
        <f>RANK(AH123,$AH$2:AH345)</f>
        <v>122</v>
      </c>
      <c r="B123" s="127" t="s">
        <v>47</v>
      </c>
      <c r="C123" s="6" t="s">
        <v>48</v>
      </c>
      <c r="D123" s="6" t="s">
        <v>496</v>
      </c>
      <c r="E123" s="1"/>
      <c r="F123" s="1">
        <v>6</v>
      </c>
      <c r="G123" s="1"/>
      <c r="H123" s="1">
        <v>5</v>
      </c>
      <c r="I123" s="1"/>
      <c r="J123" s="1"/>
      <c r="K123" s="1"/>
      <c r="L123" s="1"/>
      <c r="M123" s="1"/>
      <c r="N123" s="1"/>
      <c r="O123" s="1"/>
      <c r="P123" s="109">
        <v>10</v>
      </c>
      <c r="Q123" s="1"/>
      <c r="R123" s="109">
        <v>12</v>
      </c>
      <c r="S123" s="1"/>
      <c r="T123" s="1"/>
      <c r="U123" s="1"/>
      <c r="V123" s="1"/>
      <c r="W123" s="1"/>
      <c r="X123" s="105"/>
      <c r="Y123" s="1"/>
      <c r="Z123" s="105"/>
      <c r="AA123" s="105">
        <v>10</v>
      </c>
      <c r="AB123" s="1">
        <v>10</v>
      </c>
      <c r="AC123" s="109"/>
      <c r="AD123" s="6"/>
      <c r="AE123" s="125"/>
      <c r="AF123" s="109"/>
      <c r="AG123" s="109"/>
      <c r="AH123" s="14" cm="1">
        <f t="array" ref="AH123">IF(AI123&lt;6,SUM(E123:AG123),SUM(LARGE(E123:AG123,{1;2;3;4;5;6})))</f>
        <v>53</v>
      </c>
      <c r="AI123" s="26">
        <f t="shared" si="1"/>
        <v>6</v>
      </c>
    </row>
    <row r="124" spans="1:35" x14ac:dyDescent="0.3">
      <c r="A124" s="30">
        <f>RANK(AH124,$AH$2:AH346)</f>
        <v>123</v>
      </c>
      <c r="B124" s="127" t="s">
        <v>47</v>
      </c>
      <c r="C124" s="6" t="s">
        <v>48</v>
      </c>
      <c r="D124" s="6" t="s">
        <v>846</v>
      </c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109">
        <v>17</v>
      </c>
      <c r="Q124" s="6"/>
      <c r="R124" s="6"/>
      <c r="S124" s="6"/>
      <c r="T124" s="6"/>
      <c r="U124" s="6"/>
      <c r="V124" s="6"/>
      <c r="W124" s="6"/>
      <c r="X124" s="105"/>
      <c r="Y124" s="6"/>
      <c r="Z124" s="105"/>
      <c r="AA124" s="105">
        <v>35</v>
      </c>
      <c r="AB124" s="6"/>
      <c r="AC124" s="109"/>
      <c r="AD124" s="6"/>
      <c r="AE124" s="125"/>
      <c r="AF124" s="109"/>
      <c r="AG124" s="109"/>
      <c r="AH124" s="14" cm="1">
        <f t="array" ref="AH124">IF(AI124&lt;6,SUM(E124:AG124),SUM(LARGE(E124:AG124,{1;2;3;4;5;6})))</f>
        <v>52</v>
      </c>
      <c r="AI124" s="26">
        <f t="shared" si="1"/>
        <v>2</v>
      </c>
    </row>
    <row r="125" spans="1:35" x14ac:dyDescent="0.3">
      <c r="A125" s="30">
        <f>RANK(AH125,$AH$2:AH347)</f>
        <v>124</v>
      </c>
      <c r="B125" s="127" t="s">
        <v>47</v>
      </c>
      <c r="C125" s="6" t="s">
        <v>52</v>
      </c>
      <c r="D125" s="6" t="s">
        <v>401</v>
      </c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05"/>
      <c r="Y125" s="1"/>
      <c r="Z125" s="105">
        <v>51.5</v>
      </c>
      <c r="AA125" s="105"/>
      <c r="AB125" s="6"/>
      <c r="AC125" s="111">
        <f>_xlfn.XLOOKUP(D125,'[1]ML Naispaarismäng - ML Naispaar'!$C:$C,'[1]ML Naispaarismäng - ML Naispaar'!$D:$D)</f>
        <v>0</v>
      </c>
      <c r="AD125" s="6"/>
      <c r="AE125" s="138"/>
      <c r="AF125" s="109"/>
      <c r="AG125" s="109"/>
      <c r="AH125" s="14" cm="1">
        <f t="array" ref="AH125">IF(AI125&lt;6,SUM(E125:AG125),SUM(LARGE(E125:AG125,{1;2;3;4;5;6})))</f>
        <v>51.5</v>
      </c>
      <c r="AI125" s="26">
        <f t="shared" si="1"/>
        <v>2</v>
      </c>
    </row>
    <row r="126" spans="1:35" x14ac:dyDescent="0.3">
      <c r="A126" s="30">
        <f>RANK(AH126,$AH$2:AH348)</f>
        <v>124</v>
      </c>
      <c r="B126" s="127" t="s">
        <v>47</v>
      </c>
      <c r="C126" s="6" t="s">
        <v>49</v>
      </c>
      <c r="D126" s="6" t="s">
        <v>987</v>
      </c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109">
        <v>51.5</v>
      </c>
      <c r="AA126" s="105"/>
      <c r="AB126" s="6"/>
      <c r="AC126" s="109"/>
      <c r="AD126" s="6"/>
      <c r="AE126" s="125"/>
      <c r="AF126" s="109"/>
      <c r="AG126" s="109"/>
      <c r="AH126" s="14" cm="1">
        <f t="array" ref="AH126">IF(AI126&lt;6,SUM(E126:AG126),SUM(LARGE(E126:AG126,{1;2;3;4;5;6})))</f>
        <v>51.5</v>
      </c>
      <c r="AI126" s="26">
        <f t="shared" si="1"/>
        <v>1</v>
      </c>
    </row>
    <row r="127" spans="1:35" x14ac:dyDescent="0.3">
      <c r="A127" s="30">
        <f>RANK(AH127,$AH$2:AH349)</f>
        <v>124</v>
      </c>
      <c r="B127" s="127" t="s">
        <v>47</v>
      </c>
      <c r="C127" s="6"/>
      <c r="D127" s="6" t="s">
        <v>985</v>
      </c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109">
        <v>51.5</v>
      </c>
      <c r="AA127" s="105"/>
      <c r="AB127" s="6"/>
      <c r="AC127" s="109"/>
      <c r="AD127" s="6"/>
      <c r="AE127" s="125"/>
      <c r="AF127" s="109"/>
      <c r="AG127" s="109"/>
      <c r="AH127" s="14" cm="1">
        <f t="array" ref="AH127">IF(AI127&lt;6,SUM(E127:AG127),SUM(LARGE(E127:AG127,{1;2;3;4;5;6})))</f>
        <v>51.5</v>
      </c>
      <c r="AI127" s="26">
        <f t="shared" si="1"/>
        <v>1</v>
      </c>
    </row>
    <row r="128" spans="1:35" x14ac:dyDescent="0.3">
      <c r="A128" s="30">
        <f>RANK(AH128,$AH$2:AH350)</f>
        <v>127</v>
      </c>
      <c r="B128" s="127" t="s">
        <v>47</v>
      </c>
      <c r="C128" s="6"/>
      <c r="D128" s="6" t="s">
        <v>662</v>
      </c>
      <c r="E128" s="6"/>
      <c r="F128" s="6"/>
      <c r="G128" s="6"/>
      <c r="H128" s="6"/>
      <c r="I128" s="6"/>
      <c r="J128" s="6"/>
      <c r="K128" s="6"/>
      <c r="L128" s="1">
        <v>10</v>
      </c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105"/>
      <c r="Y128" s="6"/>
      <c r="Z128" s="105"/>
      <c r="AA128" s="105">
        <v>17</v>
      </c>
      <c r="AB128" s="6"/>
      <c r="AC128" s="109"/>
      <c r="AD128" s="1">
        <v>20</v>
      </c>
      <c r="AE128" s="125"/>
      <c r="AF128" s="109"/>
      <c r="AG128" s="109"/>
      <c r="AH128" s="14" cm="1">
        <f t="array" ref="AH128">IF(AI128&lt;6,SUM(E128:AG128),SUM(LARGE(E128:AG128,{1;2;3;4;5;6})))</f>
        <v>47</v>
      </c>
      <c r="AI128" s="26">
        <f t="shared" si="1"/>
        <v>3</v>
      </c>
    </row>
    <row r="129" spans="1:35" x14ac:dyDescent="0.3">
      <c r="A129" s="30">
        <f>RANK(AH129,$AH$2:AH351)</f>
        <v>128</v>
      </c>
      <c r="B129" s="127" t="s">
        <v>47</v>
      </c>
      <c r="C129" s="6" t="s">
        <v>49</v>
      </c>
      <c r="D129" s="6" t="s">
        <v>739</v>
      </c>
      <c r="E129" s="13"/>
      <c r="F129" s="13"/>
      <c r="G129" s="13"/>
      <c r="H129" s="13"/>
      <c r="I129" s="1">
        <v>25</v>
      </c>
      <c r="J129" s="13"/>
      <c r="K129" s="13"/>
      <c r="L129" s="1"/>
      <c r="M129" s="13"/>
      <c r="N129" s="13"/>
      <c r="O129" s="13"/>
      <c r="P129" s="109">
        <v>21.5</v>
      </c>
      <c r="Q129" s="13"/>
      <c r="R129" s="13"/>
      <c r="S129" s="13"/>
      <c r="T129" s="111">
        <v>0</v>
      </c>
      <c r="U129" s="13"/>
      <c r="V129" s="13"/>
      <c r="W129" s="13"/>
      <c r="X129" s="105"/>
      <c r="Y129" s="13"/>
      <c r="Z129" s="105"/>
      <c r="AA129" s="105"/>
      <c r="AB129" s="6"/>
      <c r="AC129" s="109"/>
      <c r="AD129" s="6"/>
      <c r="AE129" s="125"/>
      <c r="AF129" s="109"/>
      <c r="AG129" s="109"/>
      <c r="AH129" s="14" cm="1">
        <f t="array" ref="AH129">IF(AI129&lt;6,SUM(E129:AG129),SUM(LARGE(E129:AG129,{1;2;3;4;5;6})))</f>
        <v>46.5</v>
      </c>
      <c r="AI129" s="26">
        <f t="shared" si="1"/>
        <v>3</v>
      </c>
    </row>
    <row r="130" spans="1:35" x14ac:dyDescent="0.3">
      <c r="A130" s="30">
        <f>RANK(AH130,$AH$2:AH352)</f>
        <v>128</v>
      </c>
      <c r="B130" s="127" t="s">
        <v>47</v>
      </c>
      <c r="C130" s="6" t="s">
        <v>49</v>
      </c>
      <c r="D130" s="6" t="s">
        <v>740</v>
      </c>
      <c r="E130" s="13"/>
      <c r="F130" s="13"/>
      <c r="G130" s="13"/>
      <c r="H130" s="13"/>
      <c r="I130" s="1">
        <v>25</v>
      </c>
      <c r="J130" s="13"/>
      <c r="K130" s="13"/>
      <c r="L130" s="1"/>
      <c r="M130" s="13"/>
      <c r="N130" s="13"/>
      <c r="O130" s="13"/>
      <c r="P130" s="109">
        <v>21.5</v>
      </c>
      <c r="Q130" s="13"/>
      <c r="R130" s="13"/>
      <c r="S130" s="13"/>
      <c r="T130" s="111">
        <v>0</v>
      </c>
      <c r="U130" s="13"/>
      <c r="V130" s="13"/>
      <c r="W130" s="13"/>
      <c r="X130" s="105"/>
      <c r="Y130" s="13"/>
      <c r="Z130" s="105"/>
      <c r="AA130" s="105"/>
      <c r="AB130" s="6"/>
      <c r="AC130" s="109"/>
      <c r="AD130" s="6"/>
      <c r="AE130" s="125"/>
      <c r="AF130" s="109"/>
      <c r="AG130" s="109"/>
      <c r="AH130" s="14" cm="1">
        <f t="array" ref="AH130">IF(AI130&lt;6,SUM(E130:AG130),SUM(LARGE(E130:AG130,{1;2;3;4;5;6})))</f>
        <v>46.5</v>
      </c>
      <c r="AI130" s="26">
        <f t="shared" ref="AI130:AI193" si="2">COUNT(E130:AG130)</f>
        <v>3</v>
      </c>
    </row>
    <row r="131" spans="1:35" x14ac:dyDescent="0.3">
      <c r="A131" s="30">
        <f>RANK(AH131,$AH$2:AH353)</f>
        <v>130</v>
      </c>
      <c r="B131" s="127" t="s">
        <v>47</v>
      </c>
      <c r="C131" s="6" t="s">
        <v>505</v>
      </c>
      <c r="D131" s="6" t="s">
        <v>260</v>
      </c>
      <c r="E131" s="1"/>
      <c r="F131" s="1"/>
      <c r="G131" s="1"/>
      <c r="H131" s="1">
        <v>25</v>
      </c>
      <c r="I131" s="1"/>
      <c r="J131" s="1"/>
      <c r="K131" s="1"/>
      <c r="L131" s="1"/>
      <c r="M131" s="1"/>
      <c r="N131" s="1"/>
      <c r="O131" s="1"/>
      <c r="P131" s="118">
        <v>18.5</v>
      </c>
      <c r="Q131" s="1"/>
      <c r="R131" s="1"/>
      <c r="S131" s="1"/>
      <c r="T131" s="1"/>
      <c r="U131" s="1"/>
      <c r="V131" s="1"/>
      <c r="W131" s="1"/>
      <c r="X131" s="105"/>
      <c r="Y131" s="1"/>
      <c r="Z131" s="105"/>
      <c r="AA131" s="105"/>
      <c r="AB131" s="6"/>
      <c r="AC131" s="109"/>
      <c r="AD131" s="6"/>
      <c r="AE131" s="125"/>
      <c r="AF131" s="109"/>
      <c r="AG131" s="109"/>
      <c r="AH131" s="14" cm="1">
        <f t="array" ref="AH131">IF(AI131&lt;6,SUM(E131:AG131),SUM(LARGE(E131:AG131,{1;2;3;4;5;6})))</f>
        <v>43.5</v>
      </c>
      <c r="AI131" s="26">
        <f t="shared" si="2"/>
        <v>2</v>
      </c>
    </row>
    <row r="132" spans="1:35" x14ac:dyDescent="0.3">
      <c r="A132" s="30">
        <f>RANK(AH132,$AH$2:AH354)</f>
        <v>131</v>
      </c>
      <c r="B132" s="127" t="s">
        <v>47</v>
      </c>
      <c r="C132" s="6" t="s">
        <v>90</v>
      </c>
      <c r="D132" s="6" t="s">
        <v>220</v>
      </c>
      <c r="E132" s="1"/>
      <c r="F132" s="1"/>
      <c r="G132" s="1"/>
      <c r="H132" s="13">
        <v>0</v>
      </c>
      <c r="I132" s="1"/>
      <c r="J132" s="1"/>
      <c r="K132" s="1"/>
      <c r="L132" s="1">
        <v>17</v>
      </c>
      <c r="M132" s="1"/>
      <c r="N132" s="1"/>
      <c r="O132" s="109">
        <v>25</v>
      </c>
      <c r="P132" s="109"/>
      <c r="Q132" s="109"/>
      <c r="R132" s="109"/>
      <c r="S132" s="109"/>
      <c r="T132" s="109"/>
      <c r="U132" s="109"/>
      <c r="V132" s="109"/>
      <c r="W132" s="109"/>
      <c r="X132" s="105"/>
      <c r="Y132" s="109"/>
      <c r="Z132" s="105"/>
      <c r="AA132" s="105"/>
      <c r="AB132" s="6"/>
      <c r="AC132" s="109"/>
      <c r="AD132" s="6"/>
      <c r="AE132" s="125"/>
      <c r="AF132" s="109"/>
      <c r="AG132" s="109"/>
      <c r="AH132" s="14" cm="1">
        <f t="array" ref="AH132">IF(AI132&lt;6,SUM(E132:AG132),SUM(LARGE(E132:AG132,{1;2;3;4;5;6})))</f>
        <v>42</v>
      </c>
      <c r="AI132" s="26">
        <f t="shared" si="2"/>
        <v>3</v>
      </c>
    </row>
    <row r="133" spans="1:35" x14ac:dyDescent="0.3">
      <c r="A133" s="30">
        <f>RANK(AH133,$AH$2:AH355)</f>
        <v>131</v>
      </c>
      <c r="B133" s="127" t="s">
        <v>47</v>
      </c>
      <c r="C133" s="6" t="s">
        <v>273</v>
      </c>
      <c r="D133" s="6" t="s">
        <v>654</v>
      </c>
      <c r="E133" s="1"/>
      <c r="F133" s="1"/>
      <c r="G133" s="1"/>
      <c r="H133" s="1"/>
      <c r="I133" s="1"/>
      <c r="J133" s="1"/>
      <c r="K133" s="1"/>
      <c r="L133" s="1">
        <v>17</v>
      </c>
      <c r="M133" s="1"/>
      <c r="N133" s="1"/>
      <c r="O133" s="109">
        <v>25</v>
      </c>
      <c r="P133" s="109"/>
      <c r="Q133" s="109"/>
      <c r="R133" s="109"/>
      <c r="S133" s="109"/>
      <c r="T133" s="109"/>
      <c r="U133" s="109"/>
      <c r="V133" s="109"/>
      <c r="W133" s="109"/>
      <c r="X133" s="105"/>
      <c r="Y133" s="109"/>
      <c r="Z133" s="105"/>
      <c r="AA133" s="105"/>
      <c r="AB133" s="6"/>
      <c r="AC133" s="109"/>
      <c r="AD133" s="6"/>
      <c r="AE133" s="125"/>
      <c r="AF133" s="109"/>
      <c r="AG133" s="109"/>
      <c r="AH133" s="14" cm="1">
        <f t="array" ref="AH133">IF(AI133&lt;6,SUM(E133:AG133),SUM(LARGE(E133:AG133,{1;2;3;4;5;6})))</f>
        <v>42</v>
      </c>
      <c r="AI133" s="26">
        <f t="shared" si="2"/>
        <v>2</v>
      </c>
    </row>
    <row r="134" spans="1:35" x14ac:dyDescent="0.3">
      <c r="A134" s="30">
        <f>RANK(AH134,$AH$2:AH356)</f>
        <v>133</v>
      </c>
      <c r="B134" s="127" t="s">
        <v>47</v>
      </c>
      <c r="C134" s="6" t="s">
        <v>55</v>
      </c>
      <c r="D134" s="1" t="s">
        <v>685</v>
      </c>
      <c r="E134" s="1"/>
      <c r="F134" s="1">
        <v>20</v>
      </c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09">
        <v>20</v>
      </c>
      <c r="W134" s="1"/>
      <c r="X134" s="105"/>
      <c r="Y134" s="109"/>
      <c r="Z134" s="105"/>
      <c r="AA134" s="105"/>
      <c r="AB134" s="6"/>
      <c r="AC134" s="109"/>
      <c r="AD134" s="6"/>
      <c r="AE134" s="125"/>
      <c r="AF134" s="109"/>
      <c r="AG134" s="109"/>
      <c r="AH134" s="14" cm="1">
        <f t="array" ref="AH134">IF(AI134&lt;6,SUM(E134:AG134),SUM(LARGE(E134:AG134,{1;2;3;4;5;6})))</f>
        <v>40</v>
      </c>
      <c r="AI134" s="26">
        <f t="shared" si="2"/>
        <v>2</v>
      </c>
    </row>
    <row r="135" spans="1:35" x14ac:dyDescent="0.3">
      <c r="A135" s="30">
        <f>RANK(AH135,$AH$2:AH357)</f>
        <v>134</v>
      </c>
      <c r="B135" s="127" t="s">
        <v>47</v>
      </c>
      <c r="C135" s="6" t="s">
        <v>48</v>
      </c>
      <c r="D135" s="6" t="s">
        <v>571</v>
      </c>
      <c r="E135" s="1"/>
      <c r="F135" s="1"/>
      <c r="G135" s="1"/>
      <c r="H135" s="1"/>
      <c r="I135" s="1">
        <v>4</v>
      </c>
      <c r="J135" s="1"/>
      <c r="K135" s="1"/>
      <c r="L135" s="1">
        <v>6</v>
      </c>
      <c r="M135" s="109">
        <v>7</v>
      </c>
      <c r="N135" s="1"/>
      <c r="O135" s="1"/>
      <c r="P135" s="1"/>
      <c r="Q135" s="1"/>
      <c r="R135" s="109">
        <v>7</v>
      </c>
      <c r="S135" s="1"/>
      <c r="T135" s="1"/>
      <c r="U135" s="1"/>
      <c r="V135" s="1"/>
      <c r="W135" s="1"/>
      <c r="X135" s="105">
        <v>6</v>
      </c>
      <c r="Y135" s="1"/>
      <c r="Z135" s="105"/>
      <c r="AA135" s="105">
        <v>4</v>
      </c>
      <c r="AB135" s="6"/>
      <c r="AC135" s="109"/>
      <c r="AD135" s="6"/>
      <c r="AE135" s="125"/>
      <c r="AF135" s="109"/>
      <c r="AG135" s="109">
        <v>8</v>
      </c>
      <c r="AH135" s="14" cm="1">
        <f t="array" ref="AH135">IF(AI135&lt;6,SUM(E135:AG135),SUM(LARGE(E135:AG135,{1;2;3;4;5;6})))</f>
        <v>38</v>
      </c>
      <c r="AI135" s="26">
        <f t="shared" si="2"/>
        <v>7</v>
      </c>
    </row>
    <row r="136" spans="1:35" x14ac:dyDescent="0.3">
      <c r="A136" s="30">
        <f>RANK(AH136,$AH$2:AH358)</f>
        <v>134</v>
      </c>
      <c r="B136" s="127" t="s">
        <v>47</v>
      </c>
      <c r="C136" s="6" t="s">
        <v>48</v>
      </c>
      <c r="D136" s="6" t="s">
        <v>377</v>
      </c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09">
        <v>14</v>
      </c>
      <c r="Q136" s="1"/>
      <c r="R136" s="109">
        <v>14</v>
      </c>
      <c r="S136" s="1"/>
      <c r="T136" s="1"/>
      <c r="U136" s="1"/>
      <c r="V136" s="1"/>
      <c r="W136" s="1"/>
      <c r="X136" s="105"/>
      <c r="Y136" s="1"/>
      <c r="Z136" s="105"/>
      <c r="AA136" s="105"/>
      <c r="AB136" s="1">
        <v>10</v>
      </c>
      <c r="AC136" s="109"/>
      <c r="AD136" s="13">
        <v>0</v>
      </c>
      <c r="AE136" s="125"/>
      <c r="AF136" s="109"/>
      <c r="AG136" s="109"/>
      <c r="AH136" s="14" cm="1">
        <f t="array" ref="AH136">IF(AI136&lt;6,SUM(E136:AG136),SUM(LARGE(E136:AG136,{1;2;3;4;5;6})))</f>
        <v>38</v>
      </c>
      <c r="AI136" s="26">
        <f t="shared" si="2"/>
        <v>4</v>
      </c>
    </row>
    <row r="137" spans="1:35" x14ac:dyDescent="0.3">
      <c r="A137" s="30">
        <f>RANK(AH137,$AH$2:AH359)</f>
        <v>136</v>
      </c>
      <c r="B137" s="127" t="s">
        <v>47</v>
      </c>
      <c r="C137" s="6" t="s">
        <v>48</v>
      </c>
      <c r="D137" s="6" t="s">
        <v>358</v>
      </c>
      <c r="E137" s="1"/>
      <c r="F137" s="1"/>
      <c r="G137" s="1"/>
      <c r="H137" s="1"/>
      <c r="I137" s="1">
        <v>20</v>
      </c>
      <c r="J137" s="1"/>
      <c r="K137" s="1"/>
      <c r="L137" s="1"/>
      <c r="M137" s="109">
        <v>17</v>
      </c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05"/>
      <c r="Y137" s="1"/>
      <c r="Z137" s="105"/>
      <c r="AA137" s="13">
        <v>0</v>
      </c>
      <c r="AB137" s="6"/>
      <c r="AC137" s="109"/>
      <c r="AD137" s="6"/>
      <c r="AE137" s="125"/>
      <c r="AF137" s="109"/>
      <c r="AG137" s="109"/>
      <c r="AH137" s="14" cm="1">
        <f t="array" ref="AH137">IF(AI137&lt;6,SUM(E137:AG137),SUM(LARGE(E137:AG137,{1;2;3;4;5;6})))</f>
        <v>37</v>
      </c>
      <c r="AI137" s="26">
        <f t="shared" si="2"/>
        <v>3</v>
      </c>
    </row>
    <row r="138" spans="1:35" x14ac:dyDescent="0.3">
      <c r="A138" s="30">
        <f>RANK(AH138,$AH$2:AH360)</f>
        <v>136</v>
      </c>
      <c r="B138" s="127" t="s">
        <v>47</v>
      </c>
      <c r="C138" s="6" t="s">
        <v>223</v>
      </c>
      <c r="D138" s="6" t="s">
        <v>303</v>
      </c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11">
        <v>0</v>
      </c>
      <c r="P138" s="109">
        <v>12</v>
      </c>
      <c r="Q138" s="111"/>
      <c r="R138" s="111"/>
      <c r="S138" s="111"/>
      <c r="T138" s="111"/>
      <c r="U138" s="111"/>
      <c r="V138" s="111"/>
      <c r="W138" s="111"/>
      <c r="X138" s="105"/>
      <c r="Y138" s="111"/>
      <c r="Z138" s="105">
        <v>25</v>
      </c>
      <c r="AA138" s="105"/>
      <c r="AB138" s="6"/>
      <c r="AC138" s="109"/>
      <c r="AD138" s="6"/>
      <c r="AE138" s="125"/>
      <c r="AF138" s="109"/>
      <c r="AG138" s="109"/>
      <c r="AH138" s="14" cm="1">
        <f t="array" ref="AH138">IF(AI138&lt;6,SUM(E138:AG138),SUM(LARGE(E138:AG138,{1;2;3;4;5;6})))</f>
        <v>37</v>
      </c>
      <c r="AI138" s="26">
        <f t="shared" si="2"/>
        <v>3</v>
      </c>
    </row>
    <row r="139" spans="1:35" x14ac:dyDescent="0.3">
      <c r="A139" s="30">
        <f>RANK(AH139,$AH$2:AH361)</f>
        <v>138</v>
      </c>
      <c r="B139" s="127" t="s">
        <v>47</v>
      </c>
      <c r="C139" s="6" t="s">
        <v>48</v>
      </c>
      <c r="D139" s="6" t="s">
        <v>611</v>
      </c>
      <c r="E139" s="13"/>
      <c r="F139" s="13"/>
      <c r="G139" s="13"/>
      <c r="H139" s="13"/>
      <c r="I139" s="1">
        <v>4</v>
      </c>
      <c r="J139" s="13"/>
      <c r="K139" s="13"/>
      <c r="L139" s="1"/>
      <c r="M139" s="109">
        <v>5</v>
      </c>
      <c r="N139" s="13"/>
      <c r="O139" s="13"/>
      <c r="P139" s="13"/>
      <c r="Q139" s="13"/>
      <c r="R139" s="109">
        <v>7</v>
      </c>
      <c r="S139" s="109">
        <v>4</v>
      </c>
      <c r="T139" s="13"/>
      <c r="U139" s="109"/>
      <c r="V139" s="109"/>
      <c r="W139" s="109"/>
      <c r="X139" s="105">
        <v>7</v>
      </c>
      <c r="Y139" s="109"/>
      <c r="Z139" s="105"/>
      <c r="AA139" s="105">
        <v>5</v>
      </c>
      <c r="AB139" s="6"/>
      <c r="AC139" s="109"/>
      <c r="AD139" s="6"/>
      <c r="AE139" s="125"/>
      <c r="AF139" s="109"/>
      <c r="AG139" s="109">
        <v>7</v>
      </c>
      <c r="AH139" s="14" cm="1">
        <f t="array" ref="AH139">IF(AI139&lt;6,SUM(E139:AG139),SUM(LARGE(E139:AG139,{1;2;3;4;5;6})))</f>
        <v>35</v>
      </c>
      <c r="AI139" s="26">
        <f t="shared" si="2"/>
        <v>7</v>
      </c>
    </row>
    <row r="140" spans="1:35" x14ac:dyDescent="0.3">
      <c r="A140" s="30">
        <f>RANK(AH140,$AH$2:AH362)</f>
        <v>138</v>
      </c>
      <c r="B140" s="127" t="s">
        <v>47</v>
      </c>
      <c r="C140" s="6" t="s">
        <v>273</v>
      </c>
      <c r="D140" s="6" t="s">
        <v>585</v>
      </c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09">
        <v>8</v>
      </c>
      <c r="S140" s="109">
        <v>7</v>
      </c>
      <c r="T140" s="1"/>
      <c r="U140" s="109"/>
      <c r="V140" s="109">
        <v>14</v>
      </c>
      <c r="W140" s="109"/>
      <c r="X140" s="105"/>
      <c r="Y140" s="109"/>
      <c r="Z140" s="105"/>
      <c r="AA140" s="105">
        <v>6</v>
      </c>
      <c r="AB140" s="6"/>
      <c r="AC140" s="109"/>
      <c r="AD140" s="6"/>
      <c r="AE140" s="125"/>
      <c r="AF140" s="109"/>
      <c r="AG140" s="109"/>
      <c r="AH140" s="14" cm="1">
        <f t="array" ref="AH140">IF(AI140&lt;6,SUM(E140:AG140),SUM(LARGE(E140:AG140,{1;2;3;4;5;6})))</f>
        <v>35</v>
      </c>
      <c r="AI140" s="26">
        <f t="shared" si="2"/>
        <v>4</v>
      </c>
    </row>
    <row r="141" spans="1:35" x14ac:dyDescent="0.3">
      <c r="A141" s="30">
        <f>RANK(AH141,$AH$2:AH363)</f>
        <v>138</v>
      </c>
      <c r="B141" s="127" t="s">
        <v>47</v>
      </c>
      <c r="C141" s="6"/>
      <c r="D141" s="6" t="s">
        <v>317</v>
      </c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109">
        <v>8</v>
      </c>
      <c r="S141" s="109">
        <v>7</v>
      </c>
      <c r="T141" s="6"/>
      <c r="U141" s="109"/>
      <c r="V141" s="109">
        <v>14</v>
      </c>
      <c r="W141" s="109"/>
      <c r="X141" s="105"/>
      <c r="Y141" s="109"/>
      <c r="Z141" s="105"/>
      <c r="AA141" s="105">
        <v>6</v>
      </c>
      <c r="AB141" s="6"/>
      <c r="AC141" s="109"/>
      <c r="AD141" s="6"/>
      <c r="AE141" s="125"/>
      <c r="AF141" s="109"/>
      <c r="AG141" s="109"/>
      <c r="AH141" s="14" cm="1">
        <f t="array" ref="AH141">IF(AI141&lt;6,SUM(E141:AG141),SUM(LARGE(E141:AG141,{1;2;3;4;5;6})))</f>
        <v>35</v>
      </c>
      <c r="AI141" s="26">
        <f t="shared" si="2"/>
        <v>4</v>
      </c>
    </row>
    <row r="142" spans="1:35" x14ac:dyDescent="0.3">
      <c r="A142" s="30">
        <f>RANK(AH142,$AH$2:AH364)</f>
        <v>138</v>
      </c>
      <c r="B142" s="127" t="s">
        <v>47</v>
      </c>
      <c r="C142" s="6" t="s">
        <v>48</v>
      </c>
      <c r="D142" s="6" t="s">
        <v>250</v>
      </c>
      <c r="E142" s="1"/>
      <c r="F142" s="1"/>
      <c r="G142" s="1"/>
      <c r="H142" s="1"/>
      <c r="I142" s="1"/>
      <c r="J142" s="1"/>
      <c r="K142" s="1"/>
      <c r="L142" s="1">
        <v>35</v>
      </c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05"/>
      <c r="Y142" s="1"/>
      <c r="Z142" s="105"/>
      <c r="AA142" s="105"/>
      <c r="AB142" s="6"/>
      <c r="AC142" s="109"/>
      <c r="AD142" s="6"/>
      <c r="AE142" s="125"/>
      <c r="AF142" s="109"/>
      <c r="AG142" s="111">
        <v>0</v>
      </c>
      <c r="AH142" s="14" cm="1">
        <f t="array" ref="AH142">IF(AI142&lt;6,SUM(E142:AG142),SUM(LARGE(E142:AG142,{1;2;3;4;5;6})))</f>
        <v>35</v>
      </c>
      <c r="AI142" s="26">
        <f t="shared" si="2"/>
        <v>2</v>
      </c>
    </row>
    <row r="143" spans="1:35" x14ac:dyDescent="0.3">
      <c r="A143" s="30">
        <f>RANK(AH143,$AH$2:AH365)</f>
        <v>138</v>
      </c>
      <c r="B143" s="127" t="s">
        <v>47</v>
      </c>
      <c r="C143" s="6" t="s">
        <v>90</v>
      </c>
      <c r="D143" s="6" t="s">
        <v>79</v>
      </c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09">
        <v>35</v>
      </c>
      <c r="P143" s="109"/>
      <c r="Q143" s="109"/>
      <c r="R143" s="109"/>
      <c r="S143" s="109"/>
      <c r="T143" s="111">
        <v>0</v>
      </c>
      <c r="U143" s="109"/>
      <c r="V143" s="109"/>
      <c r="W143" s="109"/>
      <c r="X143" s="105"/>
      <c r="Y143" s="109"/>
      <c r="Z143" s="105"/>
      <c r="AA143" s="105"/>
      <c r="AB143" s="6"/>
      <c r="AC143" s="109"/>
      <c r="AD143" s="6"/>
      <c r="AE143" s="125"/>
      <c r="AF143" s="109"/>
      <c r="AG143" s="109"/>
      <c r="AH143" s="14" cm="1">
        <f t="array" ref="AH143">IF(AI143&lt;6,SUM(E143:AG143),SUM(LARGE(E143:AG143,{1;2;3;4;5;6})))</f>
        <v>35</v>
      </c>
      <c r="AI143" s="26">
        <f t="shared" si="2"/>
        <v>2</v>
      </c>
    </row>
    <row r="144" spans="1:35" x14ac:dyDescent="0.3">
      <c r="A144" s="30">
        <f>RANK(AH144,$AH$2:AH366)</f>
        <v>138</v>
      </c>
      <c r="B144" s="127" t="s">
        <v>47</v>
      </c>
      <c r="C144" s="6" t="s">
        <v>215</v>
      </c>
      <c r="D144" s="6" t="s">
        <v>450</v>
      </c>
      <c r="E144" s="6"/>
      <c r="F144" s="1">
        <v>35</v>
      </c>
      <c r="G144" s="6"/>
      <c r="H144" s="6"/>
      <c r="I144" s="6"/>
      <c r="J144" s="6"/>
      <c r="K144" s="6"/>
      <c r="L144" s="1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105"/>
      <c r="Y144" s="6"/>
      <c r="Z144" s="13">
        <v>0</v>
      </c>
      <c r="AA144" s="105"/>
      <c r="AB144" s="6"/>
      <c r="AC144" s="109"/>
      <c r="AD144" s="6"/>
      <c r="AE144" s="125"/>
      <c r="AF144" s="109"/>
      <c r="AG144" s="109"/>
      <c r="AH144" s="14" cm="1">
        <f t="array" ref="AH144">IF(AI144&lt;6,SUM(E144:AG144),SUM(LARGE(E144:AG144,{1;2;3;4;5;6})))</f>
        <v>35</v>
      </c>
      <c r="AI144" s="26">
        <f t="shared" si="2"/>
        <v>2</v>
      </c>
    </row>
    <row r="145" spans="1:35" x14ac:dyDescent="0.3">
      <c r="A145" s="30">
        <f>RANK(AH145,$AH$2:AH367)</f>
        <v>138</v>
      </c>
      <c r="B145" s="127" t="s">
        <v>47</v>
      </c>
      <c r="C145" s="6" t="s">
        <v>53</v>
      </c>
      <c r="D145" s="6" t="s">
        <v>246</v>
      </c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09">
        <v>35</v>
      </c>
      <c r="P145" s="109"/>
      <c r="Q145" s="109"/>
      <c r="R145" s="109"/>
      <c r="S145" s="109"/>
      <c r="T145" s="111">
        <v>0</v>
      </c>
      <c r="U145" s="109"/>
      <c r="V145" s="109"/>
      <c r="W145" s="109"/>
      <c r="X145" s="105"/>
      <c r="Y145" s="109"/>
      <c r="Z145" s="105"/>
      <c r="AA145" s="105"/>
      <c r="AB145" s="6"/>
      <c r="AC145" s="109"/>
      <c r="AD145" s="6"/>
      <c r="AE145" s="125"/>
      <c r="AF145" s="109"/>
      <c r="AG145" s="109"/>
      <c r="AH145" s="14" cm="1">
        <f t="array" ref="AH145">IF(AI145&lt;6,SUM(E145:AG145),SUM(LARGE(E145:AG145,{1;2;3;4;5;6})))</f>
        <v>35</v>
      </c>
      <c r="AI145" s="26">
        <f t="shared" si="2"/>
        <v>2</v>
      </c>
    </row>
    <row r="146" spans="1:35" x14ac:dyDescent="0.3">
      <c r="A146" s="30">
        <f>RANK(AH146,$AH$2:AH368)</f>
        <v>138</v>
      </c>
      <c r="B146" s="127" t="s">
        <v>47</v>
      </c>
      <c r="C146" s="6" t="s">
        <v>49</v>
      </c>
      <c r="D146" s="6" t="s">
        <v>979</v>
      </c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109">
        <v>35</v>
      </c>
      <c r="AA146" s="105"/>
      <c r="AB146" s="6"/>
      <c r="AC146" s="109"/>
      <c r="AD146" s="6"/>
      <c r="AE146" s="125"/>
      <c r="AF146" s="109"/>
      <c r="AG146" s="109"/>
      <c r="AH146" s="14" cm="1">
        <f t="array" ref="AH146">IF(AI146&lt;6,SUM(E146:AG146),SUM(LARGE(E146:AG146,{1;2;3;4;5;6})))</f>
        <v>35</v>
      </c>
      <c r="AI146" s="26">
        <f t="shared" si="2"/>
        <v>1</v>
      </c>
    </row>
    <row r="147" spans="1:35" x14ac:dyDescent="0.3">
      <c r="A147" s="30">
        <f>RANK(AH147,$AH$2:AH369)</f>
        <v>138</v>
      </c>
      <c r="B147" s="127" t="s">
        <v>47</v>
      </c>
      <c r="C147" s="6" t="s">
        <v>48</v>
      </c>
      <c r="D147" s="1" t="s">
        <v>626</v>
      </c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05"/>
      <c r="Y147" s="1"/>
      <c r="Z147" s="105"/>
      <c r="AA147" s="105"/>
      <c r="AB147" s="6"/>
      <c r="AC147" s="109"/>
      <c r="AD147" s="1">
        <v>35</v>
      </c>
      <c r="AE147" s="125"/>
      <c r="AF147" s="109"/>
      <c r="AG147" s="109"/>
      <c r="AH147" s="14" cm="1">
        <f t="array" ref="AH147">IF(AI147&lt;6,SUM(E147:AG147),SUM(LARGE(E147:AG147,{1;2;3;4;5;6})))</f>
        <v>35</v>
      </c>
      <c r="AI147" s="26">
        <f t="shared" si="2"/>
        <v>1</v>
      </c>
    </row>
    <row r="148" spans="1:35" x14ac:dyDescent="0.3">
      <c r="A148" s="30">
        <f>RANK(AH148,$AH$2:AH370)</f>
        <v>138</v>
      </c>
      <c r="B148" s="127" t="s">
        <v>47</v>
      </c>
      <c r="C148" s="6" t="s">
        <v>505</v>
      </c>
      <c r="D148" s="1" t="s">
        <v>244</v>
      </c>
      <c r="E148" s="13"/>
      <c r="F148" s="13"/>
      <c r="G148" s="13"/>
      <c r="H148" s="13"/>
      <c r="I148" s="13"/>
      <c r="J148" s="13"/>
      <c r="K148" s="13"/>
      <c r="L148" s="1"/>
      <c r="M148" s="109">
        <v>35</v>
      </c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05"/>
      <c r="Y148" s="13"/>
      <c r="Z148" s="105"/>
      <c r="AA148" s="105"/>
      <c r="AB148" s="6"/>
      <c r="AC148" s="109"/>
      <c r="AD148" s="6"/>
      <c r="AE148" s="125"/>
      <c r="AF148" s="109"/>
      <c r="AG148" s="109"/>
      <c r="AH148" s="14" cm="1">
        <f t="array" ref="AH148">IF(AI148&lt;6,SUM(E148:AG148),SUM(LARGE(E148:AG148,{1;2;3;4;5;6})))</f>
        <v>35</v>
      </c>
      <c r="AI148" s="26">
        <f t="shared" si="2"/>
        <v>1</v>
      </c>
    </row>
    <row r="149" spans="1:35" x14ac:dyDescent="0.3">
      <c r="A149" s="30">
        <f>RANK(AH149,$AH$2:AH371)</f>
        <v>138</v>
      </c>
      <c r="B149" s="127" t="s">
        <v>47</v>
      </c>
      <c r="C149" s="6"/>
      <c r="D149" s="6" t="s">
        <v>996</v>
      </c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109">
        <v>35</v>
      </c>
      <c r="AB149" s="6"/>
      <c r="AC149" s="109"/>
      <c r="AD149" s="6"/>
      <c r="AE149" s="125"/>
      <c r="AF149" s="109"/>
      <c r="AG149" s="109"/>
      <c r="AH149" s="14" cm="1">
        <f t="array" ref="AH149">IF(AI149&lt;6,SUM(E149:AG149),SUM(LARGE(E149:AG149,{1;2;3;4;5;6})))</f>
        <v>35</v>
      </c>
      <c r="AI149" s="26">
        <f t="shared" si="2"/>
        <v>1</v>
      </c>
    </row>
    <row r="150" spans="1:35" x14ac:dyDescent="0.3">
      <c r="A150" s="30">
        <f>RANK(AH150,$AH$2:AH372)</f>
        <v>138</v>
      </c>
      <c r="B150" s="127" t="s">
        <v>47</v>
      </c>
      <c r="C150" s="6"/>
      <c r="D150" s="6" t="s">
        <v>904</v>
      </c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109">
        <v>35</v>
      </c>
      <c r="T150" s="6"/>
      <c r="U150" s="109"/>
      <c r="V150" s="109"/>
      <c r="W150" s="109"/>
      <c r="X150" s="105"/>
      <c r="Y150" s="109"/>
      <c r="Z150" s="105"/>
      <c r="AA150" s="105"/>
      <c r="AB150" s="6"/>
      <c r="AC150" s="109"/>
      <c r="AD150" s="6"/>
      <c r="AE150" s="125"/>
      <c r="AF150" s="109"/>
      <c r="AG150" s="109"/>
      <c r="AH150" s="14" cm="1">
        <f t="array" ref="AH150">IF(AI150&lt;6,SUM(E150:AG150),SUM(LARGE(E150:AG150,{1;2;3;4;5;6})))</f>
        <v>35</v>
      </c>
      <c r="AI150" s="26">
        <f t="shared" si="2"/>
        <v>1</v>
      </c>
    </row>
    <row r="151" spans="1:35" x14ac:dyDescent="0.3">
      <c r="A151" s="32">
        <f>RANK(AH151,$AH$2:AH306)</f>
        <v>150</v>
      </c>
      <c r="B151" s="127" t="s">
        <v>47</v>
      </c>
      <c r="C151" s="6" t="s">
        <v>126</v>
      </c>
      <c r="D151" s="6" t="s">
        <v>562</v>
      </c>
      <c r="E151" s="6"/>
      <c r="F151" s="6"/>
      <c r="G151" s="6"/>
      <c r="H151" s="6"/>
      <c r="I151" s="6"/>
      <c r="J151" s="6"/>
      <c r="K151" s="6"/>
      <c r="L151" s="1">
        <v>20</v>
      </c>
      <c r="M151" s="6"/>
      <c r="N151" s="6"/>
      <c r="O151" s="6"/>
      <c r="P151" s="111">
        <v>0</v>
      </c>
      <c r="Q151" s="6"/>
      <c r="R151" s="6"/>
      <c r="S151" s="6"/>
      <c r="T151" s="6"/>
      <c r="U151" s="6"/>
      <c r="V151" s="6"/>
      <c r="W151" s="6"/>
      <c r="X151" s="105"/>
      <c r="Y151" s="6"/>
      <c r="Z151" s="105"/>
      <c r="AA151" s="105"/>
      <c r="AB151" s="1">
        <v>14</v>
      </c>
      <c r="AC151" s="109"/>
      <c r="AD151" s="6"/>
      <c r="AE151" s="125"/>
      <c r="AF151" s="109"/>
      <c r="AG151" s="109"/>
      <c r="AH151" s="14" cm="1">
        <f t="array" ref="AH151">IF(AI151&lt;6,SUM(E151:AG151),SUM(LARGE(E151:AG151,{1;2;3;4;5;6})))</f>
        <v>34</v>
      </c>
      <c r="AI151" s="26">
        <f t="shared" si="2"/>
        <v>3</v>
      </c>
    </row>
    <row r="152" spans="1:35" x14ac:dyDescent="0.3">
      <c r="A152" s="32">
        <f>RANK(AH152,$AH$2:AH307)</f>
        <v>150</v>
      </c>
      <c r="B152" s="127" t="s">
        <v>47</v>
      </c>
      <c r="C152" s="6" t="s">
        <v>505</v>
      </c>
      <c r="D152" s="1" t="s">
        <v>629</v>
      </c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05"/>
      <c r="Y152" s="1"/>
      <c r="Z152" s="105"/>
      <c r="AA152" s="105">
        <v>20</v>
      </c>
      <c r="AB152" s="6"/>
      <c r="AC152" s="109"/>
      <c r="AD152" s="6"/>
      <c r="AE152" s="125"/>
      <c r="AF152" s="109"/>
      <c r="AG152" s="109">
        <v>14</v>
      </c>
      <c r="AH152" s="14" cm="1">
        <f t="array" ref="AH152">IF(AI152&lt;6,SUM(E152:AG152),SUM(LARGE(E152:AG152,{1;2;3;4;5;6})))</f>
        <v>34</v>
      </c>
      <c r="AI152" s="26">
        <f t="shared" si="2"/>
        <v>2</v>
      </c>
    </row>
    <row r="153" spans="1:35" x14ac:dyDescent="0.3">
      <c r="A153" s="32">
        <f>RANK(AH153,$AH$2:AH308)</f>
        <v>150</v>
      </c>
      <c r="B153" s="127" t="s">
        <v>47</v>
      </c>
      <c r="C153" s="6" t="s">
        <v>505</v>
      </c>
      <c r="D153" s="1" t="s">
        <v>630</v>
      </c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05"/>
      <c r="Y153" s="1"/>
      <c r="Z153" s="105"/>
      <c r="AA153" s="105">
        <v>20</v>
      </c>
      <c r="AB153" s="6"/>
      <c r="AC153" s="109"/>
      <c r="AD153" s="6"/>
      <c r="AE153" s="125"/>
      <c r="AF153" s="109"/>
      <c r="AG153" s="109">
        <v>14</v>
      </c>
      <c r="AH153" s="14" cm="1">
        <f t="array" ref="AH153">IF(AI153&lt;6,SUM(E153:AG153),SUM(LARGE(E153:AG153,{1;2;3;4;5;6})))</f>
        <v>34</v>
      </c>
      <c r="AI153" s="26">
        <f t="shared" si="2"/>
        <v>2</v>
      </c>
    </row>
    <row r="154" spans="1:35" x14ac:dyDescent="0.3">
      <c r="A154" s="32">
        <f>RANK(AH154,$AH$2:AH309)</f>
        <v>150</v>
      </c>
      <c r="B154" s="127" t="s">
        <v>47</v>
      </c>
      <c r="C154" s="6" t="s">
        <v>126</v>
      </c>
      <c r="D154" s="1" t="s">
        <v>584</v>
      </c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09">
        <v>14</v>
      </c>
      <c r="T154" s="1"/>
      <c r="U154" s="109"/>
      <c r="V154" s="109"/>
      <c r="W154" s="109"/>
      <c r="X154" s="105"/>
      <c r="Y154" s="109"/>
      <c r="Z154" s="105"/>
      <c r="AA154" s="105"/>
      <c r="AB154" s="6"/>
      <c r="AC154" s="109"/>
      <c r="AD154" s="6"/>
      <c r="AE154" s="125"/>
      <c r="AF154" s="109"/>
      <c r="AG154" s="109">
        <v>20</v>
      </c>
      <c r="AH154" s="14" cm="1">
        <f t="array" ref="AH154">IF(AI154&lt;6,SUM(E154:AG154),SUM(LARGE(E154:AG154,{1;2;3;4;5;6})))</f>
        <v>34</v>
      </c>
      <c r="AI154" s="26">
        <f t="shared" si="2"/>
        <v>2</v>
      </c>
    </row>
    <row r="155" spans="1:35" x14ac:dyDescent="0.3">
      <c r="A155" s="32">
        <f>RANK(AH155,$AH$2:AH310)</f>
        <v>150</v>
      </c>
      <c r="B155" s="127" t="s">
        <v>47</v>
      </c>
      <c r="C155" s="6" t="s">
        <v>587</v>
      </c>
      <c r="D155" s="6" t="s">
        <v>493</v>
      </c>
      <c r="E155" s="13"/>
      <c r="F155" s="13"/>
      <c r="G155" s="13"/>
      <c r="H155" s="13"/>
      <c r="I155" s="1">
        <v>14</v>
      </c>
      <c r="J155" s="13"/>
      <c r="K155" s="13"/>
      <c r="L155" s="1">
        <v>20</v>
      </c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05"/>
      <c r="Y155" s="13"/>
      <c r="Z155" s="105"/>
      <c r="AA155" s="105"/>
      <c r="AB155" s="6"/>
      <c r="AC155" s="109"/>
      <c r="AD155" s="6"/>
      <c r="AE155" s="125"/>
      <c r="AF155" s="109"/>
      <c r="AG155" s="109"/>
      <c r="AH155" s="14" cm="1">
        <f t="array" ref="AH155">IF(AI155&lt;6,SUM(E155:AG155),SUM(LARGE(E155:AG155,{1;2;3;4;5;6})))</f>
        <v>34</v>
      </c>
      <c r="AI155" s="26">
        <f t="shared" si="2"/>
        <v>2</v>
      </c>
    </row>
    <row r="156" spans="1:35" x14ac:dyDescent="0.3">
      <c r="A156" s="32">
        <f>RANK(AH156,$AH$2:AH311)</f>
        <v>150</v>
      </c>
      <c r="B156" s="127" t="s">
        <v>47</v>
      </c>
      <c r="C156" s="6" t="s">
        <v>587</v>
      </c>
      <c r="D156" s="6" t="s">
        <v>492</v>
      </c>
      <c r="E156" s="13"/>
      <c r="F156" s="13"/>
      <c r="G156" s="13"/>
      <c r="H156" s="13"/>
      <c r="I156" s="1">
        <v>14</v>
      </c>
      <c r="J156" s="13"/>
      <c r="K156" s="13"/>
      <c r="L156" s="1">
        <v>20</v>
      </c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05"/>
      <c r="Y156" s="13"/>
      <c r="Z156" s="105"/>
      <c r="AA156" s="105"/>
      <c r="AB156" s="6"/>
      <c r="AC156" s="109"/>
      <c r="AD156" s="6"/>
      <c r="AE156" s="125"/>
      <c r="AF156" s="109"/>
      <c r="AG156" s="109"/>
      <c r="AH156" s="14" cm="1">
        <f t="array" ref="AH156">IF(AI156&lt;6,SUM(E156:AG156),SUM(LARGE(E156:AG156,{1;2;3;4;5;6})))</f>
        <v>34</v>
      </c>
      <c r="AI156" s="26">
        <f t="shared" si="2"/>
        <v>2</v>
      </c>
    </row>
    <row r="157" spans="1:35" x14ac:dyDescent="0.3">
      <c r="A157" s="32">
        <f>RANK(AH157,$AH$2:AH312)</f>
        <v>156</v>
      </c>
      <c r="B157" s="127" t="s">
        <v>47</v>
      </c>
      <c r="C157" s="6" t="s">
        <v>48</v>
      </c>
      <c r="D157" s="1" t="s">
        <v>609</v>
      </c>
      <c r="E157" s="1"/>
      <c r="F157" s="1"/>
      <c r="G157" s="1"/>
      <c r="H157" s="1"/>
      <c r="I157" s="1"/>
      <c r="J157" s="1"/>
      <c r="K157" s="1"/>
      <c r="L157" s="1"/>
      <c r="M157" s="109">
        <v>8</v>
      </c>
      <c r="N157" s="1"/>
      <c r="O157" s="1"/>
      <c r="P157" s="1"/>
      <c r="Q157" s="1"/>
      <c r="R157" s="109">
        <v>6</v>
      </c>
      <c r="S157" s="1"/>
      <c r="T157" s="1"/>
      <c r="U157" s="1"/>
      <c r="V157" s="1"/>
      <c r="W157" s="1"/>
      <c r="X157" s="105">
        <v>6</v>
      </c>
      <c r="Y157" s="1"/>
      <c r="Z157" s="105"/>
      <c r="AA157" s="105">
        <v>4</v>
      </c>
      <c r="AB157" s="6"/>
      <c r="AC157" s="109"/>
      <c r="AD157" s="6"/>
      <c r="AE157" s="125"/>
      <c r="AF157" s="109"/>
      <c r="AG157" s="109">
        <v>7</v>
      </c>
      <c r="AH157" s="14" cm="1">
        <f t="array" ref="AH157">IF(AI157&lt;6,SUM(E157:AG157),SUM(LARGE(E157:AG157,{1;2;3;4;5;6})))</f>
        <v>31</v>
      </c>
      <c r="AI157" s="26">
        <f t="shared" si="2"/>
        <v>5</v>
      </c>
    </row>
    <row r="158" spans="1:35" x14ac:dyDescent="0.3">
      <c r="A158" s="32">
        <f>RANK(AH158,$AH$2:AH313)</f>
        <v>156</v>
      </c>
      <c r="B158" s="127" t="s">
        <v>47</v>
      </c>
      <c r="C158" s="6" t="s">
        <v>273</v>
      </c>
      <c r="D158" s="6" t="s">
        <v>686</v>
      </c>
      <c r="E158" s="1"/>
      <c r="F158" s="1">
        <v>14</v>
      </c>
      <c r="G158" s="1"/>
      <c r="H158" s="1"/>
      <c r="I158" s="1">
        <v>17</v>
      </c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05"/>
      <c r="Y158" s="1"/>
      <c r="Z158" s="105"/>
      <c r="AA158" s="105"/>
      <c r="AB158" s="6"/>
      <c r="AC158" s="109"/>
      <c r="AD158" s="6"/>
      <c r="AE158" s="125"/>
      <c r="AF158" s="109"/>
      <c r="AG158" s="109"/>
      <c r="AH158" s="14" cm="1">
        <f t="array" ref="AH158">IF(AI158&lt;6,SUM(E158:AG158),SUM(LARGE(E158:AG158,{1;2;3;4;5;6})))</f>
        <v>31</v>
      </c>
      <c r="AI158" s="26">
        <f t="shared" si="2"/>
        <v>2</v>
      </c>
    </row>
    <row r="159" spans="1:35" x14ac:dyDescent="0.3">
      <c r="A159" s="32">
        <f>RANK(AH159,$AH$2:AH314)</f>
        <v>158</v>
      </c>
      <c r="B159" s="127" t="s">
        <v>47</v>
      </c>
      <c r="C159" s="6" t="s">
        <v>48</v>
      </c>
      <c r="D159" s="6" t="s">
        <v>399</v>
      </c>
      <c r="E159" s="1"/>
      <c r="F159" s="1"/>
      <c r="G159" s="1"/>
      <c r="H159" s="1">
        <v>8</v>
      </c>
      <c r="I159" s="1"/>
      <c r="J159" s="1"/>
      <c r="K159" s="1"/>
      <c r="L159" s="1">
        <v>12</v>
      </c>
      <c r="M159" s="1"/>
      <c r="N159" s="1"/>
      <c r="O159" s="1"/>
      <c r="P159" s="1"/>
      <c r="Q159" s="1"/>
      <c r="R159" s="1"/>
      <c r="S159" s="109">
        <v>10</v>
      </c>
      <c r="T159" s="1"/>
      <c r="U159" s="109"/>
      <c r="V159" s="109"/>
      <c r="W159" s="109"/>
      <c r="X159" s="105"/>
      <c r="Y159" s="109"/>
      <c r="Z159" s="105"/>
      <c r="AA159" s="105"/>
      <c r="AB159" s="6"/>
      <c r="AC159" s="109"/>
      <c r="AD159" s="6"/>
      <c r="AE159" s="125"/>
      <c r="AF159" s="109"/>
      <c r="AG159" s="109"/>
      <c r="AH159" s="14" cm="1">
        <f t="array" ref="AH159">IF(AI159&lt;6,SUM(E159:AG159),SUM(LARGE(E159:AG159,{1;2;3;4;5;6})))</f>
        <v>30</v>
      </c>
      <c r="AI159" s="26">
        <f t="shared" si="2"/>
        <v>3</v>
      </c>
    </row>
    <row r="160" spans="1:35" x14ac:dyDescent="0.3">
      <c r="A160" s="32">
        <f>RANK(AH160,$AH$2:AH315)</f>
        <v>158</v>
      </c>
      <c r="B160" s="127" t="s">
        <v>47</v>
      </c>
      <c r="C160" s="6"/>
      <c r="D160" s="6" t="s">
        <v>905</v>
      </c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109">
        <v>30</v>
      </c>
      <c r="T160" s="6"/>
      <c r="U160" s="109"/>
      <c r="V160" s="109"/>
      <c r="W160" s="109"/>
      <c r="X160" s="105"/>
      <c r="Y160" s="109"/>
      <c r="Z160" s="105"/>
      <c r="AA160" s="105"/>
      <c r="AB160" s="6"/>
      <c r="AC160" s="109"/>
      <c r="AD160" s="6"/>
      <c r="AE160" s="125"/>
      <c r="AF160" s="109"/>
      <c r="AG160" s="109"/>
      <c r="AH160" s="14" cm="1">
        <f t="array" ref="AH160">IF(AI160&lt;6,SUM(E160:AG160),SUM(LARGE(E160:AG160,{1;2;3;4;5;6})))</f>
        <v>30</v>
      </c>
      <c r="AI160" s="26">
        <f t="shared" si="2"/>
        <v>1</v>
      </c>
    </row>
    <row r="161" spans="1:35" x14ac:dyDescent="0.3">
      <c r="A161" s="32">
        <f>RANK(AH161,$AH$2:AH316)</f>
        <v>158</v>
      </c>
      <c r="B161" s="127" t="s">
        <v>47</v>
      </c>
      <c r="C161" s="6" t="s">
        <v>49</v>
      </c>
      <c r="D161" s="6" t="s">
        <v>1017</v>
      </c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109">
        <v>30</v>
      </c>
      <c r="AD161" s="6"/>
      <c r="AE161" s="125"/>
      <c r="AF161" s="109"/>
      <c r="AG161" s="109"/>
      <c r="AH161" s="14" cm="1">
        <f t="array" ref="AH161">IF(AI161&lt;6,SUM(E161:AG161),SUM(LARGE(E161:AG161,{1;2;3;4;5;6})))</f>
        <v>30</v>
      </c>
      <c r="AI161" s="26">
        <f t="shared" si="2"/>
        <v>1</v>
      </c>
    </row>
    <row r="162" spans="1:35" x14ac:dyDescent="0.3">
      <c r="A162" s="32">
        <f>RANK(AH162,$AH$2:AH317)</f>
        <v>158</v>
      </c>
      <c r="B162" s="127" t="s">
        <v>47</v>
      </c>
      <c r="C162" s="6" t="s">
        <v>65</v>
      </c>
      <c r="D162" s="6" t="s">
        <v>412</v>
      </c>
      <c r="E162" s="1"/>
      <c r="F162" s="1">
        <v>30</v>
      </c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05"/>
      <c r="Y162" s="1"/>
      <c r="Z162" s="105"/>
      <c r="AA162" s="105"/>
      <c r="AB162" s="6"/>
      <c r="AC162" s="109"/>
      <c r="AD162" s="6"/>
      <c r="AE162" s="125"/>
      <c r="AF162" s="109"/>
      <c r="AG162" s="109"/>
      <c r="AH162" s="14" cm="1">
        <f t="array" ref="AH162">IF(AI162&lt;6,SUM(E162:AG162),SUM(LARGE(E162:AG162,{1;2;3;4;5;6})))</f>
        <v>30</v>
      </c>
      <c r="AI162" s="26">
        <f t="shared" si="2"/>
        <v>1</v>
      </c>
    </row>
    <row r="163" spans="1:35" x14ac:dyDescent="0.3">
      <c r="A163" s="32">
        <f>RANK(AH163,$AH$2:AH318)</f>
        <v>158</v>
      </c>
      <c r="B163" s="127" t="s">
        <v>47</v>
      </c>
      <c r="C163" s="6"/>
      <c r="D163" s="6" t="s">
        <v>578</v>
      </c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109">
        <v>30</v>
      </c>
      <c r="T163" s="6"/>
      <c r="U163" s="109"/>
      <c r="V163" s="109"/>
      <c r="W163" s="109"/>
      <c r="X163" s="105"/>
      <c r="Y163" s="109"/>
      <c r="Z163" s="105"/>
      <c r="AA163" s="105"/>
      <c r="AB163" s="6"/>
      <c r="AC163" s="109"/>
      <c r="AD163" s="6"/>
      <c r="AE163" s="125"/>
      <c r="AF163" s="109"/>
      <c r="AG163" s="109"/>
      <c r="AH163" s="14" cm="1">
        <f t="array" ref="AH163">IF(AI163&lt;6,SUM(E163:AG163),SUM(LARGE(E163:AG163,{1;2;3;4;5;6})))</f>
        <v>30</v>
      </c>
      <c r="AI163" s="26">
        <f t="shared" si="2"/>
        <v>1</v>
      </c>
    </row>
    <row r="164" spans="1:35" x14ac:dyDescent="0.3">
      <c r="A164" s="32">
        <f>RANK(AH164,$AH$2:AH319)</f>
        <v>158</v>
      </c>
      <c r="B164" s="127" t="s">
        <v>47</v>
      </c>
      <c r="C164" s="6" t="s">
        <v>49</v>
      </c>
      <c r="D164" s="6" t="s">
        <v>1020</v>
      </c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109">
        <v>30</v>
      </c>
      <c r="AD164" s="6"/>
      <c r="AE164" s="125"/>
      <c r="AF164" s="109"/>
      <c r="AG164" s="109"/>
      <c r="AH164" s="14" cm="1">
        <f t="array" ref="AH164">IF(AI164&lt;6,SUM(E164:AG164),SUM(LARGE(E164:AG164,{1;2;3;4;5;6})))</f>
        <v>30</v>
      </c>
      <c r="AI164" s="26">
        <f t="shared" si="2"/>
        <v>1</v>
      </c>
    </row>
    <row r="165" spans="1:35" x14ac:dyDescent="0.3">
      <c r="A165" s="32">
        <f>RANK(AH165,$AH$2:AH320)</f>
        <v>158</v>
      </c>
      <c r="B165" s="127" t="s">
        <v>47</v>
      </c>
      <c r="C165" s="6" t="s">
        <v>167</v>
      </c>
      <c r="D165" s="1" t="s">
        <v>302</v>
      </c>
      <c r="E165" s="1"/>
      <c r="F165" s="1"/>
      <c r="G165" s="1"/>
      <c r="H165" s="1"/>
      <c r="I165" s="1"/>
      <c r="J165" s="1"/>
      <c r="K165" s="1"/>
      <c r="L165" s="1"/>
      <c r="M165" s="109">
        <v>30</v>
      </c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05"/>
      <c r="Y165" s="1"/>
      <c r="Z165" s="105"/>
      <c r="AA165" s="105"/>
      <c r="AB165" s="6"/>
      <c r="AC165" s="109"/>
      <c r="AD165" s="6"/>
      <c r="AE165" s="125"/>
      <c r="AF165" s="109"/>
      <c r="AG165" s="109"/>
      <c r="AH165" s="14" cm="1">
        <f t="array" ref="AH165">IF(AI165&lt;6,SUM(E165:AG165),SUM(LARGE(E165:AG165,{1;2;3;4;5;6})))</f>
        <v>30</v>
      </c>
      <c r="AI165" s="26">
        <f t="shared" si="2"/>
        <v>1</v>
      </c>
    </row>
    <row r="166" spans="1:35" x14ac:dyDescent="0.3">
      <c r="A166" s="32">
        <f>RANK(AH166,$AH$2:AH321)</f>
        <v>165</v>
      </c>
      <c r="B166" s="127" t="s">
        <v>47</v>
      </c>
      <c r="C166" s="6" t="s">
        <v>273</v>
      </c>
      <c r="D166" s="6" t="s">
        <v>601</v>
      </c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09">
        <v>8</v>
      </c>
      <c r="T166" s="1"/>
      <c r="U166" s="109"/>
      <c r="V166" s="109"/>
      <c r="W166" s="109"/>
      <c r="X166" s="105"/>
      <c r="Y166" s="109"/>
      <c r="Z166" s="105"/>
      <c r="AA166" s="105"/>
      <c r="AB166" s="1">
        <v>17</v>
      </c>
      <c r="AC166" s="109"/>
      <c r="AD166" s="6"/>
      <c r="AE166" s="125"/>
      <c r="AF166" s="109"/>
      <c r="AG166" s="109"/>
      <c r="AH166" s="14" cm="1">
        <f t="array" ref="AH166">IF(AI166&lt;6,SUM(E166:AG166),SUM(LARGE(E166:AG166,{1;2;3;4;5;6})))</f>
        <v>25</v>
      </c>
      <c r="AI166" s="26">
        <f t="shared" si="2"/>
        <v>2</v>
      </c>
    </row>
    <row r="167" spans="1:35" x14ac:dyDescent="0.3">
      <c r="A167" s="32">
        <f>RANK(AH167,$AH$2:AH322)</f>
        <v>165</v>
      </c>
      <c r="B167" s="127" t="s">
        <v>47</v>
      </c>
      <c r="C167" s="6" t="s">
        <v>90</v>
      </c>
      <c r="D167" s="1" t="s">
        <v>439</v>
      </c>
      <c r="E167" s="1"/>
      <c r="F167" s="1"/>
      <c r="G167" s="1"/>
      <c r="H167" s="1">
        <v>25</v>
      </c>
      <c r="I167" s="1"/>
      <c r="J167" s="1"/>
      <c r="K167" s="1"/>
      <c r="L167" s="1"/>
      <c r="M167" s="1"/>
      <c r="N167" s="1"/>
      <c r="O167" s="111">
        <v>0</v>
      </c>
      <c r="P167" s="111"/>
      <c r="Q167" s="111"/>
      <c r="R167" s="111"/>
      <c r="S167" s="111"/>
      <c r="T167" s="111"/>
      <c r="U167" s="111"/>
      <c r="V167" s="111"/>
      <c r="W167" s="111"/>
      <c r="X167" s="105"/>
      <c r="Y167" s="111"/>
      <c r="Z167" s="105"/>
      <c r="AA167" s="105"/>
      <c r="AB167" s="6"/>
      <c r="AC167" s="109"/>
      <c r="AD167" s="6"/>
      <c r="AE167" s="125"/>
      <c r="AF167" s="109"/>
      <c r="AG167" s="109"/>
      <c r="AH167" s="14" cm="1">
        <f t="array" ref="AH167">IF(AI167&lt;6,SUM(E167:AG167),SUM(LARGE(E167:AG167,{1;2;3;4;5;6})))</f>
        <v>25</v>
      </c>
      <c r="AI167" s="26">
        <f t="shared" si="2"/>
        <v>2</v>
      </c>
    </row>
    <row r="168" spans="1:35" x14ac:dyDescent="0.3">
      <c r="A168" s="32">
        <f>RANK(AH168,$AH$2:AH323)</f>
        <v>165</v>
      </c>
      <c r="B168" s="127" t="s">
        <v>47</v>
      </c>
      <c r="C168" s="6" t="s">
        <v>273</v>
      </c>
      <c r="D168" s="1" t="s">
        <v>600</v>
      </c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09">
        <v>8</v>
      </c>
      <c r="T168" s="1"/>
      <c r="U168" s="109"/>
      <c r="V168" s="109"/>
      <c r="W168" s="109"/>
      <c r="X168" s="105"/>
      <c r="Y168" s="109"/>
      <c r="Z168" s="105"/>
      <c r="AA168" s="105"/>
      <c r="AB168" s="1">
        <v>17</v>
      </c>
      <c r="AC168" s="109"/>
      <c r="AD168" s="6"/>
      <c r="AE168" s="125"/>
      <c r="AF168" s="109"/>
      <c r="AG168" s="109"/>
      <c r="AH168" s="14" cm="1">
        <f t="array" ref="AH168">IF(AI168&lt;6,SUM(E168:AG168),SUM(LARGE(E168:AG168,{1;2;3;4;5;6})))</f>
        <v>25</v>
      </c>
      <c r="AI168" s="26">
        <f t="shared" si="2"/>
        <v>2</v>
      </c>
    </row>
    <row r="169" spans="1:35" x14ac:dyDescent="0.3">
      <c r="A169" s="32">
        <f>RANK(AH169,$AH$2:AH324)</f>
        <v>165</v>
      </c>
      <c r="B169" s="127" t="s">
        <v>47</v>
      </c>
      <c r="C169" s="6" t="s">
        <v>48</v>
      </c>
      <c r="D169" s="1" t="s">
        <v>304</v>
      </c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05">
        <v>25</v>
      </c>
      <c r="Y169" s="1"/>
      <c r="Z169" s="13">
        <v>0</v>
      </c>
      <c r="AA169" s="105"/>
      <c r="AB169" s="6"/>
      <c r="AC169" s="109"/>
      <c r="AD169" s="6"/>
      <c r="AE169" s="125"/>
      <c r="AF169" s="109"/>
      <c r="AG169" s="109"/>
      <c r="AH169" s="14" cm="1">
        <f t="array" ref="AH169">IF(AI169&lt;6,SUM(E169:AG169),SUM(LARGE(E169:AG169,{1;2;3;4;5;6})))</f>
        <v>25</v>
      </c>
      <c r="AI169" s="26">
        <f t="shared" si="2"/>
        <v>2</v>
      </c>
    </row>
    <row r="170" spans="1:35" x14ac:dyDescent="0.3">
      <c r="A170" s="32">
        <f>RANK(AH170,$AH$2:AH325)</f>
        <v>165</v>
      </c>
      <c r="B170" s="127" t="s">
        <v>47</v>
      </c>
      <c r="C170" s="6" t="s">
        <v>53</v>
      </c>
      <c r="D170" s="6" t="s">
        <v>475</v>
      </c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126"/>
      <c r="AF170" s="109">
        <v>25</v>
      </c>
      <c r="AG170" s="109"/>
      <c r="AH170" s="14" cm="1">
        <f t="array" ref="AH170">IF(AI170&lt;6,SUM(E170:AG170),SUM(LARGE(E170:AG170,{1;2;3;4;5;6})))</f>
        <v>25</v>
      </c>
      <c r="AI170" s="26">
        <f t="shared" si="2"/>
        <v>1</v>
      </c>
    </row>
    <row r="171" spans="1:35" x14ac:dyDescent="0.3">
      <c r="A171" s="32">
        <f>RANK(AH171,$AH$2:AH326)</f>
        <v>165</v>
      </c>
      <c r="B171" s="127" t="s">
        <v>47</v>
      </c>
      <c r="C171" s="6" t="s">
        <v>53</v>
      </c>
      <c r="D171" s="6" t="s">
        <v>1071</v>
      </c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126"/>
      <c r="AF171" s="109">
        <v>25</v>
      </c>
      <c r="AG171" s="109"/>
      <c r="AH171" s="14" cm="1">
        <f t="array" ref="AH171">IF(AI171&lt;6,SUM(E171:AG171),SUM(LARGE(E171:AG171,{1;2;3;4;5;6})))</f>
        <v>25</v>
      </c>
      <c r="AI171" s="26">
        <f t="shared" si="2"/>
        <v>1</v>
      </c>
    </row>
    <row r="172" spans="1:35" x14ac:dyDescent="0.3">
      <c r="A172" s="32">
        <f>RANK(AH172,$AH$2:AH327)</f>
        <v>165</v>
      </c>
      <c r="B172" s="127" t="s">
        <v>47</v>
      </c>
      <c r="C172" s="6" t="s">
        <v>49</v>
      </c>
      <c r="D172" s="6" t="s">
        <v>495</v>
      </c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05"/>
      <c r="Y172" s="1"/>
      <c r="Z172" s="105"/>
      <c r="AA172" s="105"/>
      <c r="AB172" s="6"/>
      <c r="AC172" s="109">
        <f>_xlfn.XLOOKUP(D172,'[1]ML Naispaarismäng - ML Naispaar'!$C:$C,'[1]ML Naispaarismäng - ML Naispaar'!$D:$D)</f>
        <v>25</v>
      </c>
      <c r="AD172" s="6"/>
      <c r="AE172" s="125"/>
      <c r="AF172" s="109"/>
      <c r="AG172" s="109"/>
      <c r="AH172" s="14" cm="1">
        <f t="array" ref="AH172">IF(AI172&lt;6,SUM(E172:AG172),SUM(LARGE(E172:AG172,{1;2;3;4;5;6})))</f>
        <v>25</v>
      </c>
      <c r="AI172" s="26">
        <f t="shared" si="2"/>
        <v>1</v>
      </c>
    </row>
    <row r="173" spans="1:35" x14ac:dyDescent="0.3">
      <c r="A173" s="32">
        <f>RANK(AH173,$AH$2:AH328)</f>
        <v>165</v>
      </c>
      <c r="B173" s="127" t="s">
        <v>47</v>
      </c>
      <c r="C173" s="6" t="s">
        <v>53</v>
      </c>
      <c r="D173" s="6" t="s">
        <v>482</v>
      </c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05"/>
      <c r="Y173" s="1"/>
      <c r="Z173" s="105"/>
      <c r="AA173" s="105"/>
      <c r="AB173" s="6"/>
      <c r="AC173" s="109"/>
      <c r="AD173" s="1">
        <v>25</v>
      </c>
      <c r="AE173" s="125"/>
      <c r="AF173" s="109"/>
      <c r="AG173" s="109"/>
      <c r="AH173" s="14" cm="1">
        <f t="array" ref="AH173">IF(AI173&lt;6,SUM(E173:AG173),SUM(LARGE(E173:AG173,{1;2;3;4;5;6})))</f>
        <v>25</v>
      </c>
      <c r="AI173" s="26">
        <f t="shared" si="2"/>
        <v>1</v>
      </c>
    </row>
    <row r="174" spans="1:35" x14ac:dyDescent="0.3">
      <c r="A174" s="32">
        <f>RANK(AH174,$AH$2:AH329)</f>
        <v>165</v>
      </c>
      <c r="B174" s="127" t="s">
        <v>47</v>
      </c>
      <c r="C174" s="6" t="s">
        <v>273</v>
      </c>
      <c r="D174" s="6" t="s">
        <v>645</v>
      </c>
      <c r="E174" s="1"/>
      <c r="F174" s="1">
        <v>25</v>
      </c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05"/>
      <c r="Y174" s="1"/>
      <c r="Z174" s="105"/>
      <c r="AA174" s="105"/>
      <c r="AB174" s="6"/>
      <c r="AC174" s="109"/>
      <c r="AD174" s="6"/>
      <c r="AE174" s="125"/>
      <c r="AF174" s="109"/>
      <c r="AG174" s="109"/>
      <c r="AH174" s="14" cm="1">
        <f t="array" ref="AH174">IF(AI174&lt;6,SUM(E174:AG174),SUM(LARGE(E174:AG174,{1;2;3;4;5;6})))</f>
        <v>25</v>
      </c>
      <c r="AI174" s="26">
        <f t="shared" si="2"/>
        <v>1</v>
      </c>
    </row>
    <row r="175" spans="1:35" x14ac:dyDescent="0.3">
      <c r="A175" s="32">
        <f>RANK(AH175,$AH$2:AH330)</f>
        <v>165</v>
      </c>
      <c r="B175" s="127" t="s">
        <v>47</v>
      </c>
      <c r="C175" s="6" t="s">
        <v>167</v>
      </c>
      <c r="D175" s="1" t="s">
        <v>379</v>
      </c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09">
        <v>25</v>
      </c>
      <c r="W175" s="1"/>
      <c r="X175" s="105"/>
      <c r="Y175" s="109"/>
      <c r="Z175" s="105"/>
      <c r="AA175" s="105"/>
      <c r="AB175" s="6"/>
      <c r="AC175" s="109"/>
      <c r="AD175" s="6"/>
      <c r="AE175" s="125"/>
      <c r="AF175" s="109"/>
      <c r="AG175" s="109"/>
      <c r="AH175" s="14" cm="1">
        <f t="array" ref="AH175">IF(AI175&lt;6,SUM(E175:AG175),SUM(LARGE(E175:AG175,{1;2;3;4;5;6})))</f>
        <v>25</v>
      </c>
      <c r="AI175" s="26">
        <f t="shared" si="2"/>
        <v>1</v>
      </c>
    </row>
    <row r="176" spans="1:35" x14ac:dyDescent="0.3">
      <c r="A176" s="32">
        <f>RANK(AH176,$AH$2:AH331)</f>
        <v>165</v>
      </c>
      <c r="B176" s="127" t="s">
        <v>47</v>
      </c>
      <c r="C176" s="6" t="s">
        <v>55</v>
      </c>
      <c r="D176" s="1" t="s">
        <v>80</v>
      </c>
      <c r="E176" s="1"/>
      <c r="F176" s="1"/>
      <c r="G176" s="1"/>
      <c r="H176" s="1"/>
      <c r="I176" s="1">
        <v>25</v>
      </c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05"/>
      <c r="Y176" s="1"/>
      <c r="Z176" s="105"/>
      <c r="AA176" s="105"/>
      <c r="AB176" s="6"/>
      <c r="AC176" s="109"/>
      <c r="AD176" s="6"/>
      <c r="AE176" s="125"/>
      <c r="AF176" s="109"/>
      <c r="AG176" s="109"/>
      <c r="AH176" s="14" cm="1">
        <f t="array" ref="AH176">IF(AI176&lt;6,SUM(E176:AG176),SUM(LARGE(E176:AG176,{1;2;3;4;5;6})))</f>
        <v>25</v>
      </c>
      <c r="AI176" s="26">
        <f t="shared" si="2"/>
        <v>1</v>
      </c>
    </row>
    <row r="177" spans="1:35" x14ac:dyDescent="0.3">
      <c r="A177" s="32">
        <f>RANK(AH177,$AH$2:AH332)</f>
        <v>165</v>
      </c>
      <c r="B177" s="127" t="s">
        <v>47</v>
      </c>
      <c r="C177" s="6" t="s">
        <v>53</v>
      </c>
      <c r="D177" s="1" t="s">
        <v>549</v>
      </c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05"/>
      <c r="Y177" s="1"/>
      <c r="Z177" s="105"/>
      <c r="AA177" s="105"/>
      <c r="AB177" s="6"/>
      <c r="AC177" s="109"/>
      <c r="AD177" s="1">
        <v>25</v>
      </c>
      <c r="AE177" s="125"/>
      <c r="AF177" s="109"/>
      <c r="AG177" s="109"/>
      <c r="AH177" s="14" cm="1">
        <f t="array" ref="AH177">IF(AI177&lt;6,SUM(E177:AG177),SUM(LARGE(E177:AG177,{1;2;3;4;5;6})))</f>
        <v>25</v>
      </c>
      <c r="AI177" s="26">
        <f t="shared" si="2"/>
        <v>1</v>
      </c>
    </row>
    <row r="178" spans="1:35" x14ac:dyDescent="0.3">
      <c r="A178" s="32">
        <f>RANK(AH178,$AH$2:AH333)</f>
        <v>165</v>
      </c>
      <c r="B178" s="127" t="s">
        <v>47</v>
      </c>
      <c r="C178" s="6" t="s">
        <v>49</v>
      </c>
      <c r="D178" s="6" t="s">
        <v>1018</v>
      </c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109">
        <v>25</v>
      </c>
      <c r="AD178" s="6"/>
      <c r="AE178" s="125"/>
      <c r="AF178" s="109"/>
      <c r="AG178" s="109"/>
      <c r="AH178" s="14" cm="1">
        <f t="array" ref="AH178">IF(AI178&lt;6,SUM(E178:AG178),SUM(LARGE(E178:AG178,{1;2;3;4;5;6})))</f>
        <v>25</v>
      </c>
      <c r="AI178" s="26">
        <f t="shared" si="2"/>
        <v>1</v>
      </c>
    </row>
    <row r="179" spans="1:35" x14ac:dyDescent="0.3">
      <c r="A179" s="32">
        <f>RANK(AH179,$AH$2:AH334)</f>
        <v>165</v>
      </c>
      <c r="B179" s="127" t="s">
        <v>47</v>
      </c>
      <c r="C179" s="6" t="s">
        <v>215</v>
      </c>
      <c r="D179" s="6" t="s">
        <v>949</v>
      </c>
      <c r="E179" s="110"/>
      <c r="F179" s="110"/>
      <c r="G179" s="110"/>
      <c r="H179" s="110"/>
      <c r="I179" s="110"/>
      <c r="J179" s="110"/>
      <c r="K179" s="110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109">
        <v>25</v>
      </c>
      <c r="W179" s="6"/>
      <c r="X179" s="105"/>
      <c r="Y179" s="109"/>
      <c r="Z179" s="105"/>
      <c r="AA179" s="105"/>
      <c r="AB179" s="6"/>
      <c r="AC179" s="109"/>
      <c r="AD179" s="6"/>
      <c r="AE179" s="125"/>
      <c r="AF179" s="109"/>
      <c r="AG179" s="109"/>
      <c r="AH179" s="14" cm="1">
        <f t="array" ref="AH179">IF(AI179&lt;6,SUM(E179:AG179),SUM(LARGE(E179:AG179,{1;2;3;4;5;6})))</f>
        <v>25</v>
      </c>
      <c r="AI179" s="26">
        <f t="shared" si="2"/>
        <v>1</v>
      </c>
    </row>
    <row r="180" spans="1:35" x14ac:dyDescent="0.3">
      <c r="A180" s="32">
        <f>RANK(AH180,$AH$2:AH335)</f>
        <v>165</v>
      </c>
      <c r="B180" s="127" t="s">
        <v>47</v>
      </c>
      <c r="C180" s="6" t="s">
        <v>65</v>
      </c>
      <c r="D180" s="6" t="s">
        <v>296</v>
      </c>
      <c r="E180" s="1"/>
      <c r="F180" s="1">
        <v>25</v>
      </c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05"/>
      <c r="Y180" s="1"/>
      <c r="Z180" s="105"/>
      <c r="AA180" s="105"/>
      <c r="AB180" s="6"/>
      <c r="AC180" s="109"/>
      <c r="AD180" s="6"/>
      <c r="AE180" s="125"/>
      <c r="AF180" s="109"/>
      <c r="AG180" s="109"/>
      <c r="AH180" s="14" cm="1">
        <f t="array" ref="AH180">IF(AI180&lt;6,SUM(E180:AG180),SUM(LARGE(E180:AG180,{1;2;3;4;5;6})))</f>
        <v>25</v>
      </c>
      <c r="AI180" s="26">
        <f t="shared" si="2"/>
        <v>1</v>
      </c>
    </row>
    <row r="181" spans="1:35" x14ac:dyDescent="0.3">
      <c r="A181" s="32">
        <f>RANK(AH181,$AH$2:AH336)</f>
        <v>180</v>
      </c>
      <c r="B181" s="127" t="s">
        <v>47</v>
      </c>
      <c r="C181" s="6" t="s">
        <v>55</v>
      </c>
      <c r="D181" s="6" t="s">
        <v>280</v>
      </c>
      <c r="E181" s="1"/>
      <c r="F181" s="1"/>
      <c r="G181" s="1"/>
      <c r="H181" s="1"/>
      <c r="I181" s="1">
        <v>10</v>
      </c>
      <c r="J181" s="1"/>
      <c r="K181" s="1"/>
      <c r="L181" s="1">
        <v>14</v>
      </c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05"/>
      <c r="Y181" s="1"/>
      <c r="Z181" s="105"/>
      <c r="AA181" s="105"/>
      <c r="AB181" s="6"/>
      <c r="AC181" s="109"/>
      <c r="AD181" s="6"/>
      <c r="AE181" s="125"/>
      <c r="AF181" s="109"/>
      <c r="AG181" s="109"/>
      <c r="AH181" s="14" cm="1">
        <f t="array" ref="AH181">IF(AI181&lt;6,SUM(E181:AG181),SUM(LARGE(E181:AG181,{1;2;3;4;5;6})))</f>
        <v>24</v>
      </c>
      <c r="AI181" s="26">
        <f t="shared" si="2"/>
        <v>2</v>
      </c>
    </row>
    <row r="182" spans="1:35" x14ac:dyDescent="0.3">
      <c r="A182" s="32">
        <f>RANK(AH182,$AH$2:AH337)</f>
        <v>180</v>
      </c>
      <c r="B182" s="127" t="s">
        <v>47</v>
      </c>
      <c r="C182" s="6" t="s">
        <v>273</v>
      </c>
      <c r="D182" s="6" t="s">
        <v>298</v>
      </c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09">
        <v>14</v>
      </c>
      <c r="Q182" s="1"/>
      <c r="R182" s="1"/>
      <c r="S182" s="1"/>
      <c r="T182" s="1"/>
      <c r="U182" s="1"/>
      <c r="V182" s="1"/>
      <c r="W182" s="1"/>
      <c r="X182" s="105"/>
      <c r="Y182" s="1"/>
      <c r="Z182" s="105"/>
      <c r="AA182" s="105"/>
      <c r="AB182" s="1">
        <v>10</v>
      </c>
      <c r="AC182" s="109"/>
      <c r="AD182" s="6"/>
      <c r="AE182" s="125"/>
      <c r="AF182" s="109"/>
      <c r="AG182" s="109"/>
      <c r="AH182" s="14" cm="1">
        <f t="array" ref="AH182">IF(AI182&lt;6,SUM(E182:AG182),SUM(LARGE(E182:AG182,{1;2;3;4;5;6})))</f>
        <v>24</v>
      </c>
      <c r="AI182" s="26">
        <f t="shared" si="2"/>
        <v>2</v>
      </c>
    </row>
    <row r="183" spans="1:35" x14ac:dyDescent="0.3">
      <c r="A183" s="32">
        <f>RANK(AH183,$AH$2:AH338)</f>
        <v>180</v>
      </c>
      <c r="B183" s="127" t="s">
        <v>47</v>
      </c>
      <c r="C183" s="6" t="s">
        <v>55</v>
      </c>
      <c r="D183" s="6" t="s">
        <v>392</v>
      </c>
      <c r="E183" s="1"/>
      <c r="F183" s="1"/>
      <c r="G183" s="1"/>
      <c r="H183" s="1"/>
      <c r="I183" s="1">
        <v>10</v>
      </c>
      <c r="J183" s="1"/>
      <c r="K183" s="1"/>
      <c r="L183" s="1">
        <v>14</v>
      </c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05"/>
      <c r="Y183" s="1"/>
      <c r="Z183" s="105"/>
      <c r="AA183" s="105"/>
      <c r="AB183" s="6"/>
      <c r="AC183" s="109"/>
      <c r="AD183" s="6"/>
      <c r="AE183" s="125"/>
      <c r="AF183" s="109"/>
      <c r="AG183" s="109"/>
      <c r="AH183" s="14" cm="1">
        <f t="array" ref="AH183">IF(AI183&lt;6,SUM(E183:AG183),SUM(LARGE(E183:AG183,{1;2;3;4;5;6})))</f>
        <v>24</v>
      </c>
      <c r="AI183" s="26">
        <f t="shared" si="2"/>
        <v>2</v>
      </c>
    </row>
    <row r="184" spans="1:35" x14ac:dyDescent="0.3">
      <c r="A184" s="32">
        <f>RANK(AH184,$AH$2:AH339)</f>
        <v>180</v>
      </c>
      <c r="B184" s="127" t="s">
        <v>47</v>
      </c>
      <c r="C184" s="6" t="s">
        <v>126</v>
      </c>
      <c r="D184" s="1" t="s">
        <v>567</v>
      </c>
      <c r="E184" s="1"/>
      <c r="F184" s="1"/>
      <c r="G184" s="1"/>
      <c r="H184" s="1"/>
      <c r="I184" s="1"/>
      <c r="J184" s="1"/>
      <c r="K184" s="1"/>
      <c r="L184" s="1"/>
      <c r="M184" s="109">
        <v>12</v>
      </c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05"/>
      <c r="Y184" s="1"/>
      <c r="Z184" s="105"/>
      <c r="AA184" s="105"/>
      <c r="AB184" s="1">
        <v>12</v>
      </c>
      <c r="AC184" s="109"/>
      <c r="AD184" s="6"/>
      <c r="AE184" s="125"/>
      <c r="AF184" s="109"/>
      <c r="AG184" s="109"/>
      <c r="AH184" s="14" cm="1">
        <f t="array" ref="AH184">IF(AI184&lt;6,SUM(E184:AG184),SUM(LARGE(E184:AG184,{1;2;3;4;5;6})))</f>
        <v>24</v>
      </c>
      <c r="AI184" s="26">
        <f t="shared" si="2"/>
        <v>2</v>
      </c>
    </row>
    <row r="185" spans="1:35" x14ac:dyDescent="0.3">
      <c r="A185" s="32">
        <f>RANK(AH185,$AH$2:AH340)</f>
        <v>184</v>
      </c>
      <c r="B185" s="127" t="s">
        <v>47</v>
      </c>
      <c r="C185" s="6" t="s">
        <v>166</v>
      </c>
      <c r="D185" s="6" t="s">
        <v>545</v>
      </c>
      <c r="E185" s="1"/>
      <c r="F185" s="97">
        <v>0</v>
      </c>
      <c r="G185" s="1"/>
      <c r="H185" s="1"/>
      <c r="I185" s="1">
        <v>5</v>
      </c>
      <c r="J185" s="1"/>
      <c r="K185" s="1"/>
      <c r="L185" s="1"/>
      <c r="M185" s="1"/>
      <c r="N185" s="1"/>
      <c r="O185" s="1"/>
      <c r="P185" s="109">
        <v>7</v>
      </c>
      <c r="Q185" s="1"/>
      <c r="R185" s="1"/>
      <c r="S185" s="1"/>
      <c r="T185" s="1"/>
      <c r="U185" s="1"/>
      <c r="V185" s="1"/>
      <c r="W185" s="1"/>
      <c r="X185" s="105">
        <v>4</v>
      </c>
      <c r="Y185" s="1"/>
      <c r="Z185" s="105"/>
      <c r="AA185" s="105"/>
      <c r="AB185" s="1">
        <v>7</v>
      </c>
      <c r="AC185" s="109"/>
      <c r="AD185" s="6"/>
      <c r="AE185" s="125"/>
      <c r="AF185" s="109"/>
      <c r="AG185" s="109"/>
      <c r="AH185" s="14" cm="1">
        <f t="array" ref="AH185">IF(AI185&lt;6,SUM(E185:AG185),SUM(LARGE(E185:AG185,{1;2;3;4;5;6})))</f>
        <v>23</v>
      </c>
      <c r="AI185" s="26">
        <f t="shared" si="2"/>
        <v>5</v>
      </c>
    </row>
    <row r="186" spans="1:35" x14ac:dyDescent="0.3">
      <c r="A186" s="32">
        <f>RANK(AH186,$AH$2:AH341)</f>
        <v>184</v>
      </c>
      <c r="B186" s="127" t="s">
        <v>47</v>
      </c>
      <c r="C186" s="6" t="s">
        <v>90</v>
      </c>
      <c r="D186" s="6" t="s">
        <v>586</v>
      </c>
      <c r="E186" s="1"/>
      <c r="F186" s="1"/>
      <c r="G186" s="1"/>
      <c r="H186" s="1"/>
      <c r="I186" s="1"/>
      <c r="J186" s="1"/>
      <c r="K186" s="1"/>
      <c r="L186" s="1">
        <v>5</v>
      </c>
      <c r="M186" s="109">
        <v>6</v>
      </c>
      <c r="N186" s="1"/>
      <c r="O186" s="1"/>
      <c r="P186" s="1"/>
      <c r="Q186" s="1"/>
      <c r="R186" s="1"/>
      <c r="S186" s="1"/>
      <c r="T186" s="1"/>
      <c r="U186" s="1"/>
      <c r="V186" s="109">
        <v>12</v>
      </c>
      <c r="W186" s="1"/>
      <c r="X186" s="105"/>
      <c r="Y186" s="109"/>
      <c r="Z186" s="105"/>
      <c r="AA186" s="105"/>
      <c r="AB186" s="6"/>
      <c r="AC186" s="109"/>
      <c r="AD186" s="6"/>
      <c r="AE186" s="125"/>
      <c r="AF186" s="109"/>
      <c r="AG186" s="109"/>
      <c r="AH186" s="14" cm="1">
        <f t="array" ref="AH186">IF(AI186&lt;6,SUM(E186:AG186),SUM(LARGE(E186:AG186,{1;2;3;4;5;6})))</f>
        <v>23</v>
      </c>
      <c r="AI186" s="26">
        <f t="shared" si="2"/>
        <v>3</v>
      </c>
    </row>
    <row r="187" spans="1:35" x14ac:dyDescent="0.3">
      <c r="A187" s="32">
        <f>RANK(AH187,$AH$2:AH342)</f>
        <v>186</v>
      </c>
      <c r="B187" s="127" t="s">
        <v>47</v>
      </c>
      <c r="C187" s="6" t="s">
        <v>55</v>
      </c>
      <c r="D187" s="6" t="s">
        <v>802</v>
      </c>
      <c r="E187" s="6"/>
      <c r="F187" s="6"/>
      <c r="G187" s="6"/>
      <c r="H187" s="6"/>
      <c r="I187" s="6"/>
      <c r="J187" s="6"/>
      <c r="K187" s="6"/>
      <c r="L187" s="1">
        <v>10</v>
      </c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105"/>
      <c r="Y187" s="6"/>
      <c r="Z187" s="105"/>
      <c r="AA187" s="105">
        <v>12</v>
      </c>
      <c r="AB187" s="6"/>
      <c r="AC187" s="109"/>
      <c r="AD187" s="6"/>
      <c r="AE187" s="125"/>
      <c r="AF187" s="109"/>
      <c r="AG187" s="109"/>
      <c r="AH187" s="14" cm="1">
        <f t="array" ref="AH187">IF(AI187&lt;6,SUM(E187:AG187),SUM(LARGE(E187:AG187,{1;2;3;4;5;6})))</f>
        <v>22</v>
      </c>
      <c r="AI187" s="26">
        <f t="shared" si="2"/>
        <v>2</v>
      </c>
    </row>
    <row r="188" spans="1:35" x14ac:dyDescent="0.3">
      <c r="A188" s="32">
        <f>RANK(AH188,$AH$2:AH343)</f>
        <v>186</v>
      </c>
      <c r="B188" s="127" t="s">
        <v>47</v>
      </c>
      <c r="C188" s="6" t="s">
        <v>55</v>
      </c>
      <c r="D188" s="6" t="s">
        <v>801</v>
      </c>
      <c r="E188" s="6"/>
      <c r="F188" s="6"/>
      <c r="G188" s="6"/>
      <c r="H188" s="6"/>
      <c r="I188" s="6"/>
      <c r="J188" s="6"/>
      <c r="K188" s="6"/>
      <c r="L188" s="1">
        <v>10</v>
      </c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105"/>
      <c r="Y188" s="6"/>
      <c r="Z188" s="105"/>
      <c r="AA188" s="105">
        <v>12</v>
      </c>
      <c r="AB188" s="6"/>
      <c r="AC188" s="109"/>
      <c r="AD188" s="6"/>
      <c r="AE188" s="125"/>
      <c r="AF188" s="109"/>
      <c r="AG188" s="109"/>
      <c r="AH188" s="14" cm="1">
        <f t="array" ref="AH188">IF(AI188&lt;6,SUM(E188:AG188),SUM(LARGE(E188:AG188,{1;2;3;4;5;6})))</f>
        <v>22</v>
      </c>
      <c r="AI188" s="26">
        <f t="shared" si="2"/>
        <v>2</v>
      </c>
    </row>
    <row r="189" spans="1:35" x14ac:dyDescent="0.3">
      <c r="A189" s="32">
        <f>RANK(AH189,$AH$2:AH344)</f>
        <v>188</v>
      </c>
      <c r="B189" s="127" t="s">
        <v>47</v>
      </c>
      <c r="C189" s="6" t="s">
        <v>48</v>
      </c>
      <c r="D189" s="6" t="s">
        <v>398</v>
      </c>
      <c r="E189" s="1"/>
      <c r="F189" s="1">
        <v>6</v>
      </c>
      <c r="G189" s="1"/>
      <c r="H189" s="1">
        <v>5</v>
      </c>
      <c r="I189" s="1"/>
      <c r="J189" s="1"/>
      <c r="K189" s="1"/>
      <c r="L189" s="1"/>
      <c r="M189" s="1"/>
      <c r="N189" s="1"/>
      <c r="O189" s="1"/>
      <c r="P189" s="109">
        <v>10</v>
      </c>
      <c r="Q189" s="1"/>
      <c r="R189" s="111">
        <v>0</v>
      </c>
      <c r="S189" s="1"/>
      <c r="T189" s="1"/>
      <c r="U189" s="1"/>
      <c r="V189" s="1"/>
      <c r="W189" s="1"/>
      <c r="X189" s="105"/>
      <c r="Y189" s="1"/>
      <c r="Z189" s="105"/>
      <c r="AA189" s="13">
        <v>0</v>
      </c>
      <c r="AB189" s="13">
        <v>0</v>
      </c>
      <c r="AC189" s="109"/>
      <c r="AD189" s="6"/>
      <c r="AE189" s="125"/>
      <c r="AF189" s="109"/>
      <c r="AG189" s="109"/>
      <c r="AH189" s="14" cm="1">
        <f t="array" ref="AH189">IF(AI189&lt;6,SUM(E189:AG189),SUM(LARGE(E189:AG189,{1;2;3;4;5;6})))</f>
        <v>21</v>
      </c>
      <c r="AI189" s="26">
        <f t="shared" si="2"/>
        <v>6</v>
      </c>
    </row>
    <row r="190" spans="1:35" x14ac:dyDescent="0.3">
      <c r="A190" s="32">
        <f>RANK(AH190,$AH$2:AH345)</f>
        <v>189</v>
      </c>
      <c r="B190" s="127" t="s">
        <v>47</v>
      </c>
      <c r="C190" s="6" t="s">
        <v>49</v>
      </c>
      <c r="D190" s="6" t="s">
        <v>464</v>
      </c>
      <c r="E190" s="13"/>
      <c r="F190" s="13"/>
      <c r="G190" s="13"/>
      <c r="H190" s="13"/>
      <c r="I190" s="13"/>
      <c r="J190" s="13"/>
      <c r="K190" s="13"/>
      <c r="L190" s="1"/>
      <c r="M190" s="13"/>
      <c r="N190" s="13"/>
      <c r="O190" s="13"/>
      <c r="P190" s="13"/>
      <c r="Q190" s="13"/>
      <c r="R190" s="13"/>
      <c r="S190" s="13"/>
      <c r="T190" s="111">
        <v>0</v>
      </c>
      <c r="U190" s="13"/>
      <c r="V190" s="13"/>
      <c r="W190" s="13"/>
      <c r="X190" s="105"/>
      <c r="Y190" s="13"/>
      <c r="Z190" s="105"/>
      <c r="AA190" s="105"/>
      <c r="AB190" s="6"/>
      <c r="AC190" s="109">
        <f>_xlfn.XLOOKUP(D190,'[1]ML Naispaarismäng - ML Naispaar'!$C:$C,'[1]ML Naispaarismäng - ML Naispaar'!$D:$D)</f>
        <v>20</v>
      </c>
      <c r="AD190" s="6"/>
      <c r="AE190" s="125"/>
      <c r="AF190" s="109"/>
      <c r="AG190" s="109"/>
      <c r="AH190" s="14" cm="1">
        <f t="array" ref="AH190">IF(AI190&lt;6,SUM(E190:AG190),SUM(LARGE(E190:AG190,{1;2;3;4;5;6})))</f>
        <v>20</v>
      </c>
      <c r="AI190" s="26">
        <f t="shared" si="2"/>
        <v>2</v>
      </c>
    </row>
    <row r="191" spans="1:35" x14ac:dyDescent="0.3">
      <c r="A191" s="32">
        <f>RANK(AH191,$AH$2:AH346)</f>
        <v>189</v>
      </c>
      <c r="B191" s="127" t="s">
        <v>47</v>
      </c>
      <c r="C191" s="6" t="s">
        <v>49</v>
      </c>
      <c r="D191" s="6" t="s">
        <v>400</v>
      </c>
      <c r="E191" s="13"/>
      <c r="F191" s="13"/>
      <c r="G191" s="13"/>
      <c r="H191" s="13"/>
      <c r="I191" s="13"/>
      <c r="J191" s="13"/>
      <c r="K191" s="13"/>
      <c r="L191" s="1"/>
      <c r="M191" s="13"/>
      <c r="N191" s="13"/>
      <c r="O191" s="13"/>
      <c r="P191" s="13"/>
      <c r="Q191" s="13"/>
      <c r="R191" s="13"/>
      <c r="S191" s="13"/>
      <c r="T191" s="111">
        <v>0</v>
      </c>
      <c r="U191" s="13"/>
      <c r="V191" s="13"/>
      <c r="W191" s="13"/>
      <c r="X191" s="105"/>
      <c r="Y191" s="13"/>
      <c r="Z191" s="105"/>
      <c r="AA191" s="105"/>
      <c r="AB191" s="6"/>
      <c r="AC191" s="109">
        <f>_xlfn.XLOOKUP(D191,'[1]ML Naispaarismäng - ML Naispaar'!$C:$C,'[1]ML Naispaarismäng - ML Naispaar'!$D:$D)</f>
        <v>20</v>
      </c>
      <c r="AD191" s="6"/>
      <c r="AE191" s="125"/>
      <c r="AF191" s="109"/>
      <c r="AG191" s="109"/>
      <c r="AH191" s="14" cm="1">
        <f t="array" ref="AH191">IF(AI191&lt;6,SUM(E191:AG191),SUM(LARGE(E191:AG191,{1;2;3;4;5;6})))</f>
        <v>20</v>
      </c>
      <c r="AI191" s="26">
        <f t="shared" si="2"/>
        <v>2</v>
      </c>
    </row>
    <row r="192" spans="1:35" x14ac:dyDescent="0.3">
      <c r="A192" s="32">
        <f>RANK(AH192,$AH$2:AH347)</f>
        <v>189</v>
      </c>
      <c r="B192" s="127" t="s">
        <v>47</v>
      </c>
      <c r="C192" s="6" t="s">
        <v>126</v>
      </c>
      <c r="D192" s="121" t="s">
        <v>1089</v>
      </c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126"/>
      <c r="AF192" s="6"/>
      <c r="AG192" s="109">
        <v>20</v>
      </c>
      <c r="AH192" s="14" cm="1">
        <f t="array" ref="AH192">IF(AI192&lt;6,SUM(E192:AG192),SUM(LARGE(E192:AG192,{1;2;3;4;5;6})))</f>
        <v>20</v>
      </c>
      <c r="AI192" s="26">
        <f t="shared" si="2"/>
        <v>1</v>
      </c>
    </row>
    <row r="193" spans="1:35" x14ac:dyDescent="0.3">
      <c r="A193" s="32">
        <f>RANK(AH193,$AH$2:AH348)</f>
        <v>189</v>
      </c>
      <c r="B193" s="127" t="s">
        <v>47</v>
      </c>
      <c r="C193" s="6" t="s">
        <v>167</v>
      </c>
      <c r="D193" s="6" t="s">
        <v>120</v>
      </c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09">
        <v>20</v>
      </c>
      <c r="T193" s="1"/>
      <c r="U193" s="109"/>
      <c r="V193" s="109"/>
      <c r="W193" s="109"/>
      <c r="X193" s="105"/>
      <c r="Y193" s="109"/>
      <c r="Z193" s="105"/>
      <c r="AA193" s="105"/>
      <c r="AB193" s="6"/>
      <c r="AC193" s="109"/>
      <c r="AD193" s="6"/>
      <c r="AE193" s="125"/>
      <c r="AF193" s="146"/>
      <c r="AG193" s="109"/>
      <c r="AH193" s="14" cm="1">
        <f t="array" ref="AH193">IF(AI193&lt;6,SUM(E193:AG193),SUM(LARGE(E193:AG193,{1;2;3;4;5;6})))</f>
        <v>20</v>
      </c>
      <c r="AI193" s="26">
        <f t="shared" si="2"/>
        <v>1</v>
      </c>
    </row>
    <row r="194" spans="1:35" x14ac:dyDescent="0.3">
      <c r="A194" s="32">
        <f>RANK(AH194,$AH$2:AH349)</f>
        <v>189</v>
      </c>
      <c r="B194" s="127" t="s">
        <v>47</v>
      </c>
      <c r="C194" s="6" t="s">
        <v>1043</v>
      </c>
      <c r="D194" s="6" t="s">
        <v>1003</v>
      </c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109">
        <v>20</v>
      </c>
      <c r="AC194" s="109"/>
      <c r="AD194" s="6"/>
      <c r="AE194" s="125"/>
      <c r="AF194" s="109"/>
      <c r="AG194" s="109"/>
      <c r="AH194" s="14" cm="1">
        <f t="array" ref="AH194">IF(AI194&lt;6,SUM(E194:AG194),SUM(LARGE(E194:AG194,{1;2;3;4;5;6})))</f>
        <v>20</v>
      </c>
      <c r="AI194" s="26">
        <f t="shared" ref="AI194:AI257" si="3">COUNT(E194:AG194)</f>
        <v>1</v>
      </c>
    </row>
    <row r="195" spans="1:35" x14ac:dyDescent="0.3">
      <c r="A195" s="32">
        <f>RANK(AH195,$AH$2:AH350)</f>
        <v>189</v>
      </c>
      <c r="B195" s="127" t="s">
        <v>47</v>
      </c>
      <c r="C195" s="6" t="s">
        <v>1043</v>
      </c>
      <c r="D195" s="6" t="s">
        <v>570</v>
      </c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109">
        <v>20</v>
      </c>
      <c r="AC195" s="109"/>
      <c r="AD195" s="6"/>
      <c r="AE195" s="125"/>
      <c r="AF195" s="109"/>
      <c r="AG195" s="109"/>
      <c r="AH195" s="14" cm="1">
        <f t="array" ref="AH195">IF(AI195&lt;6,SUM(E195:AG195),SUM(LARGE(E195:AG195,{1;2;3;4;5;6})))</f>
        <v>20</v>
      </c>
      <c r="AI195" s="26">
        <f t="shared" si="3"/>
        <v>1</v>
      </c>
    </row>
    <row r="196" spans="1:35" x14ac:dyDescent="0.3">
      <c r="A196" s="32">
        <f>RANK(AH196,$AH$2:AH351)</f>
        <v>189</v>
      </c>
      <c r="B196" s="127" t="s">
        <v>47</v>
      </c>
      <c r="C196" s="6" t="s">
        <v>167</v>
      </c>
      <c r="D196" s="1" t="s">
        <v>133</v>
      </c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09">
        <v>20</v>
      </c>
      <c r="T196" s="1"/>
      <c r="U196" s="109"/>
      <c r="V196" s="109"/>
      <c r="W196" s="109"/>
      <c r="X196" s="105"/>
      <c r="Y196" s="109"/>
      <c r="Z196" s="105"/>
      <c r="AA196" s="105"/>
      <c r="AB196" s="6"/>
      <c r="AC196" s="109"/>
      <c r="AD196" s="6"/>
      <c r="AE196" s="125"/>
      <c r="AF196" s="146"/>
      <c r="AG196" s="109"/>
      <c r="AH196" s="14" cm="1">
        <f t="array" ref="AH196">IF(AI196&lt;6,SUM(E196:AG196),SUM(LARGE(E196:AG196,{1;2;3;4;5;6})))</f>
        <v>20</v>
      </c>
      <c r="AI196" s="26">
        <f t="shared" si="3"/>
        <v>1</v>
      </c>
    </row>
    <row r="197" spans="1:35" x14ac:dyDescent="0.3">
      <c r="A197" s="32">
        <f>RANK(AH197,$AH$2:AH352)</f>
        <v>196</v>
      </c>
      <c r="B197" s="127" t="s">
        <v>47</v>
      </c>
      <c r="C197" s="6" t="s">
        <v>90</v>
      </c>
      <c r="D197" s="6" t="s">
        <v>499</v>
      </c>
      <c r="E197" s="1"/>
      <c r="F197" s="1"/>
      <c r="G197" s="1"/>
      <c r="H197" s="1"/>
      <c r="I197" s="1"/>
      <c r="J197" s="1"/>
      <c r="K197" s="1"/>
      <c r="L197" s="1"/>
      <c r="M197" s="109">
        <v>4</v>
      </c>
      <c r="N197" s="1"/>
      <c r="O197" s="1"/>
      <c r="P197" s="109">
        <v>6</v>
      </c>
      <c r="Q197" s="1"/>
      <c r="R197" s="109">
        <v>4</v>
      </c>
      <c r="S197" s="1"/>
      <c r="T197" s="1"/>
      <c r="U197" s="1"/>
      <c r="V197" s="13">
        <v>0</v>
      </c>
      <c r="W197" s="1"/>
      <c r="X197" s="105"/>
      <c r="Y197" s="13"/>
      <c r="Z197" s="105"/>
      <c r="AA197" s="105"/>
      <c r="AB197" s="6"/>
      <c r="AC197" s="109"/>
      <c r="AD197" s="6"/>
      <c r="AE197" s="125"/>
      <c r="AF197" s="109"/>
      <c r="AG197" s="109">
        <v>5</v>
      </c>
      <c r="AH197" s="14" cm="1">
        <f t="array" ref="AH197">IF(AI197&lt;6,SUM(E197:AG197),SUM(LARGE(E197:AG197,{1;2;3;4;5;6})))</f>
        <v>19</v>
      </c>
      <c r="AI197" s="26">
        <f t="shared" si="3"/>
        <v>5</v>
      </c>
    </row>
    <row r="198" spans="1:35" x14ac:dyDescent="0.3">
      <c r="A198" s="32">
        <f>RANK(AH198,$AH$2:AH353)</f>
        <v>197</v>
      </c>
      <c r="B198" s="127" t="s">
        <v>47</v>
      </c>
      <c r="C198" s="6" t="s">
        <v>273</v>
      </c>
      <c r="D198" s="6" t="s">
        <v>509</v>
      </c>
      <c r="E198" s="1"/>
      <c r="F198" s="1"/>
      <c r="G198" s="1"/>
      <c r="H198" s="1"/>
      <c r="I198" s="1"/>
      <c r="J198" s="1"/>
      <c r="K198" s="1"/>
      <c r="L198" s="1">
        <v>10</v>
      </c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05"/>
      <c r="Y198" s="1"/>
      <c r="Z198" s="105"/>
      <c r="AA198" s="105"/>
      <c r="AB198" s="6"/>
      <c r="AC198" s="109"/>
      <c r="AD198" s="6"/>
      <c r="AE198" s="125"/>
      <c r="AF198" s="109"/>
      <c r="AG198" s="109">
        <v>8</v>
      </c>
      <c r="AH198" s="14" cm="1">
        <f t="array" ref="AH198">IF(AI198&lt;6,SUM(E198:AG198),SUM(LARGE(E198:AG198,{1;2;3;4;5;6})))</f>
        <v>18</v>
      </c>
      <c r="AI198" s="26">
        <f t="shared" si="3"/>
        <v>2</v>
      </c>
    </row>
    <row r="199" spans="1:35" x14ac:dyDescent="0.3">
      <c r="A199" s="32">
        <f>RANK(AH199,$AH$2:AH354)</f>
        <v>197</v>
      </c>
      <c r="B199" s="127" t="s">
        <v>47</v>
      </c>
      <c r="C199" s="6" t="s">
        <v>48</v>
      </c>
      <c r="D199" s="6" t="s">
        <v>655</v>
      </c>
      <c r="E199" s="13"/>
      <c r="F199" s="13"/>
      <c r="G199" s="13"/>
      <c r="H199" s="13"/>
      <c r="I199" s="13"/>
      <c r="J199" s="13"/>
      <c r="K199" s="13"/>
      <c r="L199" s="1"/>
      <c r="M199" s="109">
        <v>6</v>
      </c>
      <c r="N199" s="13"/>
      <c r="O199" s="13"/>
      <c r="P199" s="13"/>
      <c r="Q199" s="13"/>
      <c r="R199" s="13"/>
      <c r="S199" s="13"/>
      <c r="T199" s="13"/>
      <c r="U199" s="13"/>
      <c r="V199" s="109">
        <v>12</v>
      </c>
      <c r="W199" s="13"/>
      <c r="X199" s="105"/>
      <c r="Y199" s="109"/>
      <c r="Z199" s="105"/>
      <c r="AA199" s="105"/>
      <c r="AB199" s="6"/>
      <c r="AC199" s="109"/>
      <c r="AD199" s="6"/>
      <c r="AE199" s="125"/>
      <c r="AF199" s="109"/>
      <c r="AG199" s="109"/>
      <c r="AH199" s="14" cm="1">
        <f t="array" ref="AH199">IF(AI199&lt;6,SUM(E199:AG199),SUM(LARGE(E199:AG199,{1;2;3;4;5;6})))</f>
        <v>18</v>
      </c>
      <c r="AI199" s="26">
        <f t="shared" si="3"/>
        <v>2</v>
      </c>
    </row>
    <row r="200" spans="1:35" x14ac:dyDescent="0.3">
      <c r="A200" s="32">
        <f>RANK(AH200,$AH$2:AH355)</f>
        <v>197</v>
      </c>
      <c r="B200" s="127" t="s">
        <v>47</v>
      </c>
      <c r="C200" s="6" t="s">
        <v>55</v>
      </c>
      <c r="D200" s="6" t="s">
        <v>516</v>
      </c>
      <c r="E200" s="1"/>
      <c r="F200" s="1"/>
      <c r="G200" s="1"/>
      <c r="H200" s="1"/>
      <c r="I200" s="1">
        <v>10</v>
      </c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05"/>
      <c r="Y200" s="1"/>
      <c r="Z200" s="105"/>
      <c r="AA200" s="105"/>
      <c r="AB200" s="1">
        <v>8</v>
      </c>
      <c r="AC200" s="109"/>
      <c r="AD200" s="6"/>
      <c r="AE200" s="125"/>
      <c r="AF200" s="109"/>
      <c r="AG200" s="109"/>
      <c r="AH200" s="14" cm="1">
        <f t="array" ref="AH200">IF(AI200&lt;6,SUM(E200:AG200),SUM(LARGE(E200:AG200,{1;2;3;4;5;6})))</f>
        <v>18</v>
      </c>
      <c r="AI200" s="26">
        <f t="shared" si="3"/>
        <v>2</v>
      </c>
    </row>
    <row r="201" spans="1:35" x14ac:dyDescent="0.3">
      <c r="A201" s="32">
        <f>RANK(AH201,$AH$2:AH356)</f>
        <v>200</v>
      </c>
      <c r="B201" s="127" t="s">
        <v>47</v>
      </c>
      <c r="C201" s="6" t="s">
        <v>90</v>
      </c>
      <c r="D201" s="6" t="s">
        <v>955</v>
      </c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126"/>
      <c r="AF201" s="111">
        <v>0</v>
      </c>
      <c r="AG201" s="109">
        <v>17</v>
      </c>
      <c r="AH201" s="14" cm="1">
        <f t="array" ref="AH201">IF(AI201&lt;6,SUM(E201:AG201),SUM(LARGE(E201:AG201,{1;2;3;4;5;6})))</f>
        <v>17</v>
      </c>
      <c r="AI201" s="26">
        <f t="shared" si="3"/>
        <v>2</v>
      </c>
    </row>
    <row r="202" spans="1:35" x14ac:dyDescent="0.3">
      <c r="A202" s="32">
        <f>RANK(AH202,$AH$2:AH357)</f>
        <v>200</v>
      </c>
      <c r="B202" s="127" t="s">
        <v>47</v>
      </c>
      <c r="C202" s="6" t="s">
        <v>90</v>
      </c>
      <c r="D202" s="6" t="s">
        <v>956</v>
      </c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126"/>
      <c r="AF202" s="111">
        <v>0</v>
      </c>
      <c r="AG202" s="109">
        <v>17</v>
      </c>
      <c r="AH202" s="14" cm="1">
        <f t="array" ref="AH202">IF(AI202&lt;6,SUM(E202:AG202),SUM(LARGE(E202:AG202,{1;2;3;4;5;6})))</f>
        <v>17</v>
      </c>
      <c r="AI202" s="26">
        <f t="shared" si="3"/>
        <v>2</v>
      </c>
    </row>
    <row r="203" spans="1:35" x14ac:dyDescent="0.3">
      <c r="A203" s="32">
        <f>RANK(AH203,$AH$2:AH358)</f>
        <v>200</v>
      </c>
      <c r="B203" s="127" t="s">
        <v>47</v>
      </c>
      <c r="C203" s="6" t="s">
        <v>48</v>
      </c>
      <c r="D203" s="6" t="s">
        <v>237</v>
      </c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09">
        <v>17</v>
      </c>
      <c r="Q203" s="1"/>
      <c r="R203" s="1"/>
      <c r="S203" s="1"/>
      <c r="T203" s="1"/>
      <c r="U203" s="1"/>
      <c r="V203" s="1"/>
      <c r="W203" s="1"/>
      <c r="X203" s="105"/>
      <c r="Y203" s="1"/>
      <c r="Z203" s="105"/>
      <c r="AA203" s="105"/>
      <c r="AB203" s="6"/>
      <c r="AC203" s="109"/>
      <c r="AD203" s="6"/>
      <c r="AE203" s="125"/>
      <c r="AF203" s="109"/>
      <c r="AG203" s="109"/>
      <c r="AH203" s="14" cm="1">
        <f t="array" ref="AH203">IF(AI203&lt;6,SUM(E203:AG203),SUM(LARGE(E203:AG203,{1;2;3;4;5;6})))</f>
        <v>17</v>
      </c>
      <c r="AI203" s="26">
        <f t="shared" si="3"/>
        <v>1</v>
      </c>
    </row>
    <row r="204" spans="1:35" x14ac:dyDescent="0.3">
      <c r="A204" s="32">
        <f>RANK(AH204,$AH$2:AH359)</f>
        <v>200</v>
      </c>
      <c r="B204" s="127" t="s">
        <v>47</v>
      </c>
      <c r="C204" s="6"/>
      <c r="D204" s="6" t="s">
        <v>1055</v>
      </c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1">
        <v>17</v>
      </c>
      <c r="AE204" s="126"/>
      <c r="AF204" s="109"/>
      <c r="AG204" s="109"/>
      <c r="AH204" s="14" cm="1">
        <f t="array" ref="AH204">IF(AI204&lt;6,SUM(E204:AG204),SUM(LARGE(E204:AG204,{1;2;3;4;5;6})))</f>
        <v>17</v>
      </c>
      <c r="AI204" s="26">
        <f t="shared" si="3"/>
        <v>1</v>
      </c>
    </row>
    <row r="205" spans="1:35" x14ac:dyDescent="0.3">
      <c r="A205" s="32">
        <f>RANK(AH205,$AH$2:AH360)</f>
        <v>200</v>
      </c>
      <c r="B205" s="127" t="s">
        <v>47</v>
      </c>
      <c r="C205" s="6" t="s">
        <v>90</v>
      </c>
      <c r="D205" s="6" t="s">
        <v>277</v>
      </c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05"/>
      <c r="Y205" s="1"/>
      <c r="Z205" s="105"/>
      <c r="AA205" s="105"/>
      <c r="AB205" s="6"/>
      <c r="AC205" s="109"/>
      <c r="AD205" s="1">
        <v>17</v>
      </c>
      <c r="AE205" s="125"/>
      <c r="AF205" s="109"/>
      <c r="AG205" s="109"/>
      <c r="AH205" s="14" cm="1">
        <f t="array" ref="AH205">IF(AI205&lt;6,SUM(E205:AG205),SUM(LARGE(E205:AG205,{1;2;3;4;5;6})))</f>
        <v>17</v>
      </c>
      <c r="AI205" s="26">
        <f t="shared" si="3"/>
        <v>1</v>
      </c>
    </row>
    <row r="206" spans="1:35" x14ac:dyDescent="0.3">
      <c r="A206" s="32">
        <f>RANK(AH206,$AH$2:AH361)</f>
        <v>205</v>
      </c>
      <c r="B206" s="127" t="s">
        <v>47</v>
      </c>
      <c r="C206" s="6" t="s">
        <v>48</v>
      </c>
      <c r="D206" s="6" t="s">
        <v>149</v>
      </c>
      <c r="E206" s="6"/>
      <c r="F206" s="6"/>
      <c r="G206" s="6"/>
      <c r="H206" s="6"/>
      <c r="I206" s="6"/>
      <c r="J206" s="6"/>
      <c r="K206" s="6"/>
      <c r="L206" s="1">
        <v>15</v>
      </c>
      <c r="M206" s="6"/>
      <c r="N206" s="6"/>
      <c r="O206" s="6"/>
      <c r="P206" s="111">
        <v>0</v>
      </c>
      <c r="Q206" s="6"/>
      <c r="R206" s="6"/>
      <c r="S206" s="6"/>
      <c r="T206" s="6"/>
      <c r="U206" s="6"/>
      <c r="V206" s="6"/>
      <c r="W206" s="6"/>
      <c r="X206" s="105"/>
      <c r="Y206" s="6"/>
      <c r="Z206" s="105"/>
      <c r="AA206" s="13">
        <v>0</v>
      </c>
      <c r="AB206" s="6"/>
      <c r="AC206" s="109"/>
      <c r="AD206" s="6"/>
      <c r="AE206" s="125"/>
      <c r="AF206" s="109"/>
      <c r="AG206" s="109"/>
      <c r="AH206" s="14" cm="1">
        <f t="array" ref="AH206">IF(AI206&lt;6,SUM(E206:AG206),SUM(LARGE(E206:AG206,{1;2;3;4;5;6})))</f>
        <v>15</v>
      </c>
      <c r="AI206" s="26">
        <f t="shared" si="3"/>
        <v>3</v>
      </c>
    </row>
    <row r="207" spans="1:35" x14ac:dyDescent="0.3">
      <c r="A207" s="32">
        <f>RANK(AH207,$AH$2:AH362)</f>
        <v>205</v>
      </c>
      <c r="B207" s="127" t="s">
        <v>47</v>
      </c>
      <c r="C207" s="6" t="s">
        <v>48</v>
      </c>
      <c r="D207" s="6" t="s">
        <v>833</v>
      </c>
      <c r="E207" s="6"/>
      <c r="F207" s="6"/>
      <c r="G207" s="6"/>
      <c r="H207" s="6"/>
      <c r="I207" s="6"/>
      <c r="J207" s="6"/>
      <c r="K207" s="6"/>
      <c r="L207" s="6"/>
      <c r="M207" s="109">
        <v>8</v>
      </c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105">
        <v>7</v>
      </c>
      <c r="Y207" s="6"/>
      <c r="Z207" s="105"/>
      <c r="AA207" s="105"/>
      <c r="AB207" s="6"/>
      <c r="AC207" s="109"/>
      <c r="AD207" s="6"/>
      <c r="AE207" s="125"/>
      <c r="AF207" s="109"/>
      <c r="AG207" s="109"/>
      <c r="AH207" s="14" cm="1">
        <f t="array" ref="AH207">IF(AI207&lt;6,SUM(E207:AG207),SUM(LARGE(E207:AG207,{1;2;3;4;5;6})))</f>
        <v>15</v>
      </c>
      <c r="AI207" s="26">
        <f t="shared" si="3"/>
        <v>2</v>
      </c>
    </row>
    <row r="208" spans="1:35" x14ac:dyDescent="0.3">
      <c r="A208" s="32">
        <f>RANK(AH208,$AH$2:AH363)</f>
        <v>205</v>
      </c>
      <c r="B208" s="127" t="s">
        <v>47</v>
      </c>
      <c r="C208" s="6" t="s">
        <v>48</v>
      </c>
      <c r="D208" s="6" t="s">
        <v>378</v>
      </c>
      <c r="E208" s="1"/>
      <c r="F208" s="1"/>
      <c r="G208" s="1"/>
      <c r="H208" s="1"/>
      <c r="I208" s="1"/>
      <c r="J208" s="1"/>
      <c r="K208" s="1"/>
      <c r="L208" s="1">
        <v>15</v>
      </c>
      <c r="M208" s="1"/>
      <c r="N208" s="1"/>
      <c r="O208" s="1"/>
      <c r="P208" s="111">
        <v>0</v>
      </c>
      <c r="Q208" s="1"/>
      <c r="R208" s="1"/>
      <c r="S208" s="1"/>
      <c r="T208" s="1"/>
      <c r="U208" s="1"/>
      <c r="V208" s="1"/>
      <c r="W208" s="1"/>
      <c r="X208" s="105"/>
      <c r="Y208" s="1"/>
      <c r="Z208" s="105"/>
      <c r="AA208" s="105"/>
      <c r="AB208" s="6"/>
      <c r="AC208" s="109"/>
      <c r="AD208" s="6"/>
      <c r="AE208" s="125"/>
      <c r="AF208" s="109"/>
      <c r="AG208" s="109"/>
      <c r="AH208" s="14" cm="1">
        <f t="array" ref="AH208">IF(AI208&lt;6,SUM(E208:AG208),SUM(LARGE(E208:AG208,{1;2;3;4;5;6})))</f>
        <v>15</v>
      </c>
      <c r="AI208" s="26">
        <f t="shared" si="3"/>
        <v>2</v>
      </c>
    </row>
    <row r="209" spans="1:35" x14ac:dyDescent="0.3">
      <c r="A209" s="32">
        <f>RANK(AH209,$AH$2:AH364)</f>
        <v>208</v>
      </c>
      <c r="B209" s="127" t="s">
        <v>47</v>
      </c>
      <c r="C209" s="6" t="s">
        <v>90</v>
      </c>
      <c r="D209" s="6" t="s">
        <v>606</v>
      </c>
      <c r="E209" s="6"/>
      <c r="F209" s="6"/>
      <c r="G209" s="6"/>
      <c r="H209" s="6"/>
      <c r="I209" s="6"/>
      <c r="J209" s="6"/>
      <c r="K209" s="6"/>
      <c r="L209" s="6"/>
      <c r="M209" s="109">
        <v>4</v>
      </c>
      <c r="N209" s="6"/>
      <c r="O209" s="6"/>
      <c r="P209" s="109">
        <v>6</v>
      </c>
      <c r="Q209" s="6"/>
      <c r="R209" s="109">
        <v>4</v>
      </c>
      <c r="S209" s="6"/>
      <c r="T209" s="6"/>
      <c r="U209" s="6"/>
      <c r="V209" s="13">
        <v>0</v>
      </c>
      <c r="W209" s="6"/>
      <c r="X209" s="105"/>
      <c r="Y209" s="13"/>
      <c r="Z209" s="105"/>
      <c r="AA209" s="105"/>
      <c r="AB209" s="6"/>
      <c r="AC209" s="109"/>
      <c r="AD209" s="6"/>
      <c r="AE209" s="125"/>
      <c r="AF209" s="109"/>
      <c r="AG209" s="109"/>
      <c r="AH209" s="14" cm="1">
        <f t="array" ref="AH209">IF(AI209&lt;6,SUM(E209:AG209),SUM(LARGE(E209:AG209,{1;2;3;4;5;6})))</f>
        <v>14</v>
      </c>
      <c r="AI209" s="26">
        <f t="shared" si="3"/>
        <v>4</v>
      </c>
    </row>
    <row r="210" spans="1:35" x14ac:dyDescent="0.3">
      <c r="A210" s="32">
        <f>RANK(AH210,$AH$2:AH365)</f>
        <v>208</v>
      </c>
      <c r="B210" s="127" t="s">
        <v>47</v>
      </c>
      <c r="C210" s="6" t="s">
        <v>48</v>
      </c>
      <c r="D210" s="6" t="s">
        <v>912</v>
      </c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109">
        <v>4</v>
      </c>
      <c r="T210" s="6"/>
      <c r="U210" s="109"/>
      <c r="V210" s="109"/>
      <c r="W210" s="109"/>
      <c r="X210" s="105">
        <v>5</v>
      </c>
      <c r="Y210" s="109"/>
      <c r="Z210" s="105"/>
      <c r="AA210" s="105">
        <v>5</v>
      </c>
      <c r="AB210" s="6"/>
      <c r="AC210" s="109"/>
      <c r="AD210" s="6"/>
      <c r="AE210" s="125"/>
      <c r="AF210" s="109"/>
      <c r="AG210" s="109"/>
      <c r="AH210" s="14" cm="1">
        <f t="array" ref="AH210">IF(AI210&lt;6,SUM(E210:AG210),SUM(LARGE(E210:AG210,{1;2;3;4;5;6})))</f>
        <v>14</v>
      </c>
      <c r="AI210" s="26">
        <f t="shared" si="3"/>
        <v>3</v>
      </c>
    </row>
    <row r="211" spans="1:35" x14ac:dyDescent="0.3">
      <c r="A211" s="32">
        <f>RANK(AH211,$AH$2:AH366)</f>
        <v>208</v>
      </c>
      <c r="B211" s="127" t="s">
        <v>47</v>
      </c>
      <c r="C211" s="6" t="s">
        <v>166</v>
      </c>
      <c r="D211" s="1" t="s">
        <v>295</v>
      </c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09">
        <v>7</v>
      </c>
      <c r="Q211" s="1"/>
      <c r="R211" s="1"/>
      <c r="S211" s="1"/>
      <c r="T211" s="1"/>
      <c r="U211" s="1"/>
      <c r="V211" s="1"/>
      <c r="W211" s="1"/>
      <c r="X211" s="105"/>
      <c r="Y211" s="1"/>
      <c r="Z211" s="105"/>
      <c r="AA211" s="105"/>
      <c r="AB211" s="1">
        <v>7</v>
      </c>
      <c r="AC211" s="109"/>
      <c r="AD211" s="6"/>
      <c r="AE211" s="125"/>
      <c r="AF211" s="109"/>
      <c r="AG211" s="109"/>
      <c r="AH211" s="14" cm="1">
        <f t="array" ref="AH211">IF(AI211&lt;6,SUM(E211:AG211),SUM(LARGE(E211:AG211,{1;2;3;4;5;6})))</f>
        <v>14</v>
      </c>
      <c r="AI211" s="26">
        <f t="shared" si="3"/>
        <v>2</v>
      </c>
    </row>
    <row r="212" spans="1:35" x14ac:dyDescent="0.3">
      <c r="A212" s="32">
        <f>RANK(AH212,$AH$2:AH367)</f>
        <v>208</v>
      </c>
      <c r="B212" s="127" t="s">
        <v>47</v>
      </c>
      <c r="C212" s="6" t="s">
        <v>166</v>
      </c>
      <c r="D212" s="6" t="s">
        <v>909</v>
      </c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109">
        <v>6</v>
      </c>
      <c r="T212" s="6"/>
      <c r="U212" s="109"/>
      <c r="V212" s="109"/>
      <c r="W212" s="109"/>
      <c r="X212" s="109">
        <v>8</v>
      </c>
      <c r="Y212" s="109"/>
      <c r="Z212" s="105"/>
      <c r="AA212" s="105"/>
      <c r="AB212" s="6"/>
      <c r="AC212" s="109"/>
      <c r="AD212" s="6"/>
      <c r="AE212" s="125"/>
      <c r="AF212" s="109"/>
      <c r="AG212" s="109"/>
      <c r="AH212" s="14" cm="1">
        <f t="array" ref="AH212">IF(AI212&lt;6,SUM(E212:AG212),SUM(LARGE(E212:AG212,{1;2;3;4;5;6})))</f>
        <v>14</v>
      </c>
      <c r="AI212" s="26">
        <f t="shared" si="3"/>
        <v>2</v>
      </c>
    </row>
    <row r="213" spans="1:35" x14ac:dyDescent="0.3">
      <c r="A213" s="32">
        <f>RANK(AH213,$AH$2:AH368)</f>
        <v>208</v>
      </c>
      <c r="B213" s="127" t="s">
        <v>47</v>
      </c>
      <c r="C213" s="6" t="s">
        <v>166</v>
      </c>
      <c r="D213" s="6" t="s">
        <v>103</v>
      </c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09">
        <v>6</v>
      </c>
      <c r="T213" s="1"/>
      <c r="U213" s="109"/>
      <c r="V213" s="109"/>
      <c r="W213" s="109"/>
      <c r="X213" s="105">
        <v>8</v>
      </c>
      <c r="Y213" s="109"/>
      <c r="Z213" s="105"/>
      <c r="AA213" s="105"/>
      <c r="AB213" s="6"/>
      <c r="AC213" s="109"/>
      <c r="AD213" s="6"/>
      <c r="AE213" s="125"/>
      <c r="AF213" s="109"/>
      <c r="AG213" s="109"/>
      <c r="AH213" s="14" cm="1">
        <f t="array" ref="AH213">IF(AI213&lt;6,SUM(E213:AG213),SUM(LARGE(E213:AG213,{1;2;3;4;5;6})))</f>
        <v>14</v>
      </c>
      <c r="AI213" s="26">
        <f t="shared" si="3"/>
        <v>2</v>
      </c>
    </row>
    <row r="214" spans="1:35" x14ac:dyDescent="0.3">
      <c r="A214" s="32">
        <f>RANK(AH214,$AH$2:AH369)</f>
        <v>208</v>
      </c>
      <c r="B214" s="127" t="s">
        <v>47</v>
      </c>
      <c r="C214" s="6" t="s">
        <v>273</v>
      </c>
      <c r="D214" s="6" t="s">
        <v>687</v>
      </c>
      <c r="E214" s="1"/>
      <c r="F214" s="1">
        <v>14</v>
      </c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05"/>
      <c r="Y214" s="1"/>
      <c r="Z214" s="105"/>
      <c r="AA214" s="105"/>
      <c r="AB214" s="6"/>
      <c r="AC214" s="109"/>
      <c r="AD214" s="6"/>
      <c r="AE214" s="125"/>
      <c r="AF214" s="109"/>
      <c r="AG214" s="109"/>
      <c r="AH214" s="14" cm="1">
        <f t="array" ref="AH214">IF(AI214&lt;6,SUM(E214:AG214),SUM(LARGE(E214:AG214,{1;2;3;4;5;6})))</f>
        <v>14</v>
      </c>
      <c r="AI214" s="26">
        <f t="shared" si="3"/>
        <v>1</v>
      </c>
    </row>
    <row r="215" spans="1:35" x14ac:dyDescent="0.3">
      <c r="A215" s="32">
        <f>RANK(AH215,$AH$2:AH370)</f>
        <v>208</v>
      </c>
      <c r="B215" s="127" t="s">
        <v>47</v>
      </c>
      <c r="C215" s="6" t="s">
        <v>505</v>
      </c>
      <c r="D215" s="6" t="s">
        <v>992</v>
      </c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109">
        <v>14</v>
      </c>
      <c r="AB215" s="6"/>
      <c r="AC215" s="109"/>
      <c r="AD215" s="6"/>
      <c r="AE215" s="125"/>
      <c r="AF215" s="109"/>
      <c r="AG215" s="109"/>
      <c r="AH215" s="14" cm="1">
        <f t="array" ref="AH215">IF(AI215&lt;6,SUM(E215:AG215),SUM(LARGE(E215:AG215,{1;2;3;4;5;6})))</f>
        <v>14</v>
      </c>
      <c r="AI215" s="26">
        <f t="shared" si="3"/>
        <v>1</v>
      </c>
    </row>
    <row r="216" spans="1:35" x14ac:dyDescent="0.3">
      <c r="A216" s="32">
        <f>RANK(AH216,$AH$2:AH371)</f>
        <v>215</v>
      </c>
      <c r="B216" s="127" t="s">
        <v>47</v>
      </c>
      <c r="C216" s="6" t="s">
        <v>48</v>
      </c>
      <c r="D216" s="6" t="s">
        <v>803</v>
      </c>
      <c r="E216" s="6"/>
      <c r="F216" s="6"/>
      <c r="G216" s="6"/>
      <c r="H216" s="6"/>
      <c r="I216" s="6"/>
      <c r="J216" s="6"/>
      <c r="K216" s="6"/>
      <c r="L216" s="1">
        <v>6</v>
      </c>
      <c r="M216" s="109">
        <v>7</v>
      </c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105"/>
      <c r="Y216" s="6"/>
      <c r="Z216" s="105"/>
      <c r="AA216" s="105"/>
      <c r="AB216" s="6"/>
      <c r="AC216" s="109"/>
      <c r="AD216" s="6"/>
      <c r="AE216" s="125"/>
      <c r="AF216" s="109"/>
      <c r="AG216" s="109"/>
      <c r="AH216" s="14" cm="1">
        <f t="array" ref="AH216">IF(AI216&lt;6,SUM(E216:AG216),SUM(LARGE(E216:AG216,{1;2;3;4;5;6})))</f>
        <v>13</v>
      </c>
      <c r="AI216" s="26">
        <f t="shared" si="3"/>
        <v>2</v>
      </c>
    </row>
    <row r="217" spans="1:35" x14ac:dyDescent="0.3">
      <c r="A217" s="32">
        <f>RANK(AH217,$AH$2:AH372)</f>
        <v>216</v>
      </c>
      <c r="B217" s="127" t="s">
        <v>47</v>
      </c>
      <c r="C217" s="6"/>
      <c r="D217" s="6" t="s">
        <v>552</v>
      </c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109">
        <v>4</v>
      </c>
      <c r="Y217" s="6"/>
      <c r="Z217" s="105"/>
      <c r="AA217" s="105">
        <v>8</v>
      </c>
      <c r="AB217" s="6"/>
      <c r="AC217" s="109"/>
      <c r="AD217" s="6"/>
      <c r="AE217" s="125"/>
      <c r="AF217" s="109"/>
      <c r="AG217" s="109"/>
      <c r="AH217" s="14" cm="1">
        <f t="array" ref="AH217">IF(AI217&lt;6,SUM(E217:AG217),SUM(LARGE(E217:AG217,{1;2;3;4;5;6})))</f>
        <v>12</v>
      </c>
      <c r="AI217" s="26">
        <f t="shared" si="3"/>
        <v>2</v>
      </c>
    </row>
    <row r="218" spans="1:35" x14ac:dyDescent="0.3">
      <c r="A218" s="32">
        <f>RANK(AH218,$AH$2:AH373)</f>
        <v>216</v>
      </c>
      <c r="B218" s="127" t="s">
        <v>47</v>
      </c>
      <c r="C218" s="6" t="s">
        <v>126</v>
      </c>
      <c r="D218" s="6" t="s">
        <v>294</v>
      </c>
      <c r="E218" s="1"/>
      <c r="F218" s="1"/>
      <c r="G218" s="1"/>
      <c r="H218" s="1"/>
      <c r="I218" s="13">
        <v>0</v>
      </c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05"/>
      <c r="Y218" s="1"/>
      <c r="Z218" s="105"/>
      <c r="AA218" s="105"/>
      <c r="AB218" s="1">
        <v>12</v>
      </c>
      <c r="AC218" s="109"/>
      <c r="AD218" s="6"/>
      <c r="AE218" s="125"/>
      <c r="AF218" s="109"/>
      <c r="AG218" s="109"/>
      <c r="AH218" s="14" cm="1">
        <f t="array" ref="AH218">IF(AI218&lt;6,SUM(E218:AG218),SUM(LARGE(E218:AG218,{1;2;3;4;5;6})))</f>
        <v>12</v>
      </c>
      <c r="AI218" s="26">
        <f t="shared" si="3"/>
        <v>2</v>
      </c>
    </row>
    <row r="219" spans="1:35" x14ac:dyDescent="0.3">
      <c r="A219" s="32">
        <f>RANK(AH219,$AH$2:AH374)</f>
        <v>216</v>
      </c>
      <c r="B219" s="127" t="s">
        <v>47</v>
      </c>
      <c r="C219" s="6" t="s">
        <v>505</v>
      </c>
      <c r="D219" s="6" t="s">
        <v>722</v>
      </c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109">
        <v>4</v>
      </c>
      <c r="Y219" s="6"/>
      <c r="Z219" s="105"/>
      <c r="AA219" s="105">
        <v>8</v>
      </c>
      <c r="AB219" s="6"/>
      <c r="AC219" s="109"/>
      <c r="AD219" s="6"/>
      <c r="AE219" s="125"/>
      <c r="AF219" s="109"/>
      <c r="AG219" s="109"/>
      <c r="AH219" s="14" cm="1">
        <f t="array" ref="AH219">IF(AI219&lt;6,SUM(E219:AG219),SUM(LARGE(E219:AG219,{1;2;3;4;5;6})))</f>
        <v>12</v>
      </c>
      <c r="AI219" s="26">
        <f t="shared" si="3"/>
        <v>2</v>
      </c>
    </row>
    <row r="220" spans="1:35" x14ac:dyDescent="0.3">
      <c r="A220" s="32">
        <f>RANK(AH220,$AH$2:AH375)</f>
        <v>216</v>
      </c>
      <c r="B220" s="127" t="s">
        <v>47</v>
      </c>
      <c r="C220" s="6" t="s">
        <v>126</v>
      </c>
      <c r="D220" s="1" t="s">
        <v>568</v>
      </c>
      <c r="E220" s="1"/>
      <c r="F220" s="1"/>
      <c r="G220" s="1"/>
      <c r="H220" s="1"/>
      <c r="I220" s="1"/>
      <c r="J220" s="1"/>
      <c r="K220" s="1"/>
      <c r="L220" s="1"/>
      <c r="M220" s="109">
        <v>12</v>
      </c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05"/>
      <c r="Y220" s="1"/>
      <c r="Z220" s="105"/>
      <c r="AA220" s="105"/>
      <c r="AB220" s="6"/>
      <c r="AC220" s="109"/>
      <c r="AD220" s="6"/>
      <c r="AE220" s="125"/>
      <c r="AF220" s="109"/>
      <c r="AG220" s="109"/>
      <c r="AH220" s="14" cm="1">
        <f t="array" ref="AH220">IF(AI220&lt;6,SUM(E220:AG220),SUM(LARGE(E220:AG220,{1;2;3;4;5;6})))</f>
        <v>12</v>
      </c>
      <c r="AI220" s="26">
        <f t="shared" si="3"/>
        <v>1</v>
      </c>
    </row>
    <row r="221" spans="1:35" x14ac:dyDescent="0.3">
      <c r="A221" s="32">
        <f>RANK(AH221,$AH$2:AH376)</f>
        <v>216</v>
      </c>
      <c r="B221" s="127" t="s">
        <v>47</v>
      </c>
      <c r="C221" s="6" t="s">
        <v>126</v>
      </c>
      <c r="D221" s="6" t="s">
        <v>906</v>
      </c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109">
        <v>12</v>
      </c>
      <c r="T221" s="6"/>
      <c r="U221" s="109"/>
      <c r="V221" s="109"/>
      <c r="W221" s="109"/>
      <c r="X221" s="105"/>
      <c r="Y221" s="109"/>
      <c r="Z221" s="105"/>
      <c r="AA221" s="105"/>
      <c r="AB221" s="6"/>
      <c r="AC221" s="109"/>
      <c r="AD221" s="6"/>
      <c r="AE221" s="125"/>
      <c r="AF221" s="109"/>
      <c r="AG221" s="109"/>
      <c r="AH221" s="14" cm="1">
        <f t="array" ref="AH221">IF(AI221&lt;6,SUM(E221:AG221),SUM(LARGE(E221:AG221,{1;2;3;4;5;6})))</f>
        <v>12</v>
      </c>
      <c r="AI221" s="26">
        <f t="shared" si="3"/>
        <v>1</v>
      </c>
    </row>
    <row r="222" spans="1:35" x14ac:dyDescent="0.3">
      <c r="A222" s="32">
        <f>RANK(AH222,$AH$2:AH377)</f>
        <v>216</v>
      </c>
      <c r="B222" s="127" t="s">
        <v>47</v>
      </c>
      <c r="C222" s="6" t="s">
        <v>126</v>
      </c>
      <c r="D222" s="6" t="s">
        <v>907</v>
      </c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109">
        <v>12</v>
      </c>
      <c r="T222" s="6"/>
      <c r="U222" s="109"/>
      <c r="V222" s="109"/>
      <c r="W222" s="109"/>
      <c r="X222" s="105"/>
      <c r="Y222" s="109"/>
      <c r="Z222" s="105"/>
      <c r="AA222" s="105"/>
      <c r="AB222" s="6"/>
      <c r="AC222" s="109"/>
      <c r="AD222" s="6"/>
      <c r="AE222" s="125"/>
      <c r="AF222" s="109"/>
      <c r="AG222" s="109"/>
      <c r="AH222" s="14" cm="1">
        <f t="array" ref="AH222">IF(AI222&lt;6,SUM(E222:AG222),SUM(LARGE(E222:AG222,{1;2;3;4;5;6})))</f>
        <v>12</v>
      </c>
      <c r="AI222" s="26">
        <f t="shared" si="3"/>
        <v>1</v>
      </c>
    </row>
    <row r="223" spans="1:35" x14ac:dyDescent="0.3">
      <c r="A223" s="32">
        <f>RANK(AH223,$AH$2:AH378)</f>
        <v>222</v>
      </c>
      <c r="B223" s="127" t="s">
        <v>47</v>
      </c>
      <c r="C223" s="6" t="s">
        <v>167</v>
      </c>
      <c r="D223" s="6" t="s">
        <v>911</v>
      </c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109">
        <v>5</v>
      </c>
      <c r="T223" s="6"/>
      <c r="U223" s="109"/>
      <c r="V223" s="109"/>
      <c r="W223" s="109"/>
      <c r="X223" s="105"/>
      <c r="Y223" s="109"/>
      <c r="Z223" s="105"/>
      <c r="AA223" s="105"/>
      <c r="AB223" s="1">
        <v>6</v>
      </c>
      <c r="AC223" s="109"/>
      <c r="AD223" s="6"/>
      <c r="AE223" s="125"/>
      <c r="AF223" s="109"/>
      <c r="AG223" s="109"/>
      <c r="AH223" s="14" cm="1">
        <f t="array" ref="AH223">IF(AI223&lt;6,SUM(E223:AG223),SUM(LARGE(E223:AG223,{1;2;3;4;5;6})))</f>
        <v>11</v>
      </c>
      <c r="AI223" s="26">
        <f t="shared" si="3"/>
        <v>2</v>
      </c>
    </row>
    <row r="224" spans="1:35" x14ac:dyDescent="0.3">
      <c r="A224" s="32">
        <f>RANK(AH224,$AH$2:AH379)</f>
        <v>223</v>
      </c>
      <c r="B224" s="127" t="s">
        <v>47</v>
      </c>
      <c r="C224" s="6"/>
      <c r="D224" s="6" t="s">
        <v>913</v>
      </c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109">
        <v>4</v>
      </c>
      <c r="T224" s="6"/>
      <c r="U224" s="109"/>
      <c r="V224" s="109"/>
      <c r="W224" s="109"/>
      <c r="X224" s="105"/>
      <c r="Y224" s="109"/>
      <c r="Z224" s="105"/>
      <c r="AA224" s="105"/>
      <c r="AB224" s="6"/>
      <c r="AC224" s="109"/>
      <c r="AD224" s="6"/>
      <c r="AE224" s="125"/>
      <c r="AF224" s="109"/>
      <c r="AG224" s="109">
        <v>6</v>
      </c>
      <c r="AH224" s="14" cm="1">
        <f t="array" ref="AH224">IF(AI224&lt;6,SUM(E224:AG224),SUM(LARGE(E224:AG224,{1;2;3;4;5;6})))</f>
        <v>10</v>
      </c>
      <c r="AI224" s="26">
        <f t="shared" si="3"/>
        <v>2</v>
      </c>
    </row>
    <row r="225" spans="1:35" x14ac:dyDescent="0.3">
      <c r="A225" s="32">
        <f>RANK(AH225,$AH$2:AH380)</f>
        <v>223</v>
      </c>
      <c r="B225" s="127" t="s">
        <v>47</v>
      </c>
      <c r="C225" s="6" t="s">
        <v>243</v>
      </c>
      <c r="D225" s="6" t="s">
        <v>478</v>
      </c>
      <c r="E225" s="13"/>
      <c r="F225" s="13"/>
      <c r="G225" s="13"/>
      <c r="H225" s="13"/>
      <c r="I225" s="13"/>
      <c r="J225" s="13"/>
      <c r="K225" s="13"/>
      <c r="L225" s="1"/>
      <c r="M225" s="13"/>
      <c r="N225" s="13"/>
      <c r="O225" s="13"/>
      <c r="P225" s="109">
        <v>10</v>
      </c>
      <c r="Q225" s="13"/>
      <c r="R225" s="13"/>
      <c r="S225" s="13"/>
      <c r="T225" s="13"/>
      <c r="U225" s="13"/>
      <c r="V225" s="13"/>
      <c r="W225" s="13"/>
      <c r="X225" s="105"/>
      <c r="Y225" s="13"/>
      <c r="Z225" s="105"/>
      <c r="AA225" s="105"/>
      <c r="AB225" s="6"/>
      <c r="AC225" s="109"/>
      <c r="AD225" s="13">
        <v>0</v>
      </c>
      <c r="AE225" s="125"/>
      <c r="AF225" s="109"/>
      <c r="AG225" s="109"/>
      <c r="AH225" s="14" cm="1">
        <f t="array" ref="AH225">IF(AI225&lt;6,SUM(E225:AG225),SUM(LARGE(E225:AG225,{1;2;3;4;5;6})))</f>
        <v>10</v>
      </c>
      <c r="AI225" s="26">
        <f t="shared" si="3"/>
        <v>2</v>
      </c>
    </row>
    <row r="226" spans="1:35" x14ac:dyDescent="0.3">
      <c r="A226" s="32">
        <f>RANK(AH226,$AH$2:AH381)</f>
        <v>223</v>
      </c>
      <c r="B226" s="127" t="s">
        <v>47</v>
      </c>
      <c r="C226" s="6"/>
      <c r="D226" s="1" t="s">
        <v>480</v>
      </c>
      <c r="E226" s="13"/>
      <c r="F226" s="13"/>
      <c r="G226" s="13"/>
      <c r="H226" s="13"/>
      <c r="I226" s="13"/>
      <c r="J226" s="13"/>
      <c r="K226" s="13"/>
      <c r="L226" s="1"/>
      <c r="M226" s="13"/>
      <c r="N226" s="13"/>
      <c r="O226" s="13"/>
      <c r="P226" s="109">
        <v>10</v>
      </c>
      <c r="Q226" s="13"/>
      <c r="R226" s="13"/>
      <c r="S226" s="13"/>
      <c r="T226" s="13"/>
      <c r="U226" s="13"/>
      <c r="V226" s="13"/>
      <c r="W226" s="13"/>
      <c r="X226" s="105"/>
      <c r="Y226" s="13"/>
      <c r="Z226" s="105"/>
      <c r="AA226" s="105"/>
      <c r="AB226" s="6"/>
      <c r="AC226" s="109"/>
      <c r="AD226" s="13">
        <v>0</v>
      </c>
      <c r="AE226" s="125"/>
      <c r="AF226" s="109"/>
      <c r="AG226" s="109"/>
      <c r="AH226" s="14" cm="1">
        <f t="array" ref="AH226">IF(AI226&lt;6,SUM(E226:AG226),SUM(LARGE(E226:AG226,{1;2;3;4;5;6})))</f>
        <v>10</v>
      </c>
      <c r="AI226" s="26">
        <f t="shared" si="3"/>
        <v>2</v>
      </c>
    </row>
    <row r="227" spans="1:35" x14ac:dyDescent="0.3">
      <c r="A227" s="32">
        <f>RANK(AH227,$AH$2:AH382)</f>
        <v>223</v>
      </c>
      <c r="B227" s="127" t="s">
        <v>47</v>
      </c>
      <c r="C227" s="6" t="s">
        <v>48</v>
      </c>
      <c r="D227" s="6" t="s">
        <v>856</v>
      </c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109">
        <v>5</v>
      </c>
      <c r="S227" s="6"/>
      <c r="T227" s="6"/>
      <c r="U227" s="6"/>
      <c r="V227" s="6"/>
      <c r="W227" s="6"/>
      <c r="X227" s="105">
        <v>5</v>
      </c>
      <c r="Y227" s="6"/>
      <c r="Z227" s="105"/>
      <c r="AA227" s="105"/>
      <c r="AB227" s="6"/>
      <c r="AC227" s="109"/>
      <c r="AD227" s="6"/>
      <c r="AE227" s="125"/>
      <c r="AF227" s="109"/>
      <c r="AG227" s="109"/>
      <c r="AH227" s="14" cm="1">
        <f t="array" ref="AH227">IF(AI227&lt;6,SUM(E227:AG227),SUM(LARGE(E227:AG227,{1;2;3;4;5;6})))</f>
        <v>10</v>
      </c>
      <c r="AI227" s="26">
        <f t="shared" si="3"/>
        <v>2</v>
      </c>
    </row>
    <row r="228" spans="1:35" x14ac:dyDescent="0.3">
      <c r="A228" s="32">
        <f>RANK(AH228,$AH$2:AH383)</f>
        <v>223</v>
      </c>
      <c r="B228" s="127" t="s">
        <v>47</v>
      </c>
      <c r="C228" s="6"/>
      <c r="D228" s="6" t="s">
        <v>741</v>
      </c>
      <c r="E228" s="1"/>
      <c r="F228" s="1"/>
      <c r="G228" s="1"/>
      <c r="H228" s="1"/>
      <c r="I228" s="1">
        <v>10</v>
      </c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05"/>
      <c r="Y228" s="1"/>
      <c r="Z228" s="105"/>
      <c r="AA228" s="105"/>
      <c r="AB228" s="6"/>
      <c r="AC228" s="109"/>
      <c r="AD228" s="6"/>
      <c r="AE228" s="125"/>
      <c r="AF228" s="109"/>
      <c r="AG228" s="109"/>
      <c r="AH228" s="14" cm="1">
        <f t="array" ref="AH228">IF(AI228&lt;6,SUM(E228:AG228),SUM(LARGE(E228:AG228,{1;2;3;4;5;6})))</f>
        <v>10</v>
      </c>
      <c r="AI228" s="26">
        <f t="shared" si="3"/>
        <v>1</v>
      </c>
    </row>
    <row r="229" spans="1:35" x14ac:dyDescent="0.3">
      <c r="A229" s="32">
        <f>RANK(AH229,$AH$2:AH384)</f>
        <v>223</v>
      </c>
      <c r="B229" s="127" t="s">
        <v>47</v>
      </c>
      <c r="C229" s="6" t="s">
        <v>587</v>
      </c>
      <c r="D229" s="6" t="s">
        <v>691</v>
      </c>
      <c r="E229" s="1"/>
      <c r="F229" s="1">
        <v>10</v>
      </c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05"/>
      <c r="Y229" s="1"/>
      <c r="Z229" s="105"/>
      <c r="AA229" s="105"/>
      <c r="AB229" s="6"/>
      <c r="AC229" s="109"/>
      <c r="AD229" s="6"/>
      <c r="AE229" s="125"/>
      <c r="AF229" s="109"/>
      <c r="AG229" s="109"/>
      <c r="AH229" s="14" cm="1">
        <f t="array" ref="AH229">IF(AI229&lt;6,SUM(E229:AG229),SUM(LARGE(E229:AG229,{1;2;3;4;5;6})))</f>
        <v>10</v>
      </c>
      <c r="AI229" s="26">
        <f t="shared" si="3"/>
        <v>1</v>
      </c>
    </row>
    <row r="230" spans="1:35" x14ac:dyDescent="0.3">
      <c r="A230" s="32">
        <f>RANK(AH230,$AH$2:AH385)</f>
        <v>223</v>
      </c>
      <c r="B230" s="127" t="s">
        <v>47</v>
      </c>
      <c r="C230" s="6" t="s">
        <v>215</v>
      </c>
      <c r="D230" s="6" t="s">
        <v>688</v>
      </c>
      <c r="E230" s="1"/>
      <c r="F230" s="1">
        <v>10</v>
      </c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05"/>
      <c r="Y230" s="1"/>
      <c r="Z230" s="105"/>
      <c r="AA230" s="105"/>
      <c r="AB230" s="6"/>
      <c r="AC230" s="109"/>
      <c r="AD230" s="6"/>
      <c r="AE230" s="125"/>
      <c r="AF230" s="109"/>
      <c r="AG230" s="109"/>
      <c r="AH230" s="14" cm="1">
        <f t="array" ref="AH230">IF(AI230&lt;6,SUM(E230:AG230),SUM(LARGE(E230:AG230,{1;2;3;4;5;6})))</f>
        <v>10</v>
      </c>
      <c r="AI230" s="26">
        <f t="shared" si="3"/>
        <v>1</v>
      </c>
    </row>
    <row r="231" spans="1:35" x14ac:dyDescent="0.3">
      <c r="A231" s="32">
        <f>RANK(AH231,$AH$2:AH386)</f>
        <v>223</v>
      </c>
      <c r="B231" s="127" t="s">
        <v>47</v>
      </c>
      <c r="C231" s="6"/>
      <c r="D231" s="6" t="s">
        <v>172</v>
      </c>
      <c r="E231" s="1"/>
      <c r="F231" s="1"/>
      <c r="G231" s="1"/>
      <c r="H231" s="1"/>
      <c r="I231" s="1">
        <v>10</v>
      </c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05"/>
      <c r="Y231" s="1"/>
      <c r="Z231" s="105"/>
      <c r="AA231" s="105"/>
      <c r="AB231" s="6"/>
      <c r="AC231" s="109"/>
      <c r="AD231" s="6"/>
      <c r="AE231" s="125"/>
      <c r="AF231" s="109"/>
      <c r="AG231" s="109"/>
      <c r="AH231" s="14" cm="1">
        <f t="array" ref="AH231">IF(AI231&lt;6,SUM(E231:AG231),SUM(LARGE(E231:AG231,{1;2;3;4;5;6})))</f>
        <v>10</v>
      </c>
      <c r="AI231" s="26">
        <f t="shared" si="3"/>
        <v>1</v>
      </c>
    </row>
    <row r="232" spans="1:35" x14ac:dyDescent="0.3">
      <c r="A232" s="32">
        <f>RANK(AH232,$AH$2:AH387)</f>
        <v>223</v>
      </c>
      <c r="B232" s="127" t="s">
        <v>47</v>
      </c>
      <c r="C232" s="6"/>
      <c r="D232" s="6" t="s">
        <v>514</v>
      </c>
      <c r="E232" s="1"/>
      <c r="F232" s="1"/>
      <c r="G232" s="1"/>
      <c r="H232" s="1"/>
      <c r="I232" s="1">
        <v>10</v>
      </c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05"/>
      <c r="Y232" s="1"/>
      <c r="Z232" s="105"/>
      <c r="AA232" s="105"/>
      <c r="AB232" s="6"/>
      <c r="AC232" s="109"/>
      <c r="AD232" s="6"/>
      <c r="AE232" s="125"/>
      <c r="AF232" s="109"/>
      <c r="AG232" s="109"/>
      <c r="AH232" s="14" cm="1">
        <f t="array" ref="AH232">IF(AI232&lt;6,SUM(E232:AG232),SUM(LARGE(E232:AG232,{1;2;3;4;5;6})))</f>
        <v>10</v>
      </c>
      <c r="AI232" s="26">
        <f t="shared" si="3"/>
        <v>1</v>
      </c>
    </row>
    <row r="233" spans="1:35" x14ac:dyDescent="0.3">
      <c r="A233" s="32">
        <f>RANK(AH233,$AH$2:AH388)</f>
        <v>223</v>
      </c>
      <c r="B233" s="127" t="s">
        <v>47</v>
      </c>
      <c r="C233" s="6" t="s">
        <v>587</v>
      </c>
      <c r="D233" s="6" t="s">
        <v>690</v>
      </c>
      <c r="E233" s="1"/>
      <c r="F233" s="1">
        <v>10</v>
      </c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05"/>
      <c r="Y233" s="1"/>
      <c r="Z233" s="105"/>
      <c r="AA233" s="105"/>
      <c r="AB233" s="6"/>
      <c r="AC233" s="109"/>
      <c r="AD233" s="6"/>
      <c r="AE233" s="125"/>
      <c r="AF233" s="109"/>
      <c r="AG233" s="109"/>
      <c r="AH233" s="14" cm="1">
        <f t="array" ref="AH233">IF(AI233&lt;6,SUM(E233:AG233),SUM(LARGE(E233:AG233,{1;2;3;4;5;6})))</f>
        <v>10</v>
      </c>
      <c r="AI233" s="26">
        <f t="shared" si="3"/>
        <v>1</v>
      </c>
    </row>
    <row r="234" spans="1:35" x14ac:dyDescent="0.3">
      <c r="A234" s="32">
        <f>RANK(AH234,$AH$2:AH389)</f>
        <v>223</v>
      </c>
      <c r="B234" s="127" t="s">
        <v>47</v>
      </c>
      <c r="C234" s="6" t="s">
        <v>55</v>
      </c>
      <c r="D234" s="6" t="s">
        <v>515</v>
      </c>
      <c r="E234" s="1"/>
      <c r="F234" s="1"/>
      <c r="G234" s="1"/>
      <c r="H234" s="1"/>
      <c r="I234" s="1">
        <v>10</v>
      </c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05"/>
      <c r="Y234" s="1"/>
      <c r="Z234" s="105"/>
      <c r="AA234" s="105"/>
      <c r="AB234" s="6"/>
      <c r="AC234" s="109"/>
      <c r="AD234" s="6"/>
      <c r="AE234" s="125"/>
      <c r="AF234" s="109"/>
      <c r="AG234" s="109"/>
      <c r="AH234" s="14" cm="1">
        <f t="array" ref="AH234">IF(AI234&lt;6,SUM(E234:AG234),SUM(LARGE(E234:AG234,{1;2;3;4;5;6})))</f>
        <v>10</v>
      </c>
      <c r="AI234" s="26">
        <f t="shared" si="3"/>
        <v>1</v>
      </c>
    </row>
    <row r="235" spans="1:35" x14ac:dyDescent="0.3">
      <c r="A235" s="32">
        <f>RANK(AH235,$AH$2:AH390)</f>
        <v>223</v>
      </c>
      <c r="B235" s="127" t="s">
        <v>47</v>
      </c>
      <c r="C235" s="6" t="s">
        <v>273</v>
      </c>
      <c r="D235" s="6" t="s">
        <v>565</v>
      </c>
      <c r="E235" s="1"/>
      <c r="F235" s="1"/>
      <c r="G235" s="1"/>
      <c r="H235" s="1"/>
      <c r="I235" s="1">
        <v>10</v>
      </c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05"/>
      <c r="Y235" s="1"/>
      <c r="Z235" s="105"/>
      <c r="AA235" s="105"/>
      <c r="AB235" s="6"/>
      <c r="AC235" s="109"/>
      <c r="AD235" s="6"/>
      <c r="AE235" s="125"/>
      <c r="AF235" s="109"/>
      <c r="AG235" s="109"/>
      <c r="AH235" s="14" cm="1">
        <f t="array" ref="AH235">IF(AI235&lt;6,SUM(E235:AG235),SUM(LARGE(E235:AG235,{1;2;3;4;5;6})))</f>
        <v>10</v>
      </c>
      <c r="AI235" s="26">
        <f t="shared" si="3"/>
        <v>1</v>
      </c>
    </row>
    <row r="236" spans="1:35" x14ac:dyDescent="0.3">
      <c r="A236" s="32">
        <f>RANK(AH236,$AH$2:AH391)</f>
        <v>223</v>
      </c>
      <c r="B236" s="127" t="s">
        <v>47</v>
      </c>
      <c r="C236" s="6" t="s">
        <v>215</v>
      </c>
      <c r="D236" s="6" t="s">
        <v>689</v>
      </c>
      <c r="E236" s="1"/>
      <c r="F236" s="1">
        <v>10</v>
      </c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05"/>
      <c r="Y236" s="1"/>
      <c r="Z236" s="105"/>
      <c r="AA236" s="105"/>
      <c r="AB236" s="6"/>
      <c r="AC236" s="109"/>
      <c r="AD236" s="6"/>
      <c r="AE236" s="125"/>
      <c r="AF236" s="109"/>
      <c r="AG236" s="109"/>
      <c r="AH236" s="14" cm="1">
        <f t="array" ref="AH236">IF(AI236&lt;6,SUM(E236:AG236),SUM(LARGE(E236:AG236,{1;2;3;4;5;6})))</f>
        <v>10</v>
      </c>
      <c r="AI236" s="26">
        <f t="shared" si="3"/>
        <v>1</v>
      </c>
    </row>
    <row r="237" spans="1:35" x14ac:dyDescent="0.3">
      <c r="A237" s="32">
        <f>RANK(AH237,$AH$2:AH392)</f>
        <v>236</v>
      </c>
      <c r="B237" s="127" t="s">
        <v>47</v>
      </c>
      <c r="C237" s="6" t="s">
        <v>49</v>
      </c>
      <c r="D237" s="1" t="s">
        <v>430</v>
      </c>
      <c r="E237" s="1"/>
      <c r="F237" s="13">
        <v>0</v>
      </c>
      <c r="G237" s="13"/>
      <c r="H237" s="13"/>
      <c r="I237" s="1">
        <v>8</v>
      </c>
      <c r="J237" s="13"/>
      <c r="K237" s="13"/>
      <c r="L237" s="1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05"/>
      <c r="Y237" s="13"/>
      <c r="Z237" s="105"/>
      <c r="AA237" s="105"/>
      <c r="AB237" s="6"/>
      <c r="AC237" s="109"/>
      <c r="AD237" s="6"/>
      <c r="AE237" s="125"/>
      <c r="AF237" s="109"/>
      <c r="AG237" s="109"/>
      <c r="AH237" s="14" cm="1">
        <f t="array" ref="AH237">IF(AI237&lt;6,SUM(E237:AG237),SUM(LARGE(E237:AG237,{1;2;3;4;5;6})))</f>
        <v>8</v>
      </c>
      <c r="AI237" s="26">
        <f t="shared" si="3"/>
        <v>2</v>
      </c>
    </row>
    <row r="238" spans="1:35" x14ac:dyDescent="0.3">
      <c r="A238" s="32">
        <f>RANK(AH238,$AH$2:AH393)</f>
        <v>236</v>
      </c>
      <c r="B238" s="127" t="s">
        <v>47</v>
      </c>
      <c r="C238" s="6"/>
      <c r="D238" s="6" t="s">
        <v>743</v>
      </c>
      <c r="E238" s="1"/>
      <c r="F238" s="1"/>
      <c r="G238" s="1"/>
      <c r="H238" s="1"/>
      <c r="I238" s="1">
        <v>8</v>
      </c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05"/>
      <c r="Y238" s="1"/>
      <c r="Z238" s="105"/>
      <c r="AA238" s="105"/>
      <c r="AB238" s="6"/>
      <c r="AC238" s="109"/>
      <c r="AD238" s="6"/>
      <c r="AE238" s="125"/>
      <c r="AF238" s="109"/>
      <c r="AG238" s="109"/>
      <c r="AH238" s="14" cm="1">
        <f t="array" ref="AH238">IF(AI238&lt;6,SUM(E238:AG238),SUM(LARGE(E238:AG238,{1;2;3;4;5;6})))</f>
        <v>8</v>
      </c>
      <c r="AI238" s="26">
        <f t="shared" si="3"/>
        <v>1</v>
      </c>
    </row>
    <row r="239" spans="1:35" x14ac:dyDescent="0.3">
      <c r="A239" s="32">
        <f>RANK(AH239,$AH$2:AH394)</f>
        <v>236</v>
      </c>
      <c r="B239" s="127" t="s">
        <v>47</v>
      </c>
      <c r="C239" s="6"/>
      <c r="D239" s="6" t="s">
        <v>213</v>
      </c>
      <c r="E239" s="13"/>
      <c r="F239" s="13"/>
      <c r="G239" s="13"/>
      <c r="H239" s="13"/>
      <c r="I239" s="1">
        <v>8</v>
      </c>
      <c r="J239" s="13"/>
      <c r="K239" s="13"/>
      <c r="L239" s="1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05"/>
      <c r="Y239" s="13"/>
      <c r="Z239" s="105"/>
      <c r="AA239" s="105"/>
      <c r="AB239" s="6"/>
      <c r="AC239" s="109"/>
      <c r="AD239" s="6"/>
      <c r="AE239" s="125"/>
      <c r="AF239" s="109"/>
      <c r="AG239" s="109"/>
      <c r="AH239" s="14" cm="1">
        <f t="array" ref="AH239">IF(AI239&lt;6,SUM(E239:AG239),SUM(LARGE(E239:AG239,{1;2;3;4;5;6})))</f>
        <v>8</v>
      </c>
      <c r="AI239" s="26">
        <f t="shared" si="3"/>
        <v>1</v>
      </c>
    </row>
    <row r="240" spans="1:35" x14ac:dyDescent="0.3">
      <c r="A240" s="32">
        <f>RANK(AH240,$AH$2:AH395)</f>
        <v>236</v>
      </c>
      <c r="B240" s="127" t="s">
        <v>47</v>
      </c>
      <c r="C240" s="6" t="s">
        <v>273</v>
      </c>
      <c r="D240" s="6" t="s">
        <v>414</v>
      </c>
      <c r="E240" s="1"/>
      <c r="F240" s="1">
        <v>8</v>
      </c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05"/>
      <c r="Y240" s="1"/>
      <c r="Z240" s="105"/>
      <c r="AA240" s="105"/>
      <c r="AB240" s="6"/>
      <c r="AC240" s="109"/>
      <c r="AD240" s="6"/>
      <c r="AE240" s="125"/>
      <c r="AF240" s="109"/>
      <c r="AG240" s="109"/>
      <c r="AH240" s="14" cm="1">
        <f t="array" ref="AH240">IF(AI240&lt;6,SUM(E240:AG240),SUM(LARGE(E240:AG240,{1;2;3;4;5;6})))</f>
        <v>8</v>
      </c>
      <c r="AI240" s="26">
        <f t="shared" si="3"/>
        <v>1</v>
      </c>
    </row>
    <row r="241" spans="1:35" x14ac:dyDescent="0.3">
      <c r="A241" s="32">
        <f>RANK(AH241,$AH$2:AH396)</f>
        <v>236</v>
      </c>
      <c r="B241" s="127" t="s">
        <v>47</v>
      </c>
      <c r="C241" s="6"/>
      <c r="D241" s="6" t="s">
        <v>285</v>
      </c>
      <c r="E241" s="1"/>
      <c r="F241" s="1"/>
      <c r="G241" s="1"/>
      <c r="H241" s="1"/>
      <c r="I241" s="1">
        <v>8</v>
      </c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05"/>
      <c r="Y241" s="1"/>
      <c r="Z241" s="105"/>
      <c r="AA241" s="105"/>
      <c r="AB241" s="6"/>
      <c r="AC241" s="109"/>
      <c r="AD241" s="6"/>
      <c r="AE241" s="125"/>
      <c r="AF241" s="109"/>
      <c r="AG241" s="109"/>
      <c r="AH241" s="14" cm="1">
        <f t="array" ref="AH241">IF(AI241&lt;6,SUM(E241:AG241),SUM(LARGE(E241:AG241,{1;2;3;4;5;6})))</f>
        <v>8</v>
      </c>
      <c r="AI241" s="26">
        <f t="shared" si="3"/>
        <v>1</v>
      </c>
    </row>
    <row r="242" spans="1:35" x14ac:dyDescent="0.3">
      <c r="A242" s="32">
        <f>RANK(AH242,$AH$2:AH397)</f>
        <v>236</v>
      </c>
      <c r="B242" s="127" t="s">
        <v>47</v>
      </c>
      <c r="C242" s="6" t="s">
        <v>273</v>
      </c>
      <c r="D242" s="1" t="s">
        <v>219</v>
      </c>
      <c r="E242" s="1"/>
      <c r="F242" s="1">
        <v>8</v>
      </c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05"/>
      <c r="Y242" s="1"/>
      <c r="Z242" s="105"/>
      <c r="AA242" s="105"/>
      <c r="AB242" s="6"/>
      <c r="AC242" s="109"/>
      <c r="AD242" s="6"/>
      <c r="AE242" s="125"/>
      <c r="AF242" s="109"/>
      <c r="AG242" s="109"/>
      <c r="AH242" s="14" cm="1">
        <f t="array" ref="AH242">IF(AI242&lt;6,SUM(E242:AG242),SUM(LARGE(E242:AG242,{1;2;3;4;5;6})))</f>
        <v>8</v>
      </c>
      <c r="AI242" s="26">
        <f t="shared" si="3"/>
        <v>1</v>
      </c>
    </row>
    <row r="243" spans="1:35" x14ac:dyDescent="0.3">
      <c r="A243" s="32">
        <f>RANK(AH243,$AH$2:AH398)</f>
        <v>236</v>
      </c>
      <c r="B243" s="127" t="s">
        <v>47</v>
      </c>
      <c r="C243" s="6" t="s">
        <v>49</v>
      </c>
      <c r="D243" s="6" t="s">
        <v>1026</v>
      </c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109">
        <v>8</v>
      </c>
      <c r="AD243" s="6"/>
      <c r="AE243" s="125"/>
      <c r="AF243" s="109"/>
      <c r="AG243" s="109"/>
      <c r="AH243" s="14" cm="1">
        <f t="array" ref="AH243">IF(AI243&lt;6,SUM(E243:AG243),SUM(LARGE(E243:AG243,{1;2;3;4;5;6})))</f>
        <v>8</v>
      </c>
      <c r="AI243" s="26">
        <f t="shared" si="3"/>
        <v>1</v>
      </c>
    </row>
    <row r="244" spans="1:35" x14ac:dyDescent="0.3">
      <c r="A244" s="32">
        <f>RANK(AH244,$AH$2:AH399)</f>
        <v>236</v>
      </c>
      <c r="B244" s="127" t="s">
        <v>47</v>
      </c>
      <c r="C244" s="6" t="s">
        <v>53</v>
      </c>
      <c r="D244" s="6" t="s">
        <v>461</v>
      </c>
      <c r="E244" s="1"/>
      <c r="F244" s="1"/>
      <c r="G244" s="1"/>
      <c r="H244" s="1"/>
      <c r="I244" s="1">
        <v>8</v>
      </c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05"/>
      <c r="Y244" s="1"/>
      <c r="Z244" s="105"/>
      <c r="AA244" s="105"/>
      <c r="AB244" s="6"/>
      <c r="AC244" s="109"/>
      <c r="AD244" s="6"/>
      <c r="AE244" s="125"/>
      <c r="AF244" s="109"/>
      <c r="AG244" s="109"/>
      <c r="AH244" s="14" cm="1">
        <f t="array" ref="AH244">IF(AI244&lt;6,SUM(E244:AG244),SUM(LARGE(E244:AG244,{1;2;3;4;5;6})))</f>
        <v>8</v>
      </c>
      <c r="AI244" s="26">
        <f t="shared" si="3"/>
        <v>1</v>
      </c>
    </row>
    <row r="245" spans="1:35" x14ac:dyDescent="0.3">
      <c r="A245" s="32">
        <f>RANK(AH245,$AH$2:AH400)</f>
        <v>236</v>
      </c>
      <c r="B245" s="127" t="s">
        <v>47</v>
      </c>
      <c r="C245" s="6" t="s">
        <v>55</v>
      </c>
      <c r="D245" s="6" t="s">
        <v>1005</v>
      </c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109">
        <v>8</v>
      </c>
      <c r="AC245" s="109"/>
      <c r="AD245" s="6"/>
      <c r="AE245" s="125"/>
      <c r="AF245" s="109"/>
      <c r="AG245" s="109"/>
      <c r="AH245" s="14" cm="1">
        <f t="array" ref="AH245">IF(AI245&lt;6,SUM(E245:AG245),SUM(LARGE(E245:AG245,{1;2;3;4;5;6})))</f>
        <v>8</v>
      </c>
      <c r="AI245" s="26">
        <f t="shared" si="3"/>
        <v>1</v>
      </c>
    </row>
    <row r="246" spans="1:35" x14ac:dyDescent="0.3">
      <c r="A246" s="32">
        <f>RANK(AH246,$AH$2:AH401)</f>
        <v>236</v>
      </c>
      <c r="B246" s="127" t="s">
        <v>47</v>
      </c>
      <c r="C246" s="6" t="s">
        <v>49</v>
      </c>
      <c r="D246" s="1" t="s">
        <v>639</v>
      </c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05"/>
      <c r="Y246" s="1"/>
      <c r="Z246" s="105"/>
      <c r="AA246" s="105"/>
      <c r="AB246" s="6"/>
      <c r="AC246" s="109">
        <f>_xlfn.XLOOKUP(D246,'[1]ML Naispaarismäng - ML Naispaar'!$C:$C,'[1]ML Naispaarismäng - ML Naispaar'!$D:$D)</f>
        <v>8</v>
      </c>
      <c r="AD246" s="6"/>
      <c r="AE246" s="125"/>
      <c r="AF246" s="109"/>
      <c r="AG246" s="109"/>
      <c r="AH246" s="14" cm="1">
        <f t="array" ref="AH246">IF(AI246&lt;6,SUM(E246:AG246),SUM(LARGE(E246:AG246,{1;2;3;4;5;6})))</f>
        <v>8</v>
      </c>
      <c r="AI246" s="26">
        <f t="shared" si="3"/>
        <v>1</v>
      </c>
    </row>
    <row r="247" spans="1:35" x14ac:dyDescent="0.3">
      <c r="A247" s="32">
        <f>RANK(AH247,$AH$2:AH402)</f>
        <v>246</v>
      </c>
      <c r="B247" s="127" t="s">
        <v>47</v>
      </c>
      <c r="C247" s="6" t="s">
        <v>48</v>
      </c>
      <c r="D247" s="6" t="s">
        <v>631</v>
      </c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05"/>
      <c r="Y247" s="1"/>
      <c r="Z247" s="105"/>
      <c r="AA247" s="105">
        <v>7</v>
      </c>
      <c r="AB247" s="6"/>
      <c r="AC247" s="109"/>
      <c r="AD247" s="6"/>
      <c r="AE247" s="125"/>
      <c r="AF247" s="109"/>
      <c r="AG247" s="109"/>
      <c r="AH247" s="14" cm="1">
        <f t="array" ref="AH247">IF(AI247&lt;6,SUM(E247:AG247),SUM(LARGE(E247:AG247,{1;2;3;4;5;6})))</f>
        <v>7</v>
      </c>
      <c r="AI247" s="26">
        <f t="shared" si="3"/>
        <v>1</v>
      </c>
    </row>
    <row r="248" spans="1:35" x14ac:dyDescent="0.3">
      <c r="A248" s="32">
        <f>RANK(AH248,$AH$2:AH403)</f>
        <v>246</v>
      </c>
      <c r="B248" s="127" t="s">
        <v>47</v>
      </c>
      <c r="C248" s="6" t="s">
        <v>55</v>
      </c>
      <c r="D248" s="6" t="s">
        <v>745</v>
      </c>
      <c r="E248" s="1"/>
      <c r="F248" s="1"/>
      <c r="G248" s="1"/>
      <c r="H248" s="1"/>
      <c r="I248" s="1">
        <v>7</v>
      </c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05"/>
      <c r="Y248" s="1"/>
      <c r="Z248" s="105"/>
      <c r="AA248" s="105"/>
      <c r="AB248" s="6"/>
      <c r="AC248" s="109"/>
      <c r="AD248" s="6"/>
      <c r="AE248" s="125"/>
      <c r="AF248" s="109"/>
      <c r="AG248" s="109"/>
      <c r="AH248" s="14" cm="1">
        <f t="array" ref="AH248">IF(AI248&lt;6,SUM(E248:AG248),SUM(LARGE(E248:AG248,{1;2;3;4;5;6})))</f>
        <v>7</v>
      </c>
      <c r="AI248" s="26">
        <f t="shared" si="3"/>
        <v>1</v>
      </c>
    </row>
    <row r="249" spans="1:35" x14ac:dyDescent="0.3">
      <c r="A249" s="32">
        <f>RANK(AH249,$AH$2:AH404)</f>
        <v>246</v>
      </c>
      <c r="B249" s="127" t="s">
        <v>47</v>
      </c>
      <c r="C249" s="6" t="s">
        <v>273</v>
      </c>
      <c r="D249" s="6" t="s">
        <v>413</v>
      </c>
      <c r="E249" s="13"/>
      <c r="F249" s="1">
        <v>7</v>
      </c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05"/>
      <c r="Y249" s="1"/>
      <c r="Z249" s="105"/>
      <c r="AA249" s="105"/>
      <c r="AB249" s="6"/>
      <c r="AC249" s="109"/>
      <c r="AD249" s="6"/>
      <c r="AE249" s="125"/>
      <c r="AF249" s="109"/>
      <c r="AG249" s="109"/>
      <c r="AH249" s="14" cm="1">
        <f t="array" ref="AH249">IF(AI249&lt;6,SUM(E249:AG249),SUM(LARGE(E249:AG249,{1;2;3;4;5;6})))</f>
        <v>7</v>
      </c>
      <c r="AI249" s="26">
        <f t="shared" si="3"/>
        <v>1</v>
      </c>
    </row>
    <row r="250" spans="1:35" x14ac:dyDescent="0.3">
      <c r="A250" s="32">
        <f>RANK(AH250,$AH$2:AH405)</f>
        <v>246</v>
      </c>
      <c r="B250" s="127" t="s">
        <v>47</v>
      </c>
      <c r="C250" s="6"/>
      <c r="D250" s="6" t="s">
        <v>1022</v>
      </c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109">
        <v>7</v>
      </c>
      <c r="AD250" s="6"/>
      <c r="AE250" s="125"/>
      <c r="AF250" s="109"/>
      <c r="AG250" s="109"/>
      <c r="AH250" s="14" cm="1">
        <f t="array" ref="AH250">IF(AI250&lt;6,SUM(E250:AG250),SUM(LARGE(E250:AG250,{1;2;3;4;5;6})))</f>
        <v>7</v>
      </c>
      <c r="AI250" s="26">
        <f t="shared" si="3"/>
        <v>1</v>
      </c>
    </row>
    <row r="251" spans="1:35" x14ac:dyDescent="0.3">
      <c r="A251" s="32">
        <f>RANK(AH251,$AH$2:AH406)</f>
        <v>246</v>
      </c>
      <c r="B251" s="127" t="s">
        <v>47</v>
      </c>
      <c r="C251" s="6"/>
      <c r="D251" s="6" t="s">
        <v>1027</v>
      </c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109">
        <v>7</v>
      </c>
      <c r="AD251" s="6"/>
      <c r="AE251" s="125"/>
      <c r="AF251" s="109"/>
      <c r="AG251" s="109"/>
      <c r="AH251" s="14" cm="1">
        <f t="array" ref="AH251">IF(AI251&lt;6,SUM(E251:AG251),SUM(LARGE(E251:AG251,{1;2;3;4;5;6})))</f>
        <v>7</v>
      </c>
      <c r="AI251" s="26">
        <f t="shared" si="3"/>
        <v>1</v>
      </c>
    </row>
    <row r="252" spans="1:35" x14ac:dyDescent="0.3">
      <c r="A252" s="32">
        <f>RANK(AH252,$AH$2:AH407)</f>
        <v>246</v>
      </c>
      <c r="B252" s="127" t="s">
        <v>47</v>
      </c>
      <c r="C252" s="6" t="s">
        <v>65</v>
      </c>
      <c r="D252" s="1" t="s">
        <v>212</v>
      </c>
      <c r="E252" s="13"/>
      <c r="F252" s="1">
        <v>7</v>
      </c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05"/>
      <c r="Y252" s="1"/>
      <c r="Z252" s="105"/>
      <c r="AA252" s="105"/>
      <c r="AB252" s="6"/>
      <c r="AC252" s="109"/>
      <c r="AD252" s="6"/>
      <c r="AE252" s="125"/>
      <c r="AF252" s="109"/>
      <c r="AG252" s="109"/>
      <c r="AH252" s="14" cm="1">
        <f t="array" ref="AH252">IF(AI252&lt;6,SUM(E252:AG252),SUM(LARGE(E252:AG252,{1;2;3;4;5;6})))</f>
        <v>7</v>
      </c>
      <c r="AI252" s="26">
        <f t="shared" si="3"/>
        <v>1</v>
      </c>
    </row>
    <row r="253" spans="1:35" x14ac:dyDescent="0.3">
      <c r="A253" s="32">
        <f>RANK(AH253,$AH$2:AH408)</f>
        <v>246</v>
      </c>
      <c r="B253" s="127" t="s">
        <v>47</v>
      </c>
      <c r="C253" s="6" t="s">
        <v>48</v>
      </c>
      <c r="D253" s="6" t="s">
        <v>420</v>
      </c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05"/>
      <c r="Y253" s="1"/>
      <c r="Z253" s="105"/>
      <c r="AA253" s="105">
        <v>7</v>
      </c>
      <c r="AB253" s="6"/>
      <c r="AC253" s="109"/>
      <c r="AD253" s="6"/>
      <c r="AE253" s="125"/>
      <c r="AF253" s="109"/>
      <c r="AG253" s="109"/>
      <c r="AH253" s="14" cm="1">
        <f t="array" ref="AH253">IF(AI253&lt;6,SUM(E253:AG253),SUM(LARGE(E253:AG253,{1;2;3;4;5;6})))</f>
        <v>7</v>
      </c>
      <c r="AI253" s="26">
        <f t="shared" si="3"/>
        <v>1</v>
      </c>
    </row>
    <row r="254" spans="1:35" x14ac:dyDescent="0.3">
      <c r="A254" s="32">
        <f>RANK(AH254,$AH$2:AH409)</f>
        <v>246</v>
      </c>
      <c r="B254" s="127" t="s">
        <v>47</v>
      </c>
      <c r="C254" s="6" t="s">
        <v>55</v>
      </c>
      <c r="D254" s="6" t="s">
        <v>750</v>
      </c>
      <c r="E254" s="1"/>
      <c r="F254" s="1"/>
      <c r="G254" s="1"/>
      <c r="H254" s="1"/>
      <c r="I254" s="1">
        <v>7</v>
      </c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05"/>
      <c r="Y254" s="1"/>
      <c r="Z254" s="105"/>
      <c r="AA254" s="105"/>
      <c r="AB254" s="6"/>
      <c r="AC254" s="109"/>
      <c r="AD254" s="6"/>
      <c r="AE254" s="125"/>
      <c r="AF254" s="109"/>
      <c r="AG254" s="109"/>
      <c r="AH254" s="14" cm="1">
        <f t="array" ref="AH254">IF(AI254&lt;6,SUM(E254:AG254),SUM(LARGE(E254:AG254,{1;2;3;4;5;6})))</f>
        <v>7</v>
      </c>
      <c r="AI254" s="26">
        <f t="shared" si="3"/>
        <v>1</v>
      </c>
    </row>
    <row r="255" spans="1:35" x14ac:dyDescent="0.3">
      <c r="A255" s="32">
        <f>RANK(AH255,$AH$2:AH410)</f>
        <v>254</v>
      </c>
      <c r="B255" s="127" t="s">
        <v>47</v>
      </c>
      <c r="C255" s="6"/>
      <c r="D255" s="121" t="s">
        <v>1090</v>
      </c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126"/>
      <c r="AF255" s="6"/>
      <c r="AG255" s="109">
        <v>6</v>
      </c>
      <c r="AH255" s="14" cm="1">
        <f t="array" ref="AH255">IF(AI255&lt;6,SUM(E255:AG255),SUM(LARGE(E255:AG255,{1;2;3;4;5;6})))</f>
        <v>6</v>
      </c>
      <c r="AI255" s="26">
        <f t="shared" si="3"/>
        <v>1</v>
      </c>
    </row>
    <row r="256" spans="1:35" x14ac:dyDescent="0.3">
      <c r="A256" s="32">
        <f>RANK(AH256,$AH$2:AH411)</f>
        <v>254</v>
      </c>
      <c r="B256" s="127" t="s">
        <v>47</v>
      </c>
      <c r="C256" s="6"/>
      <c r="D256" s="6" t="s">
        <v>751</v>
      </c>
      <c r="E256" s="1"/>
      <c r="F256" s="1"/>
      <c r="G256" s="1"/>
      <c r="H256" s="1"/>
      <c r="I256" s="1">
        <v>6</v>
      </c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05"/>
      <c r="Y256" s="1"/>
      <c r="Z256" s="105"/>
      <c r="AA256" s="105"/>
      <c r="AB256" s="6"/>
      <c r="AC256" s="109"/>
      <c r="AD256" s="6"/>
      <c r="AE256" s="125"/>
      <c r="AF256" s="109"/>
      <c r="AG256" s="109"/>
      <c r="AH256" s="14" cm="1">
        <f t="array" ref="AH256">IF(AI256&lt;6,SUM(E256:AG256),SUM(LARGE(E256:AG256,{1;2;3;4;5;6})))</f>
        <v>6</v>
      </c>
      <c r="AI256" s="26">
        <f t="shared" si="3"/>
        <v>1</v>
      </c>
    </row>
    <row r="257" spans="1:35" x14ac:dyDescent="0.3">
      <c r="A257" s="32">
        <f>RANK(AH257,$AH$2:AH412)</f>
        <v>254</v>
      </c>
      <c r="B257" s="127" t="s">
        <v>47</v>
      </c>
      <c r="C257" s="6"/>
      <c r="D257" s="6" t="s">
        <v>746</v>
      </c>
      <c r="E257" s="1"/>
      <c r="F257" s="1"/>
      <c r="G257" s="1"/>
      <c r="H257" s="1"/>
      <c r="I257" s="1">
        <v>6</v>
      </c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05"/>
      <c r="Y257" s="1"/>
      <c r="Z257" s="105"/>
      <c r="AA257" s="105"/>
      <c r="AB257" s="6"/>
      <c r="AC257" s="109"/>
      <c r="AD257" s="6"/>
      <c r="AE257" s="125"/>
      <c r="AF257" s="109"/>
      <c r="AG257" s="109"/>
      <c r="AH257" s="14" cm="1">
        <f t="array" ref="AH257">IF(AI257&lt;6,SUM(E257:AG257),SUM(LARGE(E257:AG257,{1;2;3;4;5;6})))</f>
        <v>6</v>
      </c>
      <c r="AI257" s="26">
        <f t="shared" si="3"/>
        <v>1</v>
      </c>
    </row>
    <row r="258" spans="1:35" x14ac:dyDescent="0.3">
      <c r="A258" s="32">
        <f>RANK(AH258,$AH$2:AH413)</f>
        <v>254</v>
      </c>
      <c r="B258" s="127" t="s">
        <v>47</v>
      </c>
      <c r="C258" s="6" t="s">
        <v>52</v>
      </c>
      <c r="D258" s="6" t="s">
        <v>638</v>
      </c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05"/>
      <c r="Y258" s="1"/>
      <c r="Z258" s="105"/>
      <c r="AA258" s="105"/>
      <c r="AB258" s="6"/>
      <c r="AC258" s="109">
        <f>_xlfn.XLOOKUP(D258,'[1]ML Naispaarismäng - ML Naispaar'!$C:$C,'[1]ML Naispaarismäng - ML Naispaar'!$D:$D)</f>
        <v>6</v>
      </c>
      <c r="AD258" s="6"/>
      <c r="AE258" s="125"/>
      <c r="AF258" s="109"/>
      <c r="AG258" s="109"/>
      <c r="AH258" s="14" cm="1">
        <f t="array" ref="AH258">IF(AI258&lt;6,SUM(E258:AG258),SUM(LARGE(E258:AG258,{1;2;3;4;5;6})))</f>
        <v>6</v>
      </c>
      <c r="AI258" s="26">
        <f t="shared" ref="AI258:AI308" si="4">COUNT(E258:AG258)</f>
        <v>1</v>
      </c>
    </row>
    <row r="259" spans="1:35" x14ac:dyDescent="0.3">
      <c r="A259" s="32">
        <f>RANK(AH259,$AH$2:AH414)</f>
        <v>254</v>
      </c>
      <c r="B259" s="127" t="s">
        <v>47</v>
      </c>
      <c r="C259" s="6" t="s">
        <v>49</v>
      </c>
      <c r="D259" s="6" t="s">
        <v>1028</v>
      </c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109">
        <v>6</v>
      </c>
      <c r="AD259" s="6"/>
      <c r="AE259" s="125"/>
      <c r="AF259" s="109"/>
      <c r="AG259" s="109"/>
      <c r="AH259" s="14" cm="1">
        <f t="array" ref="AH259">IF(AI259&lt;6,SUM(E259:AG259),SUM(LARGE(E259:AG259,{1;2;3;4;5;6})))</f>
        <v>6</v>
      </c>
      <c r="AI259" s="26">
        <f t="shared" si="4"/>
        <v>1</v>
      </c>
    </row>
    <row r="260" spans="1:35" x14ac:dyDescent="0.3">
      <c r="A260" s="32">
        <f>RANK(AH260,$AH$2:AH415)</f>
        <v>254</v>
      </c>
      <c r="B260" s="127" t="s">
        <v>47</v>
      </c>
      <c r="C260" s="6" t="s">
        <v>167</v>
      </c>
      <c r="D260" s="6" t="s">
        <v>778</v>
      </c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109">
        <v>6</v>
      </c>
      <c r="AC260" s="109"/>
      <c r="AD260" s="6"/>
      <c r="AE260" s="125"/>
      <c r="AF260" s="109"/>
      <c r="AG260" s="109"/>
      <c r="AH260" s="14" cm="1">
        <f t="array" ref="AH260">IF(AI260&lt;6,SUM(E260:AG260),SUM(LARGE(E260:AG260,{1;2;3;4;5;6})))</f>
        <v>6</v>
      </c>
      <c r="AI260" s="26">
        <f t="shared" si="4"/>
        <v>1</v>
      </c>
    </row>
    <row r="261" spans="1:35" x14ac:dyDescent="0.3">
      <c r="A261" s="32">
        <f>RANK(AH261,$AH$2:AH416)</f>
        <v>254</v>
      </c>
      <c r="B261" s="127" t="s">
        <v>47</v>
      </c>
      <c r="C261" s="6"/>
      <c r="D261" s="6" t="s">
        <v>633</v>
      </c>
      <c r="E261" s="13"/>
      <c r="F261" s="13"/>
      <c r="G261" s="13"/>
      <c r="H261" s="13"/>
      <c r="I261" s="13"/>
      <c r="J261" s="13"/>
      <c r="K261" s="13"/>
      <c r="L261" s="1"/>
      <c r="M261" s="13"/>
      <c r="N261" s="13"/>
      <c r="O261" s="13"/>
      <c r="P261" s="13"/>
      <c r="Q261" s="13"/>
      <c r="R261" s="109">
        <v>6</v>
      </c>
      <c r="S261" s="13"/>
      <c r="T261" s="13"/>
      <c r="U261" s="13"/>
      <c r="V261" s="13"/>
      <c r="W261" s="13"/>
      <c r="X261" s="105"/>
      <c r="Y261" s="13"/>
      <c r="Z261" s="105"/>
      <c r="AA261" s="105"/>
      <c r="AB261" s="6"/>
      <c r="AC261" s="109"/>
      <c r="AD261" s="6"/>
      <c r="AE261" s="125"/>
      <c r="AF261" s="109"/>
      <c r="AG261" s="109"/>
      <c r="AH261" s="14" cm="1">
        <f t="array" ref="AH261">IF(AI261&lt;6,SUM(E261:AG261),SUM(LARGE(E261:AG261,{1;2;3;4;5;6})))</f>
        <v>6</v>
      </c>
      <c r="AI261" s="26">
        <f t="shared" si="4"/>
        <v>1</v>
      </c>
    </row>
    <row r="262" spans="1:35" x14ac:dyDescent="0.3">
      <c r="A262" s="32">
        <f>RANK(AH262,$AH$2:AH417)</f>
        <v>261</v>
      </c>
      <c r="B262" s="127" t="s">
        <v>47</v>
      </c>
      <c r="C262" s="6" t="s">
        <v>167</v>
      </c>
      <c r="D262" s="121" t="s">
        <v>455</v>
      </c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126"/>
      <c r="AF262" s="6"/>
      <c r="AG262" s="109">
        <v>5</v>
      </c>
      <c r="AH262" s="14" cm="1">
        <f t="array" ref="AH262">IF(AI262&lt;6,SUM(E262:AG262),SUM(LARGE(E262:AG262,{1;2;3;4;5;6})))</f>
        <v>5</v>
      </c>
      <c r="AI262" s="26">
        <f t="shared" si="4"/>
        <v>1</v>
      </c>
    </row>
    <row r="263" spans="1:35" x14ac:dyDescent="0.3">
      <c r="A263" s="32">
        <f>RANK(AH263,$AH$2:AH418)</f>
        <v>261</v>
      </c>
      <c r="B263" s="127" t="s">
        <v>47</v>
      </c>
      <c r="C263" s="6" t="s">
        <v>167</v>
      </c>
      <c r="D263" s="6" t="s">
        <v>910</v>
      </c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109">
        <v>5</v>
      </c>
      <c r="T263" s="6"/>
      <c r="U263" s="109"/>
      <c r="V263" s="109"/>
      <c r="W263" s="109"/>
      <c r="X263" s="105"/>
      <c r="Y263" s="109"/>
      <c r="Z263" s="105"/>
      <c r="AA263" s="105"/>
      <c r="AB263" s="6"/>
      <c r="AC263" s="109"/>
      <c r="AD263" s="6"/>
      <c r="AE263" s="125"/>
      <c r="AF263" s="109"/>
      <c r="AG263" s="109"/>
      <c r="AH263" s="14" cm="1">
        <f t="array" ref="AH263">IF(AI263&lt;6,SUM(E263:AG263),SUM(LARGE(E263:AG263,{1;2;3;4;5;6})))</f>
        <v>5</v>
      </c>
      <c r="AI263" s="26">
        <f t="shared" si="4"/>
        <v>1</v>
      </c>
    </row>
    <row r="264" spans="1:35" x14ac:dyDescent="0.3">
      <c r="A264" s="32">
        <f>RANK(AH264,$AH$2:AH419)</f>
        <v>261</v>
      </c>
      <c r="B264" s="127" t="s">
        <v>47</v>
      </c>
      <c r="C264" s="6" t="s">
        <v>166</v>
      </c>
      <c r="D264" s="6" t="s">
        <v>806</v>
      </c>
      <c r="E264" s="6"/>
      <c r="F264" s="6"/>
      <c r="G264" s="6"/>
      <c r="H264" s="6"/>
      <c r="I264" s="6"/>
      <c r="J264" s="6"/>
      <c r="K264" s="6"/>
      <c r="L264" s="1">
        <v>5</v>
      </c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105"/>
      <c r="Y264" s="6"/>
      <c r="Z264" s="105"/>
      <c r="AA264" s="105"/>
      <c r="AB264" s="6"/>
      <c r="AC264" s="109"/>
      <c r="AD264" s="6"/>
      <c r="AE264" s="125"/>
      <c r="AF264" s="109"/>
      <c r="AG264" s="109"/>
      <c r="AH264" s="14" cm="1">
        <f t="array" ref="AH264">IF(AI264&lt;6,SUM(E264:AG264),SUM(LARGE(E264:AG264,{1;2;3;4;5;6})))</f>
        <v>5</v>
      </c>
      <c r="AI264" s="26">
        <f t="shared" si="4"/>
        <v>1</v>
      </c>
    </row>
    <row r="265" spans="1:35" x14ac:dyDescent="0.3">
      <c r="A265" s="32">
        <f>RANK(AH265,$AH$2:AH420)</f>
        <v>261</v>
      </c>
      <c r="B265" s="127" t="s">
        <v>47</v>
      </c>
      <c r="C265" s="6"/>
      <c r="D265" s="6" t="s">
        <v>832</v>
      </c>
      <c r="E265" s="6"/>
      <c r="F265" s="6"/>
      <c r="G265" s="6"/>
      <c r="H265" s="6"/>
      <c r="I265" s="6"/>
      <c r="J265" s="6"/>
      <c r="K265" s="6"/>
      <c r="L265" s="6"/>
      <c r="M265" s="109">
        <v>5</v>
      </c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105"/>
      <c r="Y265" s="6"/>
      <c r="Z265" s="105"/>
      <c r="AA265" s="105"/>
      <c r="AB265" s="6"/>
      <c r="AC265" s="109"/>
      <c r="AD265" s="6"/>
      <c r="AE265" s="125"/>
      <c r="AF265" s="109"/>
      <c r="AG265" s="109"/>
      <c r="AH265" s="14" cm="1">
        <f t="array" ref="AH265">IF(AI265&lt;6,SUM(E265:AG265),SUM(LARGE(E265:AG265,{1;2;3;4;5;6})))</f>
        <v>5</v>
      </c>
      <c r="AI265" s="26">
        <f t="shared" si="4"/>
        <v>1</v>
      </c>
    </row>
    <row r="266" spans="1:35" x14ac:dyDescent="0.3">
      <c r="A266" s="32">
        <f>RANK(AH266,$AH$2:AH421)</f>
        <v>261</v>
      </c>
      <c r="B266" s="127" t="s">
        <v>47</v>
      </c>
      <c r="C266" s="6" t="s">
        <v>52</v>
      </c>
      <c r="D266" s="6" t="s">
        <v>1023</v>
      </c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109">
        <v>5</v>
      </c>
      <c r="AD266" s="6"/>
      <c r="AE266" s="125"/>
      <c r="AF266" s="109"/>
      <c r="AG266" s="109"/>
      <c r="AH266" s="14" cm="1">
        <f t="array" ref="AH266">IF(AI266&lt;6,SUM(E266:AG266),SUM(LARGE(E266:AG266,{1;2;3;4;5;6})))</f>
        <v>5</v>
      </c>
      <c r="AI266" s="26">
        <f t="shared" si="4"/>
        <v>1</v>
      </c>
    </row>
    <row r="267" spans="1:35" x14ac:dyDescent="0.3">
      <c r="A267" s="32">
        <f>RANK(AH267,$AH$2:AH422)</f>
        <v>261</v>
      </c>
      <c r="B267" s="127" t="s">
        <v>47</v>
      </c>
      <c r="C267" s="6" t="s">
        <v>166</v>
      </c>
      <c r="D267" s="1" t="s">
        <v>559</v>
      </c>
      <c r="E267" s="6"/>
      <c r="F267" s="6"/>
      <c r="G267" s="1"/>
      <c r="H267" s="1"/>
      <c r="I267" s="1">
        <v>5</v>
      </c>
      <c r="J267" s="6"/>
      <c r="K267" s="6"/>
      <c r="L267" s="1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105"/>
      <c r="Y267" s="6"/>
      <c r="Z267" s="105"/>
      <c r="AA267" s="105"/>
      <c r="AB267" s="6"/>
      <c r="AC267" s="109"/>
      <c r="AD267" s="6"/>
      <c r="AE267" s="125"/>
      <c r="AF267" s="109"/>
      <c r="AG267" s="109"/>
      <c r="AH267" s="14" cm="1">
        <f t="array" ref="AH267">IF(AI267&lt;6,SUM(E267:AG267),SUM(LARGE(E267:AG267,{1;2;3;4;5;6})))</f>
        <v>5</v>
      </c>
      <c r="AI267" s="26">
        <f t="shared" si="4"/>
        <v>1</v>
      </c>
    </row>
    <row r="268" spans="1:35" x14ac:dyDescent="0.3">
      <c r="A268" s="32">
        <f>RANK(AH268,$AH$2:AH423)</f>
        <v>261</v>
      </c>
      <c r="B268" s="127" t="s">
        <v>47</v>
      </c>
      <c r="C268" s="6"/>
      <c r="D268" s="6" t="s">
        <v>858</v>
      </c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109">
        <v>5</v>
      </c>
      <c r="S268" s="6"/>
      <c r="T268" s="6"/>
      <c r="U268" s="6"/>
      <c r="V268" s="6"/>
      <c r="W268" s="6"/>
      <c r="X268" s="105"/>
      <c r="Y268" s="6"/>
      <c r="Z268" s="105"/>
      <c r="AA268" s="105"/>
      <c r="AB268" s="6"/>
      <c r="AC268" s="109"/>
      <c r="AD268" s="6"/>
      <c r="AE268" s="125"/>
      <c r="AF268" s="109"/>
      <c r="AG268" s="109"/>
      <c r="AH268" s="14" cm="1">
        <f t="array" ref="AH268">IF(AI268&lt;6,SUM(E268:AG268),SUM(LARGE(E268:AG268,{1;2;3;4;5;6})))</f>
        <v>5</v>
      </c>
      <c r="AI268" s="26">
        <f t="shared" si="4"/>
        <v>1</v>
      </c>
    </row>
    <row r="269" spans="1:35" x14ac:dyDescent="0.3">
      <c r="A269" s="32">
        <f>RANK(AH269,$AH$2:AH424)</f>
        <v>261</v>
      </c>
      <c r="B269" s="127" t="s">
        <v>47</v>
      </c>
      <c r="C269" s="6" t="s">
        <v>52</v>
      </c>
      <c r="D269" s="6" t="s">
        <v>1029</v>
      </c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109">
        <v>5</v>
      </c>
      <c r="AD269" s="6"/>
      <c r="AE269" s="125"/>
      <c r="AF269" s="109"/>
      <c r="AG269" s="109"/>
      <c r="AH269" s="14" cm="1">
        <f t="array" ref="AH269">IF(AI269&lt;6,SUM(E269:AG269),SUM(LARGE(E269:AG269,{1;2;3;4;5;6})))</f>
        <v>5</v>
      </c>
      <c r="AI269" s="26">
        <f t="shared" si="4"/>
        <v>1</v>
      </c>
    </row>
    <row r="270" spans="1:35" x14ac:dyDescent="0.3">
      <c r="A270" s="32">
        <f>RANK(AH270,$AH$2:AH425)</f>
        <v>269</v>
      </c>
      <c r="B270" s="127" t="s">
        <v>47</v>
      </c>
      <c r="C270" s="6" t="s">
        <v>55</v>
      </c>
      <c r="D270" s="6" t="s">
        <v>752</v>
      </c>
      <c r="E270" s="13"/>
      <c r="F270" s="13"/>
      <c r="G270" s="13"/>
      <c r="H270" s="13"/>
      <c r="I270" s="1">
        <v>4</v>
      </c>
      <c r="J270" s="13"/>
      <c r="K270" s="13"/>
      <c r="L270" s="1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05"/>
      <c r="Y270" s="13"/>
      <c r="Z270" s="105"/>
      <c r="AA270" s="105"/>
      <c r="AB270" s="6"/>
      <c r="AC270" s="109"/>
      <c r="AD270" s="6"/>
      <c r="AE270" s="125"/>
      <c r="AF270" s="109"/>
      <c r="AG270" s="109"/>
      <c r="AH270" s="14" cm="1">
        <f t="array" ref="AH270">IF(AI270&lt;6,SUM(E270:AG270),SUM(LARGE(E270:AG270,{1;2;3;4;5;6})))</f>
        <v>4</v>
      </c>
      <c r="AI270" s="26">
        <f t="shared" si="4"/>
        <v>1</v>
      </c>
    </row>
    <row r="271" spans="1:35" x14ac:dyDescent="0.3">
      <c r="A271" s="32">
        <f>RANK(AH271,$AH$2:AH426)</f>
        <v>269</v>
      </c>
      <c r="B271" s="127" t="s">
        <v>47</v>
      </c>
      <c r="C271" s="6"/>
      <c r="D271" s="6" t="s">
        <v>753</v>
      </c>
      <c r="E271" s="13"/>
      <c r="F271" s="13"/>
      <c r="G271" s="13"/>
      <c r="H271" s="13"/>
      <c r="I271" s="1">
        <v>4</v>
      </c>
      <c r="J271" s="13"/>
      <c r="K271" s="13"/>
      <c r="L271" s="1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05"/>
      <c r="Y271" s="13"/>
      <c r="Z271" s="105"/>
      <c r="AA271" s="105"/>
      <c r="AB271" s="6"/>
      <c r="AC271" s="109"/>
      <c r="AD271" s="6"/>
      <c r="AE271" s="125"/>
      <c r="AF271" s="109"/>
      <c r="AG271" s="109"/>
      <c r="AH271" s="14" cm="1">
        <f t="array" ref="AH271">IF(AI271&lt;6,SUM(E271:AG271),SUM(LARGE(E271:AG271,{1;2;3;4;5;6})))</f>
        <v>4</v>
      </c>
      <c r="AI271" s="26">
        <f t="shared" si="4"/>
        <v>1</v>
      </c>
    </row>
    <row r="272" spans="1:35" x14ac:dyDescent="0.3">
      <c r="A272" s="32">
        <f>RANK(AH272,$AH$2:AH427)</f>
        <v>269</v>
      </c>
      <c r="B272" s="127" t="s">
        <v>47</v>
      </c>
      <c r="C272" s="6" t="s">
        <v>49</v>
      </c>
      <c r="D272" s="6" t="s">
        <v>1031</v>
      </c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109">
        <v>4</v>
      </c>
      <c r="AD272" s="6"/>
      <c r="AE272" s="125"/>
      <c r="AF272" s="109"/>
      <c r="AG272" s="109"/>
      <c r="AH272" s="14" cm="1">
        <f t="array" ref="AH272">IF(AI272&lt;6,SUM(E272:AG272),SUM(LARGE(E272:AG272,{1;2;3;4;5;6})))</f>
        <v>4</v>
      </c>
      <c r="AI272" s="26">
        <f t="shared" si="4"/>
        <v>1</v>
      </c>
    </row>
    <row r="273" spans="1:35" x14ac:dyDescent="0.3">
      <c r="A273" s="32">
        <f>RANK(AH273,$AH$2:AH428)</f>
        <v>269</v>
      </c>
      <c r="B273" s="127" t="s">
        <v>47</v>
      </c>
      <c r="C273" s="6" t="s">
        <v>90</v>
      </c>
      <c r="D273" s="6" t="s">
        <v>805</v>
      </c>
      <c r="E273" s="6"/>
      <c r="F273" s="6"/>
      <c r="G273" s="6"/>
      <c r="H273" s="6"/>
      <c r="I273" s="6"/>
      <c r="J273" s="6"/>
      <c r="K273" s="6"/>
      <c r="L273" s="1">
        <v>4</v>
      </c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105"/>
      <c r="Y273" s="6"/>
      <c r="Z273" s="105"/>
      <c r="AA273" s="105"/>
      <c r="AB273" s="6"/>
      <c r="AC273" s="109"/>
      <c r="AD273" s="6"/>
      <c r="AE273" s="125"/>
      <c r="AF273" s="109"/>
      <c r="AG273" s="109"/>
      <c r="AH273" s="14" cm="1">
        <f t="array" ref="AH273">IF(AI273&lt;6,SUM(E273:AG273),SUM(LARGE(E273:AG273,{1;2;3;4;5;6})))</f>
        <v>4</v>
      </c>
      <c r="AI273" s="26">
        <f t="shared" si="4"/>
        <v>1</v>
      </c>
    </row>
    <row r="274" spans="1:35" x14ac:dyDescent="0.3">
      <c r="A274" s="32">
        <f>RANK(AH274,$AH$2:AH429)</f>
        <v>269</v>
      </c>
      <c r="B274" s="127" t="s">
        <v>47</v>
      </c>
      <c r="C274" s="6" t="s">
        <v>52</v>
      </c>
      <c r="D274" s="6" t="s">
        <v>1030</v>
      </c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109">
        <v>4</v>
      </c>
      <c r="AD274" s="6"/>
      <c r="AE274" s="125"/>
      <c r="AF274" s="109"/>
      <c r="AG274" s="109"/>
      <c r="AH274" s="14" cm="1">
        <f t="array" ref="AH274">IF(AI274&lt;6,SUM(E274:AG274),SUM(LARGE(E274:AG274,{1;2;3;4;5;6})))</f>
        <v>4</v>
      </c>
      <c r="AI274" s="26">
        <f t="shared" si="4"/>
        <v>1</v>
      </c>
    </row>
    <row r="275" spans="1:35" x14ac:dyDescent="0.3">
      <c r="A275" s="32">
        <f>RANK(AH275,$AH$2:AH430)</f>
        <v>269</v>
      </c>
      <c r="B275" s="127" t="s">
        <v>47</v>
      </c>
      <c r="C275" s="6" t="s">
        <v>273</v>
      </c>
      <c r="D275" s="6" t="s">
        <v>518</v>
      </c>
      <c r="E275" s="13"/>
      <c r="F275" s="13"/>
      <c r="G275" s="13"/>
      <c r="H275" s="13"/>
      <c r="I275" s="1">
        <v>4</v>
      </c>
      <c r="J275" s="13"/>
      <c r="K275" s="13"/>
      <c r="L275" s="1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05"/>
      <c r="Y275" s="13"/>
      <c r="Z275" s="105"/>
      <c r="AA275" s="105"/>
      <c r="AB275" s="6"/>
      <c r="AC275" s="109"/>
      <c r="AD275" s="6"/>
      <c r="AE275" s="125"/>
      <c r="AF275" s="109"/>
      <c r="AG275" s="109"/>
      <c r="AH275" s="14" cm="1">
        <f t="array" ref="AH275">IF(AI275&lt;6,SUM(E275:AG275),SUM(LARGE(E275:AG275,{1;2;3;4;5;6})))</f>
        <v>4</v>
      </c>
      <c r="AI275" s="26">
        <f t="shared" si="4"/>
        <v>1</v>
      </c>
    </row>
    <row r="276" spans="1:35" x14ac:dyDescent="0.3">
      <c r="A276" s="32">
        <f>RANK(AH276,$AH$2:AH431)</f>
        <v>269</v>
      </c>
      <c r="B276" s="127" t="s">
        <v>47</v>
      </c>
      <c r="C276" s="6" t="s">
        <v>166</v>
      </c>
      <c r="D276" s="6" t="s">
        <v>566</v>
      </c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109">
        <v>4</v>
      </c>
      <c r="Y276" s="6"/>
      <c r="Z276" s="105"/>
      <c r="AA276" s="105"/>
      <c r="AB276" s="6"/>
      <c r="AC276" s="109"/>
      <c r="AD276" s="6"/>
      <c r="AE276" s="125"/>
      <c r="AF276" s="109"/>
      <c r="AG276" s="109"/>
      <c r="AH276" s="14" cm="1">
        <f t="array" ref="AH276">IF(AI276&lt;6,SUM(E276:AG276),SUM(LARGE(E276:AG276,{1;2;3;4;5;6})))</f>
        <v>4</v>
      </c>
      <c r="AI276" s="26">
        <f t="shared" si="4"/>
        <v>1</v>
      </c>
    </row>
    <row r="277" spans="1:35" x14ac:dyDescent="0.3">
      <c r="A277" s="32">
        <f>RANK(AH277,$AH$2:AH432)</f>
        <v>269</v>
      </c>
      <c r="B277" s="127" t="s">
        <v>47</v>
      </c>
      <c r="C277" s="6"/>
      <c r="D277" s="6" t="s">
        <v>1025</v>
      </c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109">
        <v>4</v>
      </c>
      <c r="AD277" s="6"/>
      <c r="AE277" s="125"/>
      <c r="AF277" s="109"/>
      <c r="AG277" s="109"/>
      <c r="AH277" s="14" cm="1">
        <f t="array" ref="AH277">IF(AI277&lt;6,SUM(E277:AG277),SUM(LARGE(E277:AG277,{1;2;3;4;5;6})))</f>
        <v>4</v>
      </c>
      <c r="AI277" s="26">
        <f t="shared" si="4"/>
        <v>1</v>
      </c>
    </row>
    <row r="278" spans="1:35" x14ac:dyDescent="0.3">
      <c r="A278" s="32">
        <f>RANK(AH278,$AH$2:AH433)</f>
        <v>269</v>
      </c>
      <c r="B278" s="127" t="s">
        <v>47</v>
      </c>
      <c r="C278" s="6"/>
      <c r="D278" s="6" t="s">
        <v>517</v>
      </c>
      <c r="E278" s="13"/>
      <c r="F278" s="13"/>
      <c r="G278" s="13"/>
      <c r="H278" s="13"/>
      <c r="I278" s="1">
        <v>4</v>
      </c>
      <c r="J278" s="13"/>
      <c r="K278" s="13"/>
      <c r="L278" s="1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05"/>
      <c r="Y278" s="13"/>
      <c r="Z278" s="105"/>
      <c r="AA278" s="105"/>
      <c r="AB278" s="6"/>
      <c r="AC278" s="109"/>
      <c r="AD278" s="6"/>
      <c r="AE278" s="125"/>
      <c r="AF278" s="109"/>
      <c r="AG278" s="109"/>
      <c r="AH278" s="14" cm="1">
        <f t="array" ref="AH278">IF(AI278&lt;6,SUM(E278:AG278),SUM(LARGE(E278:AG278,{1;2;3;4;5;6})))</f>
        <v>4</v>
      </c>
      <c r="AI278" s="26">
        <f t="shared" si="4"/>
        <v>1</v>
      </c>
    </row>
    <row r="279" spans="1:35" x14ac:dyDescent="0.3">
      <c r="A279" s="32">
        <f>RANK(AH279,$AH$2:AH434)</f>
        <v>269</v>
      </c>
      <c r="B279" s="127" t="s">
        <v>47</v>
      </c>
      <c r="C279" s="6" t="s">
        <v>55</v>
      </c>
      <c r="D279" s="6" t="s">
        <v>747</v>
      </c>
      <c r="E279" s="13"/>
      <c r="F279" s="13"/>
      <c r="G279" s="13"/>
      <c r="H279" s="13"/>
      <c r="I279" s="1">
        <v>4</v>
      </c>
      <c r="J279" s="13"/>
      <c r="K279" s="13"/>
      <c r="L279" s="1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05"/>
      <c r="Y279" s="13"/>
      <c r="Z279" s="105"/>
      <c r="AA279" s="105"/>
      <c r="AB279" s="6"/>
      <c r="AC279" s="109"/>
      <c r="AD279" s="6"/>
      <c r="AE279" s="125"/>
      <c r="AF279" s="109"/>
      <c r="AG279" s="109"/>
      <c r="AH279" s="14" cm="1">
        <f t="array" ref="AH279">IF(AI279&lt;6,SUM(E279:AG279),SUM(LARGE(E279:AG279,{1;2;3;4;5;6})))</f>
        <v>4</v>
      </c>
      <c r="AI279" s="26">
        <f t="shared" si="4"/>
        <v>1</v>
      </c>
    </row>
    <row r="280" spans="1:35" x14ac:dyDescent="0.3">
      <c r="A280" s="32">
        <f>RANK(AH280,$AH$2:AH435)</f>
        <v>269</v>
      </c>
      <c r="B280" s="127" t="s">
        <v>47</v>
      </c>
      <c r="C280" s="6" t="s">
        <v>90</v>
      </c>
      <c r="D280" s="6" t="s">
        <v>804</v>
      </c>
      <c r="E280" s="6"/>
      <c r="F280" s="6"/>
      <c r="G280" s="6"/>
      <c r="H280" s="6"/>
      <c r="I280" s="6"/>
      <c r="J280" s="6"/>
      <c r="K280" s="6"/>
      <c r="L280" s="1">
        <v>4</v>
      </c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105"/>
      <c r="Y280" s="6"/>
      <c r="Z280" s="105"/>
      <c r="AA280" s="105"/>
      <c r="AB280" s="6"/>
      <c r="AC280" s="109"/>
      <c r="AD280" s="6"/>
      <c r="AE280" s="125"/>
      <c r="AF280" s="109"/>
      <c r="AG280" s="109"/>
      <c r="AH280" s="14" cm="1">
        <f t="array" ref="AH280">IF(AI280&lt;6,SUM(E280:AG280),SUM(LARGE(E280:AG280,{1;2;3;4;5;6})))</f>
        <v>4</v>
      </c>
      <c r="AI280" s="26">
        <f t="shared" si="4"/>
        <v>1</v>
      </c>
    </row>
    <row r="281" spans="1:35" x14ac:dyDescent="0.3">
      <c r="A281" s="32">
        <f>RANK(AH281,$AH$2:AH436)</f>
        <v>269</v>
      </c>
      <c r="B281" s="127" t="s">
        <v>47</v>
      </c>
      <c r="C281" s="6"/>
      <c r="D281" s="6" t="s">
        <v>1024</v>
      </c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109">
        <v>4</v>
      </c>
      <c r="AD281" s="6"/>
      <c r="AE281" s="125"/>
      <c r="AF281" s="109"/>
      <c r="AG281" s="109"/>
      <c r="AH281" s="14" cm="1">
        <f t="array" ref="AH281">IF(AI281&lt;6,SUM(E281:AG281),SUM(LARGE(E281:AG281,{1;2;3;4;5;6})))</f>
        <v>4</v>
      </c>
      <c r="AI281" s="26">
        <f t="shared" si="4"/>
        <v>1</v>
      </c>
    </row>
    <row r="282" spans="1:35" x14ac:dyDescent="0.3">
      <c r="A282" s="32">
        <f>RANK(AH282,$AH$2:AH437)</f>
        <v>269</v>
      </c>
      <c r="B282" s="127" t="s">
        <v>47</v>
      </c>
      <c r="C282" s="6" t="s">
        <v>167</v>
      </c>
      <c r="D282" s="1" t="s">
        <v>360</v>
      </c>
      <c r="E282" s="13"/>
      <c r="F282" s="13"/>
      <c r="G282" s="13"/>
      <c r="H282" s="13"/>
      <c r="I282" s="13"/>
      <c r="J282" s="13"/>
      <c r="K282" s="13"/>
      <c r="L282" s="1"/>
      <c r="M282" s="13"/>
      <c r="N282" s="13"/>
      <c r="O282" s="13"/>
      <c r="P282" s="13"/>
      <c r="Q282" s="13"/>
      <c r="R282" s="13"/>
      <c r="S282" s="109">
        <v>4</v>
      </c>
      <c r="T282" s="13"/>
      <c r="U282" s="109"/>
      <c r="V282" s="109"/>
      <c r="W282" s="109"/>
      <c r="X282" s="105"/>
      <c r="Y282" s="109"/>
      <c r="Z282" s="105"/>
      <c r="AA282" s="105"/>
      <c r="AB282" s="6"/>
      <c r="AC282" s="109"/>
      <c r="AD282" s="6"/>
      <c r="AE282" s="125"/>
      <c r="AF282" s="109"/>
      <c r="AG282" s="109"/>
      <c r="AH282" s="14" cm="1">
        <f t="array" ref="AH282">IF(AI282&lt;6,SUM(E282:AG282),SUM(LARGE(E282:AG282,{1;2;3;4;5;6})))</f>
        <v>4</v>
      </c>
      <c r="AI282" s="26">
        <f t="shared" si="4"/>
        <v>1</v>
      </c>
    </row>
    <row r="283" spans="1:35" x14ac:dyDescent="0.3">
      <c r="A283" s="32">
        <f>RANK(AH283,$AH$2:AH438)</f>
        <v>269</v>
      </c>
      <c r="B283" s="127" t="s">
        <v>47</v>
      </c>
      <c r="C283" s="6"/>
      <c r="D283" s="6" t="s">
        <v>748</v>
      </c>
      <c r="E283" s="1"/>
      <c r="F283" s="1"/>
      <c r="G283" s="1"/>
      <c r="H283" s="1"/>
      <c r="I283" s="1">
        <v>4</v>
      </c>
      <c r="J283" s="1"/>
      <c r="K283" s="1"/>
      <c r="L283" s="1"/>
      <c r="M283" s="1"/>
      <c r="N283" s="1"/>
      <c r="O283" s="1"/>
      <c r="P283" s="1"/>
      <c r="Q283" s="1"/>
      <c r="R283" s="6"/>
      <c r="S283" s="1"/>
      <c r="T283" s="1"/>
      <c r="U283" s="1"/>
      <c r="V283" s="1"/>
      <c r="W283" s="1"/>
      <c r="X283" s="105"/>
      <c r="Y283" s="1"/>
      <c r="Z283" s="105"/>
      <c r="AA283" s="105"/>
      <c r="AB283" s="6"/>
      <c r="AC283" s="109"/>
      <c r="AD283" s="6"/>
      <c r="AE283" s="125"/>
      <c r="AF283" s="109"/>
      <c r="AG283" s="109"/>
      <c r="AH283" s="14" cm="1">
        <f t="array" ref="AH283">IF(AI283&lt;6,SUM(E283:AG283),SUM(LARGE(E283:AG283,{1;2;3;4;5;6})))</f>
        <v>4</v>
      </c>
      <c r="AI283" s="26">
        <f t="shared" si="4"/>
        <v>1</v>
      </c>
    </row>
    <row r="284" spans="1:35" x14ac:dyDescent="0.3">
      <c r="A284" s="32">
        <f>RANK(AH284,$AH$2:AH439)</f>
        <v>283</v>
      </c>
      <c r="B284" s="127" t="s">
        <v>47</v>
      </c>
      <c r="C284" s="6" t="s">
        <v>55</v>
      </c>
      <c r="D284" s="6" t="s">
        <v>754</v>
      </c>
      <c r="E284" s="13"/>
      <c r="F284" s="13"/>
      <c r="G284" s="13"/>
      <c r="H284" s="13"/>
      <c r="I284" s="1">
        <v>3</v>
      </c>
      <c r="J284" s="13"/>
      <c r="K284" s="13"/>
      <c r="L284" s="1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05"/>
      <c r="Y284" s="13"/>
      <c r="Z284" s="105"/>
      <c r="AA284" s="105"/>
      <c r="AB284" s="6"/>
      <c r="AC284" s="109"/>
      <c r="AD284" s="6"/>
      <c r="AE284" s="125"/>
      <c r="AF284" s="109"/>
      <c r="AG284" s="109"/>
      <c r="AH284" s="14" cm="1">
        <f t="array" ref="AH284">IF(AI284&lt;6,SUM(E284:AG284),SUM(LARGE(E284:AG284,{1;2;3;4;5;6})))</f>
        <v>3</v>
      </c>
      <c r="AI284" s="26">
        <f t="shared" si="4"/>
        <v>1</v>
      </c>
    </row>
    <row r="285" spans="1:35" x14ac:dyDescent="0.3">
      <c r="A285" s="32">
        <f>RANK(AH285,$AH$2:AH440)</f>
        <v>283</v>
      </c>
      <c r="B285" s="127" t="s">
        <v>47</v>
      </c>
      <c r="C285" s="6" t="s">
        <v>55</v>
      </c>
      <c r="D285" s="6" t="s">
        <v>749</v>
      </c>
      <c r="E285" s="13"/>
      <c r="F285" s="13"/>
      <c r="G285" s="13"/>
      <c r="H285" s="13"/>
      <c r="I285" s="1">
        <v>3</v>
      </c>
      <c r="J285" s="13"/>
      <c r="K285" s="13"/>
      <c r="L285" s="1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05"/>
      <c r="Y285" s="13"/>
      <c r="Z285" s="105"/>
      <c r="AA285" s="105"/>
      <c r="AB285" s="6"/>
      <c r="AC285" s="109"/>
      <c r="AD285" s="6"/>
      <c r="AE285" s="125"/>
      <c r="AF285" s="109"/>
      <c r="AG285" s="109"/>
      <c r="AH285" s="14" cm="1">
        <f t="array" ref="AH285">IF(AI285&lt;6,SUM(E285:AG285),SUM(LARGE(E285:AG285,{1;2;3;4;5;6})))</f>
        <v>3</v>
      </c>
      <c r="AI285" s="26">
        <f t="shared" si="4"/>
        <v>1</v>
      </c>
    </row>
    <row r="286" spans="1:35" x14ac:dyDescent="0.3">
      <c r="A286" s="32">
        <f>RANK(AH286,$AH$2:AH441)</f>
        <v>285</v>
      </c>
      <c r="B286" s="127" t="s">
        <v>47</v>
      </c>
      <c r="C286" s="6" t="s">
        <v>90</v>
      </c>
      <c r="D286" s="6" t="s">
        <v>193</v>
      </c>
      <c r="E286" s="1"/>
      <c r="F286" s="1"/>
      <c r="G286" s="1"/>
      <c r="H286" s="1"/>
      <c r="I286" s="1"/>
      <c r="J286" s="13">
        <v>0</v>
      </c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3">
        <v>0</v>
      </c>
      <c r="W286" s="1"/>
      <c r="X286" s="13">
        <v>0</v>
      </c>
      <c r="Y286" s="13"/>
      <c r="Z286" s="105"/>
      <c r="AA286" s="105"/>
      <c r="AB286" s="6"/>
      <c r="AC286" s="109"/>
      <c r="AD286" s="6"/>
      <c r="AE286" s="125"/>
      <c r="AF286" s="109"/>
      <c r="AG286" s="109"/>
      <c r="AH286" s="14" cm="1">
        <f t="array" ref="AH286">IF(AI286&lt;6,SUM(E286:AG286),SUM(LARGE(E286:AG286,{1;2;3;4;5;6})))</f>
        <v>0</v>
      </c>
      <c r="AI286" s="26">
        <f t="shared" si="4"/>
        <v>3</v>
      </c>
    </row>
    <row r="287" spans="1:35" x14ac:dyDescent="0.3">
      <c r="A287" s="32">
        <f>RANK(AH287,$AH$2:AH442)</f>
        <v>285</v>
      </c>
      <c r="B287" s="127" t="s">
        <v>50</v>
      </c>
      <c r="C287" s="6"/>
      <c r="D287" s="6" t="s">
        <v>1080</v>
      </c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126"/>
      <c r="AF287" s="111">
        <v>0</v>
      </c>
      <c r="AG287" s="109"/>
      <c r="AH287" s="14" cm="1">
        <f t="array" ref="AH287">IF(AI287&lt;6,SUM(E287:AG287),SUM(LARGE(E287:AG287,{1;2;3;4;5;6})))</f>
        <v>0</v>
      </c>
      <c r="AI287" s="26">
        <f t="shared" si="4"/>
        <v>1</v>
      </c>
    </row>
    <row r="288" spans="1:35" x14ac:dyDescent="0.3">
      <c r="A288" s="32">
        <f>RANK(AH288,$AH$2:AH443)</f>
        <v>285</v>
      </c>
      <c r="B288" s="127" t="s">
        <v>50</v>
      </c>
      <c r="C288" s="6"/>
      <c r="D288" s="6" t="s">
        <v>1077</v>
      </c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126"/>
      <c r="AF288" s="111">
        <v>0</v>
      </c>
      <c r="AG288" s="109"/>
      <c r="AH288" s="14" cm="1">
        <f t="array" ref="AH288">IF(AI288&lt;6,SUM(E288:AG288),SUM(LARGE(E288:AG288,{1;2;3;4;5;6})))</f>
        <v>0</v>
      </c>
      <c r="AI288" s="26">
        <f t="shared" si="4"/>
        <v>1</v>
      </c>
    </row>
    <row r="289" spans="1:35" x14ac:dyDescent="0.3">
      <c r="A289" s="32">
        <f>RANK(AH289,$AH$2:AH444)</f>
        <v>285</v>
      </c>
      <c r="B289" s="127" t="s">
        <v>47</v>
      </c>
      <c r="C289" s="6"/>
      <c r="D289" s="6" t="s">
        <v>173</v>
      </c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3">
        <v>0</v>
      </c>
      <c r="T289" s="1"/>
      <c r="U289" s="13"/>
      <c r="V289" s="13"/>
      <c r="W289" s="13"/>
      <c r="X289" s="105"/>
      <c r="Y289" s="13"/>
      <c r="Z289" s="105"/>
      <c r="AA289" s="105"/>
      <c r="AB289" s="6"/>
      <c r="AC289" s="109"/>
      <c r="AD289" s="6"/>
      <c r="AE289" s="125"/>
      <c r="AF289" s="109"/>
      <c r="AG289" s="109"/>
      <c r="AH289" s="14" cm="1">
        <f t="array" ref="AH289">IF(AI289&lt;6,SUM(E289:AG289),SUM(LARGE(E289:AG289,{1;2;3;4;5;6})))</f>
        <v>0</v>
      </c>
      <c r="AI289" s="26">
        <f t="shared" si="4"/>
        <v>1</v>
      </c>
    </row>
    <row r="290" spans="1:35" x14ac:dyDescent="0.3">
      <c r="A290" s="32">
        <f>RANK(AH290,$AH$2:AH445)</f>
        <v>285</v>
      </c>
      <c r="B290" s="127" t="s">
        <v>47</v>
      </c>
      <c r="C290" s="6" t="s">
        <v>49</v>
      </c>
      <c r="D290" s="6" t="s">
        <v>1019</v>
      </c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111">
        <v>0</v>
      </c>
      <c r="AD290" s="6"/>
      <c r="AE290" s="138"/>
      <c r="AF290" s="109"/>
      <c r="AG290" s="109"/>
      <c r="AH290" s="14" cm="1">
        <f t="array" ref="AH290">IF(AI290&lt;6,SUM(E290:AG290),SUM(LARGE(E290:AG290,{1;2;3;4;5;6})))</f>
        <v>0</v>
      </c>
      <c r="AI290" s="26">
        <f t="shared" si="4"/>
        <v>1</v>
      </c>
    </row>
    <row r="291" spans="1:35" x14ac:dyDescent="0.3">
      <c r="A291" s="32">
        <f>RANK(AH291,$AH$2:AH446)</f>
        <v>285</v>
      </c>
      <c r="B291" s="127" t="s">
        <v>47</v>
      </c>
      <c r="C291" s="6" t="s">
        <v>49</v>
      </c>
      <c r="D291" s="1" t="s">
        <v>100</v>
      </c>
      <c r="E291" s="13"/>
      <c r="F291" s="13"/>
      <c r="G291" s="13"/>
      <c r="H291" s="13"/>
      <c r="I291" s="13"/>
      <c r="J291" s="13"/>
      <c r="K291" s="13"/>
      <c r="L291" s="1"/>
      <c r="M291" s="13"/>
      <c r="N291" s="13"/>
      <c r="O291" s="111">
        <v>0</v>
      </c>
      <c r="P291" s="111"/>
      <c r="Q291" s="111"/>
      <c r="R291" s="111"/>
      <c r="S291" s="111"/>
      <c r="T291" s="111"/>
      <c r="U291" s="111"/>
      <c r="V291" s="111"/>
      <c r="W291" s="111"/>
      <c r="X291" s="105"/>
      <c r="Y291" s="111"/>
      <c r="Z291" s="105"/>
      <c r="AA291" s="105"/>
      <c r="AB291" s="6"/>
      <c r="AC291" s="109"/>
      <c r="AD291" s="6"/>
      <c r="AE291" s="125"/>
      <c r="AF291" s="109"/>
      <c r="AG291" s="109"/>
      <c r="AH291" s="14" cm="1">
        <f t="array" ref="AH291">IF(AI291&lt;6,SUM(E291:AG291),SUM(LARGE(E291:AG291,{1;2;3;4;5;6})))</f>
        <v>0</v>
      </c>
      <c r="AI291" s="26">
        <f t="shared" si="4"/>
        <v>1</v>
      </c>
    </row>
    <row r="292" spans="1:35" x14ac:dyDescent="0.3">
      <c r="A292" s="32">
        <f>RANK(AH292,$AH$2:AH447)</f>
        <v>285</v>
      </c>
      <c r="B292" s="127" t="s">
        <v>47</v>
      </c>
      <c r="C292" s="6" t="s">
        <v>49</v>
      </c>
      <c r="D292" s="6" t="s">
        <v>1021</v>
      </c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111">
        <v>0</v>
      </c>
      <c r="AD292" s="6"/>
      <c r="AE292" s="138"/>
      <c r="AF292" s="109"/>
      <c r="AG292" s="109"/>
      <c r="AH292" s="14" cm="1">
        <f t="array" ref="AH292">IF(AI292&lt;6,SUM(E292:AG292),SUM(LARGE(E292:AG292,{1;2;3;4;5;6})))</f>
        <v>0</v>
      </c>
      <c r="AI292" s="26">
        <f t="shared" si="4"/>
        <v>1</v>
      </c>
    </row>
    <row r="293" spans="1:35" x14ac:dyDescent="0.3">
      <c r="A293" s="32">
        <f>RANK(AH293,$AH$2:AH448)</f>
        <v>285</v>
      </c>
      <c r="B293" s="127" t="s">
        <v>47</v>
      </c>
      <c r="C293" s="6" t="s">
        <v>56</v>
      </c>
      <c r="D293" s="6" t="s">
        <v>217</v>
      </c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111">
        <v>0</v>
      </c>
      <c r="P293" s="111"/>
      <c r="Q293" s="111"/>
      <c r="R293" s="111"/>
      <c r="S293" s="111"/>
      <c r="T293" s="111"/>
      <c r="U293" s="111"/>
      <c r="V293" s="111"/>
      <c r="W293" s="111"/>
      <c r="X293" s="105"/>
      <c r="Y293" s="111"/>
      <c r="Z293" s="105"/>
      <c r="AA293" s="105"/>
      <c r="AB293" s="6"/>
      <c r="AC293" s="109"/>
      <c r="AD293" s="6"/>
      <c r="AE293" s="125"/>
      <c r="AF293" s="109"/>
      <c r="AG293" s="109"/>
      <c r="AH293" s="14" cm="1">
        <f t="array" ref="AH293">IF(AI293&lt;6,SUM(E293:AG293),SUM(LARGE(E293:AG293,{1;2;3;4;5;6})))</f>
        <v>0</v>
      </c>
      <c r="AI293" s="26">
        <f t="shared" si="4"/>
        <v>1</v>
      </c>
    </row>
    <row r="294" spans="1:35" x14ac:dyDescent="0.3">
      <c r="A294" s="32">
        <f>RANK(AH294,$AH$2:AH449)</f>
        <v>285</v>
      </c>
      <c r="B294" s="127" t="s">
        <v>47</v>
      </c>
      <c r="C294" s="6"/>
      <c r="D294" s="6" t="s">
        <v>831</v>
      </c>
      <c r="E294" s="6"/>
      <c r="F294" s="6"/>
      <c r="G294" s="6"/>
      <c r="H294" s="6"/>
      <c r="I294" s="6"/>
      <c r="J294" s="6"/>
      <c r="K294" s="6"/>
      <c r="L294" s="6"/>
      <c r="M294" s="111">
        <v>0</v>
      </c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105"/>
      <c r="Y294" s="6"/>
      <c r="Z294" s="105"/>
      <c r="AA294" s="105"/>
      <c r="AB294" s="6"/>
      <c r="AC294" s="109"/>
      <c r="AD294" s="6"/>
      <c r="AE294" s="125"/>
      <c r="AF294" s="109"/>
      <c r="AG294" s="109"/>
      <c r="AH294" s="14" cm="1">
        <f t="array" ref="AH294">IF(AI294&lt;6,SUM(E294:AG294),SUM(LARGE(E294:AG294,{1;2;3;4;5;6})))</f>
        <v>0</v>
      </c>
      <c r="AI294" s="26">
        <f t="shared" si="4"/>
        <v>1</v>
      </c>
    </row>
    <row r="295" spans="1:35" x14ac:dyDescent="0.3">
      <c r="A295" s="32">
        <f>RANK(AH295,$AH$2:AH450)</f>
        <v>285</v>
      </c>
      <c r="B295" s="127" t="s">
        <v>47</v>
      </c>
      <c r="C295" s="6" t="s">
        <v>90</v>
      </c>
      <c r="D295" s="6" t="s">
        <v>452</v>
      </c>
      <c r="E295" s="1"/>
      <c r="F295" s="1"/>
      <c r="G295" s="1"/>
      <c r="H295" s="13">
        <v>0</v>
      </c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05"/>
      <c r="Y295" s="1"/>
      <c r="Z295" s="105"/>
      <c r="AA295" s="105"/>
      <c r="AB295" s="6"/>
      <c r="AC295" s="109"/>
      <c r="AD295" s="6"/>
      <c r="AE295" s="125"/>
      <c r="AF295" s="109"/>
      <c r="AG295" s="109"/>
      <c r="AH295" s="14" cm="1">
        <f t="array" ref="AH295">IF(AI295&lt;6,SUM(E295:AG295),SUM(LARGE(E295:AG295,{1;2;3;4;5;6})))</f>
        <v>0</v>
      </c>
      <c r="AI295" s="26">
        <f t="shared" si="4"/>
        <v>1</v>
      </c>
    </row>
    <row r="296" spans="1:35" x14ac:dyDescent="0.3">
      <c r="A296" s="32">
        <f>RANK(AH296,$AH$2:AH451)</f>
        <v>285</v>
      </c>
      <c r="B296" s="127" t="s">
        <v>47</v>
      </c>
      <c r="C296" s="6" t="s">
        <v>126</v>
      </c>
      <c r="D296" s="6" t="s">
        <v>742</v>
      </c>
      <c r="E296" s="6"/>
      <c r="F296" s="6"/>
      <c r="G296" s="6"/>
      <c r="H296" s="6"/>
      <c r="I296" s="13">
        <v>0</v>
      </c>
      <c r="J296" s="6"/>
      <c r="K296" s="6"/>
      <c r="L296" s="1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105"/>
      <c r="Y296" s="6"/>
      <c r="Z296" s="105"/>
      <c r="AA296" s="105"/>
      <c r="AB296" s="6"/>
      <c r="AC296" s="109"/>
      <c r="AD296" s="6"/>
      <c r="AE296" s="125"/>
      <c r="AF296" s="109"/>
      <c r="AG296" s="109"/>
      <c r="AH296" s="14" cm="1">
        <f t="array" ref="AH296">IF(AI296&lt;6,SUM(E296:AG296),SUM(LARGE(E296:AG296,{1;2;3;4;5;6})))</f>
        <v>0</v>
      </c>
      <c r="AI296" s="26">
        <f t="shared" si="4"/>
        <v>1</v>
      </c>
    </row>
    <row r="297" spans="1:35" x14ac:dyDescent="0.3">
      <c r="A297" s="32">
        <f>RANK(AH297,$AH$2:AH452)</f>
        <v>285</v>
      </c>
      <c r="B297" s="127" t="s">
        <v>47</v>
      </c>
      <c r="C297" s="6" t="s">
        <v>90</v>
      </c>
      <c r="D297" s="1" t="s">
        <v>627</v>
      </c>
      <c r="E297" s="1"/>
      <c r="F297" s="1"/>
      <c r="G297" s="1"/>
      <c r="H297" s="1"/>
      <c r="I297" s="1"/>
      <c r="J297" s="1"/>
      <c r="K297" s="1"/>
      <c r="L297" s="13">
        <v>0</v>
      </c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05"/>
      <c r="Y297" s="1"/>
      <c r="Z297" s="105"/>
      <c r="AA297" s="105"/>
      <c r="AB297" s="6"/>
      <c r="AC297" s="109"/>
      <c r="AD297" s="6"/>
      <c r="AE297" s="125"/>
      <c r="AF297" s="109"/>
      <c r="AG297" s="109"/>
      <c r="AH297" s="14" cm="1">
        <f t="array" ref="AH297">IF(AI297&lt;6,SUM(E297:AG297),SUM(LARGE(E297:AG297,{1;2;3;4;5;6})))</f>
        <v>0</v>
      </c>
      <c r="AI297" s="26">
        <f t="shared" si="4"/>
        <v>1</v>
      </c>
    </row>
    <row r="298" spans="1:35" x14ac:dyDescent="0.3">
      <c r="A298" s="32">
        <f>RANK(AH298,$AH$2:AH453)</f>
        <v>285</v>
      </c>
      <c r="B298" s="127" t="s">
        <v>47</v>
      </c>
      <c r="C298" s="6" t="s">
        <v>49</v>
      </c>
      <c r="D298" s="6" t="s">
        <v>544</v>
      </c>
      <c r="E298" s="1"/>
      <c r="F298" s="13">
        <v>0</v>
      </c>
      <c r="G298" s="13"/>
      <c r="H298" s="13"/>
      <c r="I298" s="13"/>
      <c r="J298" s="13"/>
      <c r="K298" s="13"/>
      <c r="L298" s="1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05"/>
      <c r="Y298" s="13"/>
      <c r="Z298" s="105"/>
      <c r="AA298" s="105"/>
      <c r="AB298" s="6"/>
      <c r="AC298" s="109"/>
      <c r="AD298" s="6"/>
      <c r="AE298" s="125"/>
      <c r="AF298" s="109"/>
      <c r="AG298" s="109"/>
      <c r="AH298" s="14" cm="1">
        <f t="array" ref="AH298">IF(AI298&lt;6,SUM(E298:AG298),SUM(LARGE(E298:AG298,{1;2;3;4;5;6})))</f>
        <v>0</v>
      </c>
      <c r="AI298" s="26">
        <f t="shared" si="4"/>
        <v>1</v>
      </c>
    </row>
    <row r="299" spans="1:35" x14ac:dyDescent="0.3">
      <c r="A299" s="32">
        <f>RANK(AH299,$AH$2:AH454)</f>
        <v>285</v>
      </c>
      <c r="B299" s="127" t="s">
        <v>47</v>
      </c>
      <c r="C299" s="6" t="s">
        <v>53</v>
      </c>
      <c r="D299" s="6" t="s">
        <v>744</v>
      </c>
      <c r="E299" s="1"/>
      <c r="F299" s="1"/>
      <c r="G299" s="1"/>
      <c r="H299" s="1"/>
      <c r="I299" s="13">
        <v>0</v>
      </c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05"/>
      <c r="Y299" s="1"/>
      <c r="Z299" s="105"/>
      <c r="AA299" s="105"/>
      <c r="AB299" s="6"/>
      <c r="AC299" s="109"/>
      <c r="AD299" s="6"/>
      <c r="AE299" s="125"/>
      <c r="AF299" s="109"/>
      <c r="AG299" s="109"/>
      <c r="AH299" s="14" cm="1">
        <f t="array" ref="AH299">IF(AI299&lt;6,SUM(E299:AG299),SUM(LARGE(E299:AG299,{1;2;3;4;5;6})))</f>
        <v>0</v>
      </c>
      <c r="AI299" s="26">
        <f t="shared" si="4"/>
        <v>1</v>
      </c>
    </row>
    <row r="300" spans="1:35" x14ac:dyDescent="0.3">
      <c r="A300" s="32">
        <f>RANK(AH300,$AH$2:AH455)</f>
        <v>285</v>
      </c>
      <c r="B300" s="127" t="s">
        <v>47</v>
      </c>
      <c r="C300" s="6" t="s">
        <v>505</v>
      </c>
      <c r="D300" s="6" t="s">
        <v>830</v>
      </c>
      <c r="E300" s="6"/>
      <c r="F300" s="6"/>
      <c r="G300" s="6"/>
      <c r="H300" s="6"/>
      <c r="I300" s="6"/>
      <c r="J300" s="6"/>
      <c r="K300" s="6"/>
      <c r="L300" s="6"/>
      <c r="M300" s="111">
        <v>0</v>
      </c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105"/>
      <c r="Y300" s="6"/>
      <c r="Z300" s="105"/>
      <c r="AA300" s="105"/>
      <c r="AB300" s="6"/>
      <c r="AC300" s="109"/>
      <c r="AD300" s="6"/>
      <c r="AE300" s="125"/>
      <c r="AF300" s="109"/>
      <c r="AG300" s="109"/>
      <c r="AH300" s="14" cm="1">
        <f t="array" ref="AH300">IF(AI300&lt;6,SUM(E300:AG300),SUM(LARGE(E300:AG300,{1;2;3;4;5;6})))</f>
        <v>0</v>
      </c>
      <c r="AI300" s="26">
        <f t="shared" si="4"/>
        <v>1</v>
      </c>
    </row>
    <row r="301" spans="1:35" x14ac:dyDescent="0.3">
      <c r="A301" s="32">
        <f>RANK(AH301,$AH$2:AH456)</f>
        <v>285</v>
      </c>
      <c r="B301" s="127" t="s">
        <v>47</v>
      </c>
      <c r="C301" s="6" t="s">
        <v>49</v>
      </c>
      <c r="D301" s="124" t="s">
        <v>935</v>
      </c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111">
        <v>0</v>
      </c>
      <c r="U301" s="6"/>
      <c r="V301" s="6"/>
      <c r="W301" s="6"/>
      <c r="X301" s="105"/>
      <c r="Y301" s="6"/>
      <c r="Z301" s="105"/>
      <c r="AA301" s="105"/>
      <c r="AB301" s="6"/>
      <c r="AC301" s="109"/>
      <c r="AD301" s="6"/>
      <c r="AE301" s="125"/>
      <c r="AF301" s="109"/>
      <c r="AG301" s="109"/>
      <c r="AH301" s="14" cm="1">
        <f t="array" ref="AH301">IF(AI301&lt;6,SUM(E301:AG301),SUM(LARGE(E301:AG301,{1;2;3;4;5;6})))</f>
        <v>0</v>
      </c>
      <c r="AI301" s="26">
        <f t="shared" si="4"/>
        <v>1</v>
      </c>
    </row>
    <row r="302" spans="1:35" x14ac:dyDescent="0.3">
      <c r="A302" s="32">
        <f>RANK(AH302,$AH$2:AH457)</f>
        <v>285</v>
      </c>
      <c r="B302" s="127" t="s">
        <v>47</v>
      </c>
      <c r="C302" s="6" t="s">
        <v>49</v>
      </c>
      <c r="D302" s="6" t="s">
        <v>101</v>
      </c>
      <c r="E302" s="13"/>
      <c r="F302" s="13"/>
      <c r="G302" s="13"/>
      <c r="H302" s="13"/>
      <c r="I302" s="13"/>
      <c r="J302" s="13"/>
      <c r="K302" s="13"/>
      <c r="L302" s="1"/>
      <c r="M302" s="13"/>
      <c r="N302" s="13"/>
      <c r="O302" s="111">
        <v>0</v>
      </c>
      <c r="P302" s="111"/>
      <c r="Q302" s="111"/>
      <c r="R302" s="111"/>
      <c r="S302" s="111"/>
      <c r="T302" s="111"/>
      <c r="U302" s="111"/>
      <c r="V302" s="111"/>
      <c r="W302" s="111"/>
      <c r="X302" s="105"/>
      <c r="Y302" s="111"/>
      <c r="Z302" s="105"/>
      <c r="AA302" s="105"/>
      <c r="AB302" s="6"/>
      <c r="AC302" s="109"/>
      <c r="AD302" s="6"/>
      <c r="AE302" s="125"/>
      <c r="AF302" s="109"/>
      <c r="AG302" s="109"/>
      <c r="AH302" s="14" cm="1">
        <f t="array" ref="AH302">IF(AI302&lt;6,SUM(E302:AG302),SUM(LARGE(E302:AG302,{1;2;3;4;5;6})))</f>
        <v>0</v>
      </c>
      <c r="AI302" s="26">
        <f t="shared" si="4"/>
        <v>1</v>
      </c>
    </row>
    <row r="303" spans="1:35" x14ac:dyDescent="0.3">
      <c r="A303" s="32">
        <f>RANK(AH303,$AH$2:AH458)</f>
        <v>285</v>
      </c>
      <c r="B303" s="127" t="s">
        <v>47</v>
      </c>
      <c r="C303" s="6" t="s">
        <v>49</v>
      </c>
      <c r="D303" s="1" t="s">
        <v>598</v>
      </c>
      <c r="E303" s="13"/>
      <c r="F303" s="13"/>
      <c r="G303" s="13"/>
      <c r="H303" s="13"/>
      <c r="I303" s="13"/>
      <c r="J303" s="13"/>
      <c r="K303" s="13"/>
      <c r="L303" s="1"/>
      <c r="M303" s="13"/>
      <c r="N303" s="13"/>
      <c r="O303" s="13"/>
      <c r="P303" s="13"/>
      <c r="Q303" s="13"/>
      <c r="R303" s="13"/>
      <c r="S303" s="13"/>
      <c r="T303" s="111">
        <v>0</v>
      </c>
      <c r="U303" s="13"/>
      <c r="V303" s="13"/>
      <c r="W303" s="13"/>
      <c r="X303" s="105"/>
      <c r="Y303" s="13"/>
      <c r="Z303" s="105"/>
      <c r="AA303" s="105"/>
      <c r="AB303" s="6"/>
      <c r="AC303" s="109"/>
      <c r="AD303" s="6"/>
      <c r="AE303" s="125"/>
      <c r="AF303" s="109"/>
      <c r="AG303" s="109"/>
      <c r="AH303" s="14" cm="1">
        <f t="array" ref="AH303">IF(AI303&lt;6,SUM(E303:AG303),SUM(LARGE(E303:AG303,{1;2;3;4;5;6})))</f>
        <v>0</v>
      </c>
      <c r="AI303" s="26">
        <f t="shared" si="4"/>
        <v>1</v>
      </c>
    </row>
    <row r="304" spans="1:35" x14ac:dyDescent="0.3">
      <c r="A304" s="32">
        <f>RANK(AH304,$AH$2:AH459)</f>
        <v>285</v>
      </c>
      <c r="B304" s="127" t="s">
        <v>47</v>
      </c>
      <c r="C304" s="6"/>
      <c r="D304" s="6" t="s">
        <v>636</v>
      </c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111">
        <v>0</v>
      </c>
      <c r="AC304" s="109"/>
      <c r="AD304" s="6"/>
      <c r="AE304" s="125"/>
      <c r="AF304" s="109"/>
      <c r="AG304" s="109"/>
      <c r="AH304" s="14" cm="1">
        <f t="array" ref="AH304">IF(AI304&lt;6,SUM(E304:AG304),SUM(LARGE(E304:AG304,{1;2;3;4;5;6})))</f>
        <v>0</v>
      </c>
      <c r="AI304" s="26">
        <f t="shared" si="4"/>
        <v>1</v>
      </c>
    </row>
    <row r="305" spans="1:35" x14ac:dyDescent="0.3">
      <c r="A305" s="32">
        <f>RANK(AH305,$AH$2:AH460)</f>
        <v>285</v>
      </c>
      <c r="B305" s="127" t="s">
        <v>47</v>
      </c>
      <c r="C305" s="6" t="s">
        <v>48</v>
      </c>
      <c r="D305" s="1" t="s">
        <v>427</v>
      </c>
      <c r="E305" s="1"/>
      <c r="F305" s="97">
        <v>0</v>
      </c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05"/>
      <c r="Y305" s="1"/>
      <c r="Z305" s="105"/>
      <c r="AA305" s="105"/>
      <c r="AB305" s="6"/>
      <c r="AC305" s="109"/>
      <c r="AD305" s="6"/>
      <c r="AE305" s="125"/>
      <c r="AF305" s="109"/>
      <c r="AG305" s="109"/>
      <c r="AH305" s="14" cm="1">
        <f t="array" ref="AH305">IF(AI305&lt;6,SUM(E305:AG305),SUM(LARGE(E305:AG305,{1;2;3;4;5;6})))</f>
        <v>0</v>
      </c>
      <c r="AI305" s="26">
        <f t="shared" si="4"/>
        <v>1</v>
      </c>
    </row>
    <row r="306" spans="1:35" x14ac:dyDescent="0.3">
      <c r="A306" s="32">
        <f>RANK(AH306,$AH$2:AH461)</f>
        <v>285</v>
      </c>
      <c r="B306" s="127" t="s">
        <v>47</v>
      </c>
      <c r="C306" s="6"/>
      <c r="D306" s="6" t="s">
        <v>908</v>
      </c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13">
        <v>0</v>
      </c>
      <c r="T306" s="6"/>
      <c r="U306" s="13"/>
      <c r="V306" s="13"/>
      <c r="W306" s="13"/>
      <c r="X306" s="105"/>
      <c r="Y306" s="13"/>
      <c r="Z306" s="105"/>
      <c r="AA306" s="105"/>
      <c r="AB306" s="6"/>
      <c r="AC306" s="109"/>
      <c r="AD306" s="6"/>
      <c r="AE306" s="125"/>
      <c r="AF306" s="109"/>
      <c r="AG306" s="109"/>
      <c r="AH306" s="14" cm="1">
        <f t="array" ref="AH306">IF(AI306&lt;6,SUM(E306:AG306),SUM(LARGE(E306:AG306,{1;2;3;4;5;6})))</f>
        <v>0</v>
      </c>
      <c r="AI306" s="26">
        <f t="shared" si="4"/>
        <v>1</v>
      </c>
    </row>
    <row r="307" spans="1:35" x14ac:dyDescent="0.3">
      <c r="A307" s="32">
        <f>RANK(AH307,$AH$2:AH462)</f>
        <v>285</v>
      </c>
      <c r="B307" s="127" t="s">
        <v>47</v>
      </c>
      <c r="C307" s="6" t="s">
        <v>273</v>
      </c>
      <c r="D307" s="6" t="s">
        <v>692</v>
      </c>
      <c r="E307" s="13"/>
      <c r="F307" s="97">
        <v>0</v>
      </c>
      <c r="G307" s="13"/>
      <c r="H307" s="13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05"/>
      <c r="Y307" s="1"/>
      <c r="Z307" s="105"/>
      <c r="AA307" s="105"/>
      <c r="AB307" s="6"/>
      <c r="AC307" s="109"/>
      <c r="AD307" s="6"/>
      <c r="AE307" s="125"/>
      <c r="AF307" s="109"/>
      <c r="AG307" s="109"/>
      <c r="AH307" s="14" cm="1">
        <f t="array" ref="AH307">IF(AI307&lt;6,SUM(E307:AG307),SUM(LARGE(E307:AG307,{1;2;3;4;5;6})))</f>
        <v>0</v>
      </c>
      <c r="AI307" s="26">
        <f t="shared" si="4"/>
        <v>1</v>
      </c>
    </row>
    <row r="308" spans="1:35" x14ac:dyDescent="0.3">
      <c r="A308" s="32">
        <f>RANK(AH308,$AH$2:AH463)</f>
        <v>285</v>
      </c>
      <c r="B308" s="127" t="s">
        <v>1006</v>
      </c>
      <c r="C308" s="6"/>
      <c r="D308" s="6" t="s">
        <v>1004</v>
      </c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111">
        <v>0</v>
      </c>
      <c r="AC308" s="109"/>
      <c r="AD308" s="6"/>
      <c r="AE308" s="125"/>
      <c r="AF308" s="109"/>
      <c r="AG308" s="109"/>
      <c r="AH308" s="14" cm="1">
        <f t="array" ref="AH308">IF(AI308&lt;6,SUM(E308:AG308),SUM(LARGE(E308:AG308,{1;2;3;4;5;6})))</f>
        <v>0</v>
      </c>
      <c r="AI308" s="26">
        <f t="shared" si="4"/>
        <v>1</v>
      </c>
    </row>
  </sheetData>
  <autoFilter ref="A1:AI1" xr:uid="{00000000-0001-0000-0300-000000000000}">
    <sortState xmlns:xlrd2="http://schemas.microsoft.com/office/spreadsheetml/2017/richdata2" ref="A2:AI308">
      <sortCondition descending="1" ref="AH1"/>
    </sortState>
  </autoFilter>
  <conditionalFormatting sqref="D1:D1048576">
    <cfRule type="duplicateValues" dxfId="28" priority="1"/>
  </conditionalFormatting>
  <conditionalFormatting sqref="D256:D64850 D1:D254">
    <cfRule type="duplicateValues" dxfId="27" priority="582" stopIfTrue="1"/>
    <cfRule type="duplicateValues" dxfId="26" priority="583" stopIfTrue="1"/>
  </conditionalFormatting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S295"/>
  <sheetViews>
    <sheetView zoomScaleNormal="100" workbookViewId="0">
      <pane xSplit="1" ySplit="1" topLeftCell="B2" activePane="bottomRight" state="frozen"/>
      <selection activeCell="D139" sqref="D139"/>
      <selection pane="topRight" activeCell="D139" sqref="D139"/>
      <selection pane="bottomLeft" activeCell="D139" sqref="D139"/>
      <selection pane="bottomRight"/>
    </sheetView>
  </sheetViews>
  <sheetFormatPr defaultColWidth="9.109375" defaultRowHeight="13.8" outlineLevelCol="1" x14ac:dyDescent="0.3"/>
  <cols>
    <col min="1" max="1" width="5.109375" style="102" bestFit="1" customWidth="1"/>
    <col min="2" max="2" width="6.77734375" style="129" customWidth="1"/>
    <col min="3" max="3" width="16" style="3" customWidth="1"/>
    <col min="4" max="4" width="24.109375" style="3" customWidth="1"/>
    <col min="5" max="5" width="10.88671875" style="3" hidden="1" customWidth="1" outlineLevel="1"/>
    <col min="6" max="6" width="11.109375" style="3" hidden="1" customWidth="1" outlineLevel="1"/>
    <col min="7" max="7" width="8.44140625" style="3" hidden="1" customWidth="1" outlineLevel="1" collapsed="1"/>
    <col min="8" max="8" width="10.44140625" style="3" hidden="1" customWidth="1" outlineLevel="1" collapsed="1"/>
    <col min="9" max="9" width="12.109375" style="3" hidden="1" customWidth="1" outlineLevel="1"/>
    <col min="10" max="10" width="10.44140625" style="3" hidden="1" customWidth="1" outlineLevel="1" collapsed="1"/>
    <col min="11" max="11" width="11" style="3" hidden="1" customWidth="1" outlineLevel="1" collapsed="1"/>
    <col min="12" max="12" width="11.109375" style="3" hidden="1" customWidth="1" outlineLevel="1" collapsed="1"/>
    <col min="13" max="13" width="9.21875" style="3" hidden="1" customWidth="1" outlineLevel="1" collapsed="1"/>
    <col min="14" max="14" width="11.21875" style="3" hidden="1" customWidth="1" outlineLevel="1" collapsed="1"/>
    <col min="15" max="15" width="11" style="3" hidden="1" customWidth="1" outlineLevel="1" collapsed="1"/>
    <col min="16" max="16" width="11.109375" style="3" hidden="1" customWidth="1" outlineLevel="1" collapsed="1"/>
    <col min="17" max="17" width="10.44140625" style="3" hidden="1" customWidth="1" outlineLevel="1" collapsed="1"/>
    <col min="18" max="18" width="10.33203125" style="3" hidden="1" customWidth="1" outlineLevel="1"/>
    <col min="19" max="19" width="12.5546875" style="3" hidden="1" customWidth="1" outlineLevel="1"/>
    <col min="20" max="20" width="11.44140625" style="3" hidden="1" customWidth="1" outlineLevel="1" collapsed="1"/>
    <col min="21" max="21" width="11" style="3" hidden="1" customWidth="1" outlineLevel="1" collapsed="1"/>
    <col min="22" max="22" width="9.21875" style="3" hidden="1" customWidth="1" outlineLevel="1" collapsed="1"/>
    <col min="23" max="23" width="10.33203125" style="3" hidden="1" customWidth="1" outlineLevel="1" collapsed="1"/>
    <col min="24" max="24" width="8.88671875" style="3" hidden="1" customWidth="1" outlineLevel="1" collapsed="1"/>
    <col min="25" max="25" width="11" style="3" hidden="1" customWidth="1" outlineLevel="1" collapsed="1"/>
    <col min="26" max="26" width="10.33203125" style="3" hidden="1" customWidth="1" outlineLevel="1" collapsed="1"/>
    <col min="27" max="27" width="10.6640625" style="3" hidden="1" customWidth="1" outlineLevel="1" collapsed="1"/>
    <col min="28" max="28" width="10.6640625" style="3" hidden="1" customWidth="1" outlineLevel="1"/>
    <col min="29" max="30" width="8.88671875" style="3" hidden="1" customWidth="1" outlineLevel="1" collapsed="1"/>
    <col min="31" max="31" width="10.6640625" style="3" hidden="1" customWidth="1" outlineLevel="1" collapsed="1"/>
    <col min="32" max="32" width="10.33203125" style="3" hidden="1" customWidth="1" outlineLevel="1" collapsed="1"/>
    <col min="33" max="33" width="11.33203125" style="3" hidden="1" customWidth="1" outlineLevel="1" collapsed="1"/>
    <col min="34" max="34" width="9.88671875" style="3" hidden="1" customWidth="1" outlineLevel="1" collapsed="1"/>
    <col min="35" max="35" width="10.5546875" style="3" hidden="1" customWidth="1" outlineLevel="1"/>
    <col min="36" max="36" width="10.77734375" style="3" hidden="1" customWidth="1" outlineLevel="1" collapsed="1"/>
    <col min="37" max="37" width="10.88671875" style="3" hidden="1" customWidth="1" outlineLevel="1" collapsed="1"/>
    <col min="38" max="38" width="11.33203125" style="3" hidden="1" customWidth="1" outlineLevel="1" collapsed="1"/>
    <col min="39" max="39" width="12.77734375" style="3" hidden="1" customWidth="1" outlineLevel="1" collapsed="1"/>
    <col min="40" max="40" width="11.33203125" style="5" hidden="1" customWidth="1" outlineLevel="1" collapsed="1"/>
    <col min="41" max="42" width="11.33203125" style="3" hidden="1" customWidth="1" outlineLevel="1" collapsed="1"/>
    <col min="43" max="43" width="8" style="12" customWidth="1" collapsed="1"/>
    <col min="44" max="44" width="8.77734375" style="3" customWidth="1"/>
    <col min="45" max="45" width="8.109375" style="3" customWidth="1"/>
    <col min="46" max="61" width="9.109375" style="3" customWidth="1"/>
    <col min="62" max="65" width="6.5546875" style="3" customWidth="1"/>
    <col min="66" max="16384" width="9.109375" style="3"/>
  </cols>
  <sheetData>
    <row r="1" spans="1:71" s="12" customFormat="1" ht="55.2" x14ac:dyDescent="0.3">
      <c r="A1" s="132" t="s">
        <v>8</v>
      </c>
      <c r="B1" s="98" t="s">
        <v>46</v>
      </c>
      <c r="C1" s="98" t="s">
        <v>45</v>
      </c>
      <c r="D1" s="25" t="s">
        <v>0</v>
      </c>
      <c r="E1" s="98" t="s">
        <v>657</v>
      </c>
      <c r="F1" s="98" t="s">
        <v>842</v>
      </c>
      <c r="G1" s="98" t="s">
        <v>671</v>
      </c>
      <c r="H1" s="98" t="s">
        <v>837</v>
      </c>
      <c r="I1" s="107" t="s">
        <v>716</v>
      </c>
      <c r="J1" s="98" t="s">
        <v>717</v>
      </c>
      <c r="K1" s="98" t="s">
        <v>721</v>
      </c>
      <c r="L1" s="98" t="s">
        <v>715</v>
      </c>
      <c r="M1" s="98" t="s">
        <v>774</v>
      </c>
      <c r="N1" s="98" t="s">
        <v>769</v>
      </c>
      <c r="O1" s="116" t="s">
        <v>764</v>
      </c>
      <c r="P1" s="116" t="s">
        <v>765</v>
      </c>
      <c r="Q1" s="98" t="s">
        <v>767</v>
      </c>
      <c r="R1" s="116" t="s">
        <v>810</v>
      </c>
      <c r="S1" s="17" t="s">
        <v>813</v>
      </c>
      <c r="T1" s="98" t="s">
        <v>811</v>
      </c>
      <c r="U1" s="98" t="s">
        <v>840</v>
      </c>
      <c r="V1" s="98" t="s">
        <v>841</v>
      </c>
      <c r="W1" s="17" t="s">
        <v>862</v>
      </c>
      <c r="X1" s="98" t="s">
        <v>863</v>
      </c>
      <c r="Y1" s="17" t="s">
        <v>944</v>
      </c>
      <c r="Z1" s="17" t="s">
        <v>939</v>
      </c>
      <c r="AA1" s="98" t="s">
        <v>943</v>
      </c>
      <c r="AB1" s="98" t="s">
        <v>942</v>
      </c>
      <c r="AC1" s="17" t="s">
        <v>940</v>
      </c>
      <c r="AD1" s="17" t="s">
        <v>941</v>
      </c>
      <c r="AE1" s="98" t="s">
        <v>965</v>
      </c>
      <c r="AF1" s="17" t="s">
        <v>968</v>
      </c>
      <c r="AG1" s="98" t="s">
        <v>966</v>
      </c>
      <c r="AH1" s="98" t="s">
        <v>967</v>
      </c>
      <c r="AI1" s="98" t="s">
        <v>964</v>
      </c>
      <c r="AJ1" s="17" t="s">
        <v>1038</v>
      </c>
      <c r="AK1" s="98" t="s">
        <v>1039</v>
      </c>
      <c r="AL1" s="98" t="s">
        <v>1041</v>
      </c>
      <c r="AM1" s="17" t="s">
        <v>1042</v>
      </c>
      <c r="AN1" s="114" t="s">
        <v>1062</v>
      </c>
      <c r="AO1" s="137" t="s">
        <v>1058</v>
      </c>
      <c r="AP1" s="137" t="s">
        <v>1063</v>
      </c>
      <c r="AQ1" s="98" t="s">
        <v>1060</v>
      </c>
      <c r="AR1" s="98" t="s">
        <v>28</v>
      </c>
      <c r="BL1" s="103"/>
      <c r="BN1" s="103"/>
      <c r="BO1" s="104"/>
      <c r="BP1" s="104"/>
      <c r="BQ1" s="104"/>
      <c r="BR1" s="104"/>
      <c r="BS1" s="104"/>
    </row>
    <row r="2" spans="1:71" x14ac:dyDescent="0.3">
      <c r="A2" s="15">
        <f>RANK(AQ2,$AQ$2:AQ285)</f>
        <v>1</v>
      </c>
      <c r="B2" s="127" t="s">
        <v>47</v>
      </c>
      <c r="C2" s="6" t="s">
        <v>111</v>
      </c>
      <c r="D2" s="6" t="s">
        <v>14</v>
      </c>
      <c r="E2" s="1"/>
      <c r="F2" s="1">
        <v>1700</v>
      </c>
      <c r="G2" s="1"/>
      <c r="H2" s="1"/>
      <c r="I2" s="1">
        <v>920</v>
      </c>
      <c r="J2" s="1"/>
      <c r="K2" s="1"/>
      <c r="L2" s="1">
        <v>1370</v>
      </c>
      <c r="M2" s="1"/>
      <c r="N2" s="1"/>
      <c r="O2" s="105">
        <v>2220</v>
      </c>
      <c r="P2" s="105">
        <v>920</v>
      </c>
      <c r="Q2" s="1"/>
      <c r="R2" s="105">
        <v>880</v>
      </c>
      <c r="S2" s="117">
        <v>1370</v>
      </c>
      <c r="T2" s="105"/>
      <c r="U2" s="117"/>
      <c r="V2" s="117"/>
      <c r="W2" s="117"/>
      <c r="X2" s="117"/>
      <c r="Y2" s="109">
        <v>660</v>
      </c>
      <c r="Z2" s="1">
        <v>920</v>
      </c>
      <c r="AA2" s="117"/>
      <c r="AB2" s="117">
        <v>1370</v>
      </c>
      <c r="AC2" s="117"/>
      <c r="AD2" s="109">
        <v>1020</v>
      </c>
      <c r="AE2" s="117"/>
      <c r="AF2" s="117"/>
      <c r="AG2" s="117"/>
      <c r="AH2" s="1"/>
      <c r="AI2" s="133">
        <v>550</v>
      </c>
      <c r="AJ2" s="1"/>
      <c r="AK2" s="8">
        <v>920</v>
      </c>
      <c r="AL2" s="1"/>
      <c r="AM2" s="8">
        <v>2220</v>
      </c>
      <c r="AN2" s="8">
        <v>350</v>
      </c>
      <c r="AO2" s="1"/>
      <c r="AP2" s="1"/>
      <c r="AQ2" s="14" cm="1">
        <f t="array" ref="AQ2">IF(AR2&lt;6,SUM(E2:AP2),SUM(LARGE(E2:AP2,{1;2;3;4;5;6})))</f>
        <v>10250</v>
      </c>
      <c r="AR2" s="26">
        <f t="shared" ref="AR2:AR65" si="0">COUNT(E2:AP2)</f>
        <v>15</v>
      </c>
    </row>
    <row r="3" spans="1:71" s="10" customFormat="1" x14ac:dyDescent="0.3">
      <c r="A3" s="15">
        <f>RANK(AQ3,$AQ$2:AQ286)</f>
        <v>2</v>
      </c>
      <c r="B3" s="127" t="s">
        <v>47</v>
      </c>
      <c r="C3" s="6" t="s">
        <v>49</v>
      </c>
      <c r="D3" s="6" t="s">
        <v>168</v>
      </c>
      <c r="E3" s="1"/>
      <c r="F3" s="1">
        <v>600</v>
      </c>
      <c r="G3" s="1"/>
      <c r="H3" s="1"/>
      <c r="I3" s="1"/>
      <c r="J3" s="1"/>
      <c r="K3" s="1"/>
      <c r="L3" s="1"/>
      <c r="M3" s="1"/>
      <c r="N3" s="1">
        <v>660</v>
      </c>
      <c r="O3" s="1"/>
      <c r="P3" s="1"/>
      <c r="Q3" s="1"/>
      <c r="R3" s="1"/>
      <c r="S3" s="1"/>
      <c r="T3" s="1"/>
      <c r="U3" s="1"/>
      <c r="V3" s="1"/>
      <c r="W3" s="1"/>
      <c r="X3" s="1"/>
      <c r="Y3" s="109">
        <v>500</v>
      </c>
      <c r="Z3" s="1">
        <v>550</v>
      </c>
      <c r="AA3" s="1"/>
      <c r="AB3" s="1"/>
      <c r="AC3" s="1"/>
      <c r="AD3" s="109">
        <v>840</v>
      </c>
      <c r="AE3" s="117"/>
      <c r="AF3" s="117">
        <v>660</v>
      </c>
      <c r="AG3" s="117"/>
      <c r="AH3" s="1"/>
      <c r="AI3" s="1"/>
      <c r="AJ3" s="1"/>
      <c r="AK3" s="1"/>
      <c r="AL3" s="1"/>
      <c r="AM3" s="1"/>
      <c r="AN3" s="8">
        <v>1170</v>
      </c>
      <c r="AO3" s="1"/>
      <c r="AP3" s="1"/>
      <c r="AQ3" s="14" cm="1">
        <f t="array" ref="AQ3">IF(AR3&lt;6,SUM(E3:AP3),SUM(LARGE(E3:AP3,{1;2;3;4;5;6})))</f>
        <v>4480</v>
      </c>
      <c r="AR3" s="26">
        <f t="shared" si="0"/>
        <v>7</v>
      </c>
    </row>
    <row r="4" spans="1:71" x14ac:dyDescent="0.3">
      <c r="A4" s="15">
        <f>RANK(AQ4,$AQ$2:AQ287)</f>
        <v>3</v>
      </c>
      <c r="B4" s="127" t="s">
        <v>47</v>
      </c>
      <c r="C4" s="6" t="s">
        <v>49</v>
      </c>
      <c r="D4" s="6" t="s">
        <v>99</v>
      </c>
      <c r="E4" s="1"/>
      <c r="F4" s="1">
        <v>600</v>
      </c>
      <c r="G4" s="1"/>
      <c r="H4" s="1"/>
      <c r="I4" s="1">
        <v>920</v>
      </c>
      <c r="J4" s="1"/>
      <c r="K4" s="1"/>
      <c r="L4" s="1"/>
      <c r="M4" s="1"/>
      <c r="N4" s="1">
        <v>560</v>
      </c>
      <c r="O4" s="1"/>
      <c r="P4" s="1"/>
      <c r="Q4" s="1"/>
      <c r="R4" s="1"/>
      <c r="S4" s="1"/>
      <c r="T4" s="109">
        <v>560</v>
      </c>
      <c r="U4" s="1"/>
      <c r="V4" s="1"/>
      <c r="W4" s="1"/>
      <c r="X4" s="1"/>
      <c r="Y4" s="109">
        <v>560</v>
      </c>
      <c r="Z4" s="1">
        <v>550</v>
      </c>
      <c r="AA4" s="1"/>
      <c r="AB4" s="1"/>
      <c r="AC4" s="1"/>
      <c r="AD4" s="109">
        <v>660</v>
      </c>
      <c r="AE4" s="117"/>
      <c r="AF4" s="117"/>
      <c r="AG4" s="117"/>
      <c r="AH4" s="1"/>
      <c r="AI4" s="1"/>
      <c r="AJ4" s="1"/>
      <c r="AK4" s="1"/>
      <c r="AL4" s="1"/>
      <c r="AM4" s="1"/>
      <c r="AN4" s="8"/>
      <c r="AO4" s="1"/>
      <c r="AP4" s="1"/>
      <c r="AQ4" s="14" cm="1">
        <f t="array" ref="AQ4">IF(AR4&lt;6,SUM(E4:AP4),SUM(LARGE(E4:AP4,{1;2;3;4;5;6})))</f>
        <v>3860</v>
      </c>
      <c r="AR4" s="26">
        <f t="shared" si="0"/>
        <v>7</v>
      </c>
    </row>
    <row r="5" spans="1:71" x14ac:dyDescent="0.3">
      <c r="A5" s="15">
        <f>RANK(AQ5,$AQ$2:AQ288)</f>
        <v>4</v>
      </c>
      <c r="B5" s="127" t="s">
        <v>47</v>
      </c>
      <c r="C5" s="6" t="s">
        <v>52</v>
      </c>
      <c r="D5" s="6" t="s">
        <v>3</v>
      </c>
      <c r="E5" s="1"/>
      <c r="F5" s="1">
        <v>920</v>
      </c>
      <c r="G5" s="1"/>
      <c r="H5" s="1"/>
      <c r="I5" s="1"/>
      <c r="J5" s="1"/>
      <c r="K5" s="1"/>
      <c r="L5" s="1"/>
      <c r="M5" s="1"/>
      <c r="N5" s="1">
        <v>393.5</v>
      </c>
      <c r="O5" s="1"/>
      <c r="P5" s="1"/>
      <c r="Q5" s="1"/>
      <c r="R5" s="1"/>
      <c r="S5" s="1"/>
      <c r="T5" s="109">
        <v>660</v>
      </c>
      <c r="U5" s="1"/>
      <c r="V5" s="1"/>
      <c r="W5" s="1"/>
      <c r="X5" s="1"/>
      <c r="Y5" s="1"/>
      <c r="Z5" s="1">
        <v>920</v>
      </c>
      <c r="AA5" s="1"/>
      <c r="AB5" s="1"/>
      <c r="AC5" s="1"/>
      <c r="AD5" s="109">
        <v>920</v>
      </c>
      <c r="AE5" s="117"/>
      <c r="AF5" s="117"/>
      <c r="AG5" s="117"/>
      <c r="AH5" s="1"/>
      <c r="AI5" s="1"/>
      <c r="AJ5" s="1"/>
      <c r="AK5" s="1"/>
      <c r="AL5" s="1"/>
      <c r="AM5" s="1"/>
      <c r="AN5" s="8"/>
      <c r="AO5" s="1"/>
      <c r="AP5" s="1"/>
      <c r="AQ5" s="14" cm="1">
        <f t="array" ref="AQ5">IF(AR5&lt;6,SUM(E5:AP5),SUM(LARGE(E5:AP5,{1;2;3;4;5;6})))</f>
        <v>3813.5</v>
      </c>
      <c r="AR5" s="26">
        <f t="shared" si="0"/>
        <v>5</v>
      </c>
    </row>
    <row r="6" spans="1:71" x14ac:dyDescent="0.3">
      <c r="A6" s="15">
        <f>RANK(AQ6,$AQ$2:AQ289)</f>
        <v>5</v>
      </c>
      <c r="B6" s="127" t="s">
        <v>47</v>
      </c>
      <c r="C6" s="6" t="s">
        <v>53</v>
      </c>
      <c r="D6" s="6" t="s">
        <v>88</v>
      </c>
      <c r="E6" s="1"/>
      <c r="F6" s="1"/>
      <c r="G6" s="1"/>
      <c r="H6" s="1"/>
      <c r="I6" s="1"/>
      <c r="J6" s="1"/>
      <c r="K6" s="1">
        <v>130</v>
      </c>
      <c r="L6" s="1"/>
      <c r="M6" s="1"/>
      <c r="N6" s="1">
        <v>326.5</v>
      </c>
      <c r="O6" s="1"/>
      <c r="P6" s="1"/>
      <c r="Q6" s="1"/>
      <c r="R6" s="1"/>
      <c r="S6" s="1"/>
      <c r="T6" s="109">
        <v>500</v>
      </c>
      <c r="U6" s="1"/>
      <c r="V6" s="1"/>
      <c r="W6" s="1"/>
      <c r="X6" s="1"/>
      <c r="Y6" s="109">
        <v>393.5</v>
      </c>
      <c r="Z6" s="109">
        <v>100</v>
      </c>
      <c r="AA6" s="1"/>
      <c r="AB6" s="1"/>
      <c r="AC6" s="1"/>
      <c r="AD6" s="109">
        <v>660</v>
      </c>
      <c r="AE6" s="117"/>
      <c r="AF6" s="117">
        <v>560</v>
      </c>
      <c r="AG6" s="117"/>
      <c r="AH6" s="1"/>
      <c r="AI6" s="1"/>
      <c r="AJ6" s="1"/>
      <c r="AK6" s="1"/>
      <c r="AL6" s="1"/>
      <c r="AM6" s="1"/>
      <c r="AN6" s="8"/>
      <c r="AO6" s="1">
        <v>660</v>
      </c>
      <c r="AP6" s="1"/>
      <c r="AQ6" s="14" cm="1">
        <f t="array" ref="AQ6">IF(AR6&lt;6,SUM(E6:AP6),SUM(LARGE(E6:AP6,{1;2;3;4;5;6})))</f>
        <v>3100</v>
      </c>
      <c r="AR6" s="26">
        <f t="shared" si="0"/>
        <v>8</v>
      </c>
    </row>
    <row r="7" spans="1:71" x14ac:dyDescent="0.3">
      <c r="A7" s="15">
        <f>RANK(AQ7,$AQ$2:AQ290)</f>
        <v>6</v>
      </c>
      <c r="B7" s="127" t="s">
        <v>47</v>
      </c>
      <c r="C7" s="6" t="s">
        <v>54</v>
      </c>
      <c r="D7" s="6" t="s">
        <v>19</v>
      </c>
      <c r="E7" s="1"/>
      <c r="F7" s="1"/>
      <c r="G7" s="1"/>
      <c r="H7" s="1"/>
      <c r="I7" s="1"/>
      <c r="J7" s="1"/>
      <c r="K7" s="1"/>
      <c r="L7" s="1"/>
      <c r="M7" s="1">
        <v>300</v>
      </c>
      <c r="N7" s="1">
        <v>500</v>
      </c>
      <c r="O7" s="1"/>
      <c r="P7" s="1"/>
      <c r="Q7" s="1"/>
      <c r="R7" s="1"/>
      <c r="S7" s="1"/>
      <c r="T7" s="109">
        <v>360</v>
      </c>
      <c r="U7" s="1"/>
      <c r="V7" s="109">
        <v>300</v>
      </c>
      <c r="W7" s="1"/>
      <c r="X7" s="1"/>
      <c r="Y7" s="109">
        <v>393.5</v>
      </c>
      <c r="Z7" s="1"/>
      <c r="AA7" s="1"/>
      <c r="AB7" s="1"/>
      <c r="AC7" s="1"/>
      <c r="AD7" s="109">
        <v>660</v>
      </c>
      <c r="AE7" s="117"/>
      <c r="AF7" s="117">
        <v>460</v>
      </c>
      <c r="AG7" s="117"/>
      <c r="AH7" s="1"/>
      <c r="AI7" s="1"/>
      <c r="AJ7" s="1"/>
      <c r="AK7" s="1"/>
      <c r="AL7" s="1"/>
      <c r="AM7" s="1"/>
      <c r="AN7" s="8"/>
      <c r="AO7" s="1">
        <v>460</v>
      </c>
      <c r="AP7" s="1"/>
      <c r="AQ7" s="14" cm="1">
        <f t="array" ref="AQ7">IF(AR7&lt;6,SUM(E7:AP7),SUM(LARGE(E7:AP7,{1;2;3;4;5;6})))</f>
        <v>2833.5</v>
      </c>
      <c r="AR7" s="26">
        <f t="shared" si="0"/>
        <v>8</v>
      </c>
    </row>
    <row r="8" spans="1:71" s="10" customFormat="1" x14ac:dyDescent="0.3">
      <c r="A8" s="15">
        <f>RANK(AQ8,$AQ$2:AQ290)</f>
        <v>7</v>
      </c>
      <c r="B8" s="127" t="s">
        <v>47</v>
      </c>
      <c r="C8" s="6" t="s">
        <v>48</v>
      </c>
      <c r="D8" s="6" t="s">
        <v>440</v>
      </c>
      <c r="E8" s="1"/>
      <c r="F8" s="1"/>
      <c r="G8" s="1"/>
      <c r="H8" s="1"/>
      <c r="I8" s="1"/>
      <c r="J8" s="1"/>
      <c r="K8" s="1"/>
      <c r="L8" s="1"/>
      <c r="M8" s="1"/>
      <c r="N8" s="1">
        <v>393.5</v>
      </c>
      <c r="O8" s="1"/>
      <c r="P8" s="1"/>
      <c r="Q8" s="1"/>
      <c r="R8" s="1"/>
      <c r="S8" s="1"/>
      <c r="T8" s="109">
        <v>360</v>
      </c>
      <c r="U8" s="1"/>
      <c r="V8" s="109">
        <v>160</v>
      </c>
      <c r="W8" s="1"/>
      <c r="X8" s="1"/>
      <c r="Y8" s="109">
        <v>326.5</v>
      </c>
      <c r="Z8" s="1"/>
      <c r="AA8" s="1"/>
      <c r="AB8" s="1"/>
      <c r="AC8" s="1"/>
      <c r="AD8" s="109">
        <v>480</v>
      </c>
      <c r="AE8" s="117"/>
      <c r="AF8" s="117">
        <v>360</v>
      </c>
      <c r="AG8" s="117"/>
      <c r="AH8" s="1"/>
      <c r="AI8" s="1"/>
      <c r="AJ8" s="1"/>
      <c r="AK8" s="1"/>
      <c r="AL8" s="1"/>
      <c r="AM8" s="1"/>
      <c r="AN8" s="8"/>
      <c r="AO8" s="1">
        <v>460</v>
      </c>
      <c r="AP8" s="1"/>
      <c r="AQ8" s="14" cm="1">
        <f t="array" ref="AQ8">IF(AR8&lt;6,SUM(E8:AP8),SUM(LARGE(E8:AP8,{1;2;3;4;5;6})))</f>
        <v>2380</v>
      </c>
      <c r="AR8" s="26">
        <f t="shared" si="0"/>
        <v>7</v>
      </c>
    </row>
    <row r="9" spans="1:71" x14ac:dyDescent="0.3">
      <c r="A9" s="15">
        <f>RANK(AQ9,$AQ$2:AQ290)</f>
        <v>8</v>
      </c>
      <c r="B9" s="127" t="s">
        <v>47</v>
      </c>
      <c r="C9" s="6" t="s">
        <v>49</v>
      </c>
      <c r="D9" s="6" t="s">
        <v>180</v>
      </c>
      <c r="E9" s="13"/>
      <c r="F9" s="13"/>
      <c r="G9" s="13"/>
      <c r="H9" s="13"/>
      <c r="I9" s="13"/>
      <c r="J9" s="13"/>
      <c r="K9" s="13"/>
      <c r="L9" s="13"/>
      <c r="M9" s="13"/>
      <c r="N9" s="1">
        <v>326.5</v>
      </c>
      <c r="O9" s="13"/>
      <c r="P9" s="13"/>
      <c r="Q9" s="1"/>
      <c r="R9" s="13"/>
      <c r="S9" s="13"/>
      <c r="T9" s="109">
        <v>460</v>
      </c>
      <c r="U9" s="13"/>
      <c r="V9" s="13"/>
      <c r="W9" s="13"/>
      <c r="X9" s="13"/>
      <c r="Y9" s="13"/>
      <c r="Z9" s="13"/>
      <c r="AA9" s="13"/>
      <c r="AB9" s="13"/>
      <c r="AC9" s="13"/>
      <c r="AD9" s="109">
        <v>660</v>
      </c>
      <c r="AE9" s="117"/>
      <c r="AF9" s="117">
        <v>360</v>
      </c>
      <c r="AG9" s="117"/>
      <c r="AH9" s="1">
        <v>190</v>
      </c>
      <c r="AI9" s="13"/>
      <c r="AJ9" s="1"/>
      <c r="AK9" s="1"/>
      <c r="AL9" s="1"/>
      <c r="AM9" s="1"/>
      <c r="AN9" s="8">
        <v>350</v>
      </c>
      <c r="AO9" s="1"/>
      <c r="AP9" s="1"/>
      <c r="AQ9" s="14" cm="1">
        <f t="array" ref="AQ9">IF(AR9&lt;6,SUM(E9:AP9),SUM(LARGE(E9:AP9,{1;2;3;4;5;6})))</f>
        <v>2346.5</v>
      </c>
      <c r="AR9" s="26">
        <f t="shared" si="0"/>
        <v>6</v>
      </c>
    </row>
    <row r="10" spans="1:71" x14ac:dyDescent="0.3">
      <c r="A10" s="15">
        <f>RANK(AQ10,$AQ$2:AQ290)</f>
        <v>9</v>
      </c>
      <c r="B10" s="127" t="s">
        <v>47</v>
      </c>
      <c r="C10" s="6" t="s">
        <v>48</v>
      </c>
      <c r="D10" s="6" t="s">
        <v>129</v>
      </c>
      <c r="E10" s="1"/>
      <c r="F10" s="1"/>
      <c r="G10" s="1"/>
      <c r="H10" s="1"/>
      <c r="I10" s="1"/>
      <c r="J10" s="1"/>
      <c r="K10" s="1"/>
      <c r="L10" s="1"/>
      <c r="M10" s="1">
        <v>215</v>
      </c>
      <c r="N10" s="1">
        <v>300</v>
      </c>
      <c r="O10" s="1"/>
      <c r="P10" s="1"/>
      <c r="Q10" s="1"/>
      <c r="R10" s="1"/>
      <c r="S10" s="1"/>
      <c r="T10" s="1"/>
      <c r="U10" s="1"/>
      <c r="V10" s="111">
        <v>0</v>
      </c>
      <c r="W10" s="1"/>
      <c r="X10" s="1"/>
      <c r="Y10" s="109">
        <v>393.5</v>
      </c>
      <c r="Z10" s="1"/>
      <c r="AA10" s="1"/>
      <c r="AB10" s="1"/>
      <c r="AC10" s="1"/>
      <c r="AD10" s="109">
        <v>480</v>
      </c>
      <c r="AE10" s="117"/>
      <c r="AF10" s="117">
        <v>260</v>
      </c>
      <c r="AG10" s="117"/>
      <c r="AH10" s="1"/>
      <c r="AI10" s="1"/>
      <c r="AJ10" s="1"/>
      <c r="AK10" s="1"/>
      <c r="AL10" s="1"/>
      <c r="AM10" s="1"/>
      <c r="AN10" s="8"/>
      <c r="AO10" s="1">
        <v>360</v>
      </c>
      <c r="AP10" s="1"/>
      <c r="AQ10" s="14" cm="1">
        <f t="array" ref="AQ10">IF(AR10&lt;6,SUM(E10:AP10),SUM(LARGE(E10:AP10,{1;2;3;4;5;6})))</f>
        <v>2008.5</v>
      </c>
      <c r="AR10" s="26">
        <f t="shared" si="0"/>
        <v>7</v>
      </c>
    </row>
    <row r="11" spans="1:71" x14ac:dyDescent="0.3">
      <c r="A11" s="15">
        <f>RANK(AQ11,$AQ$2:AQ290)</f>
        <v>10</v>
      </c>
      <c r="B11" s="127" t="s">
        <v>47</v>
      </c>
      <c r="C11" s="6" t="s">
        <v>48</v>
      </c>
      <c r="D11" s="6" t="s">
        <v>263</v>
      </c>
      <c r="E11" s="1">
        <v>300</v>
      </c>
      <c r="F11" s="1">
        <v>600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09">
        <v>360</v>
      </c>
      <c r="U11" s="1"/>
      <c r="V11" s="1"/>
      <c r="W11" s="1"/>
      <c r="X11" s="1"/>
      <c r="Y11" s="1"/>
      <c r="Z11" s="1"/>
      <c r="AA11" s="1"/>
      <c r="AB11" s="1"/>
      <c r="AC11" s="1"/>
      <c r="AD11" s="1"/>
      <c r="AE11" s="117"/>
      <c r="AF11" s="117">
        <v>360</v>
      </c>
      <c r="AG11" s="117"/>
      <c r="AH11" s="1"/>
      <c r="AI11" s="1"/>
      <c r="AJ11" s="1"/>
      <c r="AK11" s="1"/>
      <c r="AL11" s="1"/>
      <c r="AM11" s="1"/>
      <c r="AN11" s="8"/>
      <c r="AO11" s="1">
        <v>360</v>
      </c>
      <c r="AP11" s="1"/>
      <c r="AQ11" s="14" cm="1">
        <f t="array" ref="AQ11">IF(AR11&lt;6,SUM(E11:AP11),SUM(LARGE(E11:AP11,{1;2;3;4;5;6})))</f>
        <v>1980</v>
      </c>
      <c r="AR11" s="26">
        <f t="shared" si="0"/>
        <v>5</v>
      </c>
    </row>
    <row r="12" spans="1:71" x14ac:dyDescent="0.3">
      <c r="A12" s="28">
        <f>RANK(AQ12,$AQ$2:AQ284)</f>
        <v>11</v>
      </c>
      <c r="B12" s="127" t="s">
        <v>47</v>
      </c>
      <c r="C12" s="6" t="s">
        <v>48</v>
      </c>
      <c r="D12" s="6" t="s">
        <v>854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109">
        <v>250</v>
      </c>
      <c r="W12" s="6"/>
      <c r="X12" s="6"/>
      <c r="Y12" s="6"/>
      <c r="Z12" s="6"/>
      <c r="AA12" s="6"/>
      <c r="AB12" s="6"/>
      <c r="AC12" s="6"/>
      <c r="AD12" s="109">
        <v>480</v>
      </c>
      <c r="AE12" s="117"/>
      <c r="AF12" s="117">
        <v>460</v>
      </c>
      <c r="AG12" s="117"/>
      <c r="AH12" s="1"/>
      <c r="AI12" s="6"/>
      <c r="AJ12" s="1"/>
      <c r="AK12" s="1"/>
      <c r="AL12" s="1"/>
      <c r="AM12" s="1"/>
      <c r="AN12" s="8"/>
      <c r="AO12" s="1">
        <v>560</v>
      </c>
      <c r="AP12" s="1"/>
      <c r="AQ12" s="14" cm="1">
        <f t="array" ref="AQ12">IF(AR12&lt;6,SUM(E12:AP12),SUM(LARGE(E12:AP12,{1;2;3;4;5;6})))</f>
        <v>1750</v>
      </c>
      <c r="AR12" s="26">
        <f t="shared" si="0"/>
        <v>4</v>
      </c>
    </row>
    <row r="13" spans="1:71" x14ac:dyDescent="0.3">
      <c r="A13" s="28">
        <f>RANK(AQ13,$AQ$2:AQ285)</f>
        <v>12</v>
      </c>
      <c r="B13" s="127" t="s">
        <v>47</v>
      </c>
      <c r="C13" s="6" t="s">
        <v>53</v>
      </c>
      <c r="D13" s="6" t="s">
        <v>184</v>
      </c>
      <c r="E13" s="1"/>
      <c r="F13" s="1"/>
      <c r="G13" s="1"/>
      <c r="H13" s="1"/>
      <c r="I13" s="1"/>
      <c r="J13" s="1">
        <v>190</v>
      </c>
      <c r="K13" s="1"/>
      <c r="L13" s="1"/>
      <c r="M13" s="1">
        <v>190</v>
      </c>
      <c r="N13" s="1">
        <v>215</v>
      </c>
      <c r="O13" s="1"/>
      <c r="P13" s="1"/>
      <c r="Q13" s="1"/>
      <c r="R13" s="1"/>
      <c r="S13" s="1"/>
      <c r="T13" s="109">
        <v>300</v>
      </c>
      <c r="U13" s="109">
        <v>300</v>
      </c>
      <c r="V13" s="1"/>
      <c r="W13" s="109"/>
      <c r="X13" s="109"/>
      <c r="Y13" s="111">
        <v>0</v>
      </c>
      <c r="Z13" s="109">
        <v>100</v>
      </c>
      <c r="AA13" s="109"/>
      <c r="AB13" s="109"/>
      <c r="AC13" s="109"/>
      <c r="AD13" s="109">
        <v>480</v>
      </c>
      <c r="AE13" s="117">
        <v>250</v>
      </c>
      <c r="AF13" s="111">
        <v>0</v>
      </c>
      <c r="AG13" s="117"/>
      <c r="AH13" s="1"/>
      <c r="AI13" s="109"/>
      <c r="AJ13" s="1"/>
      <c r="AK13" s="1"/>
      <c r="AL13" s="1"/>
      <c r="AM13" s="1"/>
      <c r="AN13" s="8"/>
      <c r="AO13" s="13">
        <v>0</v>
      </c>
      <c r="AP13" s="1"/>
      <c r="AQ13" s="14" cm="1">
        <f t="array" ref="AQ13">IF(AR13&lt;6,SUM(E13:AP13),SUM(LARGE(E13:AP13,{1;2;3;4;5;6})))</f>
        <v>1735</v>
      </c>
      <c r="AR13" s="26">
        <f t="shared" si="0"/>
        <v>11</v>
      </c>
    </row>
    <row r="14" spans="1:71" x14ac:dyDescent="0.3">
      <c r="A14" s="28">
        <f>RANK(AQ14,$AQ$2:AQ286)</f>
        <v>13</v>
      </c>
      <c r="B14" s="128" t="s">
        <v>71</v>
      </c>
      <c r="C14" s="1" t="s">
        <v>90</v>
      </c>
      <c r="D14" s="1" t="s">
        <v>85</v>
      </c>
      <c r="E14" s="1">
        <v>250</v>
      </c>
      <c r="F14" s="1">
        <v>350</v>
      </c>
      <c r="G14" s="1"/>
      <c r="H14" s="1"/>
      <c r="I14" s="1"/>
      <c r="J14" s="1">
        <v>300</v>
      </c>
      <c r="K14" s="1"/>
      <c r="L14" s="1"/>
      <c r="M14" s="1"/>
      <c r="N14" s="1"/>
      <c r="O14" s="1"/>
      <c r="P14" s="1"/>
      <c r="Q14" s="1"/>
      <c r="R14" s="1"/>
      <c r="S14" s="1"/>
      <c r="T14" s="109">
        <v>360</v>
      </c>
      <c r="U14" s="1"/>
      <c r="V14" s="109">
        <v>215</v>
      </c>
      <c r="W14" s="1"/>
      <c r="X14" s="1"/>
      <c r="Y14" s="109">
        <v>170</v>
      </c>
      <c r="Z14" s="1"/>
      <c r="AA14" s="1"/>
      <c r="AB14" s="1"/>
      <c r="AC14" s="1"/>
      <c r="AD14" s="1"/>
      <c r="AE14" s="117"/>
      <c r="AF14" s="117"/>
      <c r="AG14" s="117"/>
      <c r="AH14" s="1"/>
      <c r="AI14" s="1"/>
      <c r="AJ14" s="1"/>
      <c r="AK14" s="1"/>
      <c r="AL14" s="1"/>
      <c r="AM14" s="1"/>
      <c r="AN14" s="8"/>
      <c r="AO14" s="1"/>
      <c r="AP14" s="1"/>
      <c r="AQ14" s="14" cm="1">
        <f t="array" ref="AQ14">IF(AR14&lt;6,SUM(E14:AP14),SUM(LARGE(E14:AP14,{1;2;3;4;5;6})))</f>
        <v>1645</v>
      </c>
      <c r="AR14" s="26">
        <f t="shared" si="0"/>
        <v>6</v>
      </c>
    </row>
    <row r="15" spans="1:71" s="10" customFormat="1" x14ac:dyDescent="0.3">
      <c r="A15" s="28">
        <f>RANK(AQ15,$AQ$2:AQ287)</f>
        <v>14</v>
      </c>
      <c r="B15" s="127" t="s">
        <v>47</v>
      </c>
      <c r="C15" s="6" t="s">
        <v>111</v>
      </c>
      <c r="D15" s="6" t="s">
        <v>817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109">
        <v>160</v>
      </c>
      <c r="U15" s="6"/>
      <c r="V15" s="6"/>
      <c r="W15" s="6"/>
      <c r="X15" s="6"/>
      <c r="Y15" s="109">
        <v>250</v>
      </c>
      <c r="Z15" s="6"/>
      <c r="AA15" s="6"/>
      <c r="AB15" s="6"/>
      <c r="AC15" s="6"/>
      <c r="AD15" s="109">
        <v>480</v>
      </c>
      <c r="AE15" s="117"/>
      <c r="AF15" s="117">
        <v>250</v>
      </c>
      <c r="AG15" s="117"/>
      <c r="AH15" s="1"/>
      <c r="AI15" s="6"/>
      <c r="AJ15" s="1"/>
      <c r="AK15" s="1"/>
      <c r="AL15" s="1"/>
      <c r="AM15" s="1"/>
      <c r="AN15" s="8"/>
      <c r="AO15" s="1">
        <v>125</v>
      </c>
      <c r="AP15" s="1"/>
      <c r="AQ15" s="14" cm="1">
        <f t="array" ref="AQ15">IF(AR15&lt;6,SUM(E15:AP15),SUM(LARGE(E15:AP15,{1;2;3;4;5;6})))</f>
        <v>1265</v>
      </c>
      <c r="AR15" s="26">
        <f t="shared" si="0"/>
        <v>5</v>
      </c>
    </row>
    <row r="16" spans="1:71" x14ac:dyDescent="0.3">
      <c r="A16" s="28">
        <f>RANK(AQ16,$AQ$2:AQ288)</f>
        <v>15</v>
      </c>
      <c r="B16" s="127" t="s">
        <v>47</v>
      </c>
      <c r="C16" s="6" t="s">
        <v>53</v>
      </c>
      <c r="D16" s="6" t="s">
        <v>113</v>
      </c>
      <c r="E16" s="1"/>
      <c r="F16" s="1"/>
      <c r="G16" s="1"/>
      <c r="H16" s="1"/>
      <c r="I16" s="1"/>
      <c r="J16" s="1"/>
      <c r="K16" s="1"/>
      <c r="L16" s="1"/>
      <c r="M16" s="1"/>
      <c r="N16" s="1">
        <v>393.5</v>
      </c>
      <c r="O16" s="1"/>
      <c r="P16" s="1"/>
      <c r="Q16" s="1"/>
      <c r="R16" s="1"/>
      <c r="S16" s="1"/>
      <c r="T16" s="109">
        <v>360</v>
      </c>
      <c r="U16" s="1"/>
      <c r="V16" s="1"/>
      <c r="W16" s="1"/>
      <c r="X16" s="1"/>
      <c r="Y16" s="1"/>
      <c r="Z16" s="109">
        <v>100</v>
      </c>
      <c r="AA16" s="1"/>
      <c r="AB16" s="1"/>
      <c r="AC16" s="1"/>
      <c r="AD16" s="1"/>
      <c r="AE16" s="117"/>
      <c r="AF16" s="117">
        <v>360</v>
      </c>
      <c r="AG16" s="117"/>
      <c r="AH16" s="1"/>
      <c r="AI16" s="1"/>
      <c r="AJ16" s="1"/>
      <c r="AK16" s="1"/>
      <c r="AL16" s="1"/>
      <c r="AM16" s="1"/>
      <c r="AN16" s="8"/>
      <c r="AO16" s="1"/>
      <c r="AP16" s="1"/>
      <c r="AQ16" s="14" cm="1">
        <f t="array" ref="AQ16">IF(AR16&lt;6,SUM(E16:AP16),SUM(LARGE(E16:AP16,{1;2;3;4;5;6})))</f>
        <v>1213.5</v>
      </c>
      <c r="AR16" s="26">
        <f t="shared" si="0"/>
        <v>4</v>
      </c>
    </row>
    <row r="17" spans="1:44" x14ac:dyDescent="0.3">
      <c r="A17" s="28">
        <f>RANK(AQ17,$AQ$2:AQ289)</f>
        <v>16</v>
      </c>
      <c r="B17" s="127" t="s">
        <v>47</v>
      </c>
      <c r="C17" s="6" t="s">
        <v>49</v>
      </c>
      <c r="D17" s="6" t="s">
        <v>27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109">
        <v>1200</v>
      </c>
      <c r="AE17" s="117"/>
      <c r="AF17" s="117"/>
      <c r="AG17" s="117"/>
      <c r="AH17" s="1"/>
      <c r="AI17" s="6"/>
      <c r="AJ17" s="1"/>
      <c r="AK17" s="1"/>
      <c r="AL17" s="1"/>
      <c r="AM17" s="1"/>
      <c r="AN17" s="8"/>
      <c r="AO17" s="1"/>
      <c r="AP17" s="1"/>
      <c r="AQ17" s="14" cm="1">
        <f t="array" ref="AQ17">IF(AR17&lt;6,SUM(E17:AP17),SUM(LARGE(E17:AP17,{1;2;3;4;5;6})))</f>
        <v>1200</v>
      </c>
      <c r="AR17" s="26">
        <f t="shared" si="0"/>
        <v>1</v>
      </c>
    </row>
    <row r="18" spans="1:44" x14ac:dyDescent="0.3">
      <c r="A18" s="28">
        <f>RANK(AQ18,$AQ$2:AQ290)</f>
        <v>17</v>
      </c>
      <c r="B18" s="128" t="s">
        <v>47</v>
      </c>
      <c r="C18" s="1" t="s">
        <v>49</v>
      </c>
      <c r="D18" s="1" t="s">
        <v>98</v>
      </c>
      <c r="E18" s="1"/>
      <c r="F18" s="1">
        <v>920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17"/>
      <c r="AF18" s="117"/>
      <c r="AG18" s="117"/>
      <c r="AH18" s="1">
        <v>250</v>
      </c>
      <c r="AI18" s="1"/>
      <c r="AJ18" s="1"/>
      <c r="AK18" s="1"/>
      <c r="AL18" s="1"/>
      <c r="AM18" s="1"/>
      <c r="AN18" s="8"/>
      <c r="AO18" s="1"/>
      <c r="AP18" s="1"/>
      <c r="AQ18" s="14" cm="1">
        <f t="array" ref="AQ18">IF(AR18&lt;6,SUM(E18:AP18),SUM(LARGE(E18:AP18,{1;2;3;4;5;6})))</f>
        <v>1170</v>
      </c>
      <c r="AR18" s="26">
        <f t="shared" si="0"/>
        <v>2</v>
      </c>
    </row>
    <row r="19" spans="1:44" ht="13.5" customHeight="1" x14ac:dyDescent="0.3">
      <c r="A19" s="28">
        <f>RANK(AQ19,$AQ$2:AQ291)</f>
        <v>17</v>
      </c>
      <c r="B19" s="127" t="s">
        <v>47</v>
      </c>
      <c r="C19" s="6" t="s">
        <v>49</v>
      </c>
      <c r="D19" s="6" t="s">
        <v>2</v>
      </c>
      <c r="E19" s="1"/>
      <c r="F19" s="1">
        <v>1170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17"/>
      <c r="AF19" s="117"/>
      <c r="AG19" s="117"/>
      <c r="AH19" s="1"/>
      <c r="AI19" s="1"/>
      <c r="AJ19" s="1"/>
      <c r="AK19" s="1"/>
      <c r="AL19" s="1"/>
      <c r="AM19" s="1"/>
      <c r="AN19" s="8"/>
      <c r="AO19" s="1"/>
      <c r="AP19" s="1"/>
      <c r="AQ19" s="14" cm="1">
        <f t="array" ref="AQ19">IF(AR19&lt;6,SUM(E19:AP19),SUM(LARGE(E19:AP19,{1;2;3;4;5;6})))</f>
        <v>1170</v>
      </c>
      <c r="AR19" s="26">
        <f t="shared" si="0"/>
        <v>1</v>
      </c>
    </row>
    <row r="20" spans="1:44" x14ac:dyDescent="0.3">
      <c r="A20" s="28">
        <f>RANK(AQ20,$AQ$2:AQ292)</f>
        <v>19</v>
      </c>
      <c r="B20" s="127" t="s">
        <v>47</v>
      </c>
      <c r="C20" s="6" t="s">
        <v>111</v>
      </c>
      <c r="D20" s="6" t="s">
        <v>790</v>
      </c>
      <c r="E20" s="6"/>
      <c r="F20" s="6"/>
      <c r="G20" s="6"/>
      <c r="H20" s="6"/>
      <c r="I20" s="6"/>
      <c r="J20" s="6"/>
      <c r="K20" s="6"/>
      <c r="L20" s="6"/>
      <c r="M20" s="6"/>
      <c r="N20" s="1">
        <v>326.5</v>
      </c>
      <c r="O20" s="6"/>
      <c r="P20" s="6"/>
      <c r="Q20" s="1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109">
        <v>480</v>
      </c>
      <c r="AE20" s="117"/>
      <c r="AF20" s="117"/>
      <c r="AG20" s="117"/>
      <c r="AH20" s="1"/>
      <c r="AI20" s="6"/>
      <c r="AJ20" s="1"/>
      <c r="AK20" s="1"/>
      <c r="AL20" s="1"/>
      <c r="AM20" s="1"/>
      <c r="AN20" s="8"/>
      <c r="AO20" s="1"/>
      <c r="AP20" s="1"/>
      <c r="AQ20" s="14" cm="1">
        <f t="array" ref="AQ20">IF(AR20&lt;6,SUM(E20:AP20),SUM(LARGE(E20:AP20,{1;2;3;4;5;6})))</f>
        <v>806.5</v>
      </c>
      <c r="AR20" s="26">
        <f t="shared" si="0"/>
        <v>2</v>
      </c>
    </row>
    <row r="21" spans="1:44" x14ac:dyDescent="0.3">
      <c r="A21" s="28">
        <f>RANK(AQ21,$AQ$2:AQ293)</f>
        <v>20</v>
      </c>
      <c r="B21" s="127" t="s">
        <v>71</v>
      </c>
      <c r="C21" s="6" t="s">
        <v>90</v>
      </c>
      <c r="D21" s="6" t="s">
        <v>134</v>
      </c>
      <c r="E21" s="1">
        <v>160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09">
        <v>250</v>
      </c>
      <c r="U21" s="1"/>
      <c r="V21" s="109">
        <v>190</v>
      </c>
      <c r="W21" s="1"/>
      <c r="X21" s="109">
        <v>130</v>
      </c>
      <c r="Y21" s="1"/>
      <c r="Z21" s="109"/>
      <c r="AA21" s="109"/>
      <c r="AB21" s="109"/>
      <c r="AC21" s="109"/>
      <c r="AD21" s="109"/>
      <c r="AE21" s="117"/>
      <c r="AF21" s="117"/>
      <c r="AG21" s="117"/>
      <c r="AH21" s="1"/>
      <c r="AI21" s="109"/>
      <c r="AJ21" s="1"/>
      <c r="AK21" s="1"/>
      <c r="AL21" s="1"/>
      <c r="AM21" s="1"/>
      <c r="AN21" s="8"/>
      <c r="AO21" s="1"/>
      <c r="AP21" s="1"/>
      <c r="AQ21" s="14" cm="1">
        <f t="array" ref="AQ21">IF(AR21&lt;6,SUM(E21:AP21),SUM(LARGE(E21:AP21,{1;2;3;4;5;6})))</f>
        <v>730</v>
      </c>
      <c r="AR21" s="26">
        <f t="shared" si="0"/>
        <v>4</v>
      </c>
    </row>
    <row r="22" spans="1:44" x14ac:dyDescent="0.3">
      <c r="A22" s="28">
        <f>RANK(AQ22,$AQ$2:AQ294)</f>
        <v>21</v>
      </c>
      <c r="B22" s="127" t="s">
        <v>47</v>
      </c>
      <c r="C22" s="6" t="s">
        <v>48</v>
      </c>
      <c r="D22" s="6" t="s">
        <v>242</v>
      </c>
      <c r="E22" s="1">
        <v>215</v>
      </c>
      <c r="F22" s="1"/>
      <c r="G22" s="1"/>
      <c r="H22" s="1"/>
      <c r="I22" s="1"/>
      <c r="J22" s="1">
        <v>250</v>
      </c>
      <c r="K22" s="1"/>
      <c r="L22" s="1"/>
      <c r="M22" s="13">
        <v>0</v>
      </c>
      <c r="N22" s="1"/>
      <c r="O22" s="1"/>
      <c r="P22" s="1"/>
      <c r="Q22" s="1"/>
      <c r="R22" s="1"/>
      <c r="S22" s="1"/>
      <c r="T22" s="1"/>
      <c r="U22" s="109">
        <v>250</v>
      </c>
      <c r="V22" s="1"/>
      <c r="W22" s="109"/>
      <c r="X22" s="109"/>
      <c r="Y22" s="109"/>
      <c r="Z22" s="109"/>
      <c r="AA22" s="109"/>
      <c r="AB22" s="109"/>
      <c r="AC22" s="109"/>
      <c r="AD22" s="109"/>
      <c r="AE22" s="117"/>
      <c r="AF22" s="117"/>
      <c r="AG22" s="117"/>
      <c r="AH22" s="1"/>
      <c r="AI22" s="109"/>
      <c r="AJ22" s="1"/>
      <c r="AK22" s="1"/>
      <c r="AL22" s="1"/>
      <c r="AM22" s="1"/>
      <c r="AN22" s="8"/>
      <c r="AO22" s="1"/>
      <c r="AP22" s="1"/>
      <c r="AQ22" s="14" cm="1">
        <f t="array" ref="AQ22">IF(AR22&lt;6,SUM(E22:AP22),SUM(LARGE(E22:AP22,{1;2;3;4;5;6})))</f>
        <v>715</v>
      </c>
      <c r="AR22" s="26">
        <f t="shared" si="0"/>
        <v>4</v>
      </c>
    </row>
    <row r="23" spans="1:44" x14ac:dyDescent="0.3">
      <c r="A23" s="28">
        <f>RANK(AQ23,$AQ$2:AQ295)</f>
        <v>22</v>
      </c>
      <c r="B23" s="127" t="s">
        <v>47</v>
      </c>
      <c r="C23" s="6" t="s">
        <v>52</v>
      </c>
      <c r="D23" s="6" t="s">
        <v>144</v>
      </c>
      <c r="E23" s="1"/>
      <c r="F23" s="1"/>
      <c r="G23" s="1"/>
      <c r="H23" s="1"/>
      <c r="I23" s="1"/>
      <c r="J23" s="1"/>
      <c r="K23" s="1"/>
      <c r="L23" s="1"/>
      <c r="M23" s="1"/>
      <c r="N23" s="1">
        <v>55</v>
      </c>
      <c r="O23" s="1"/>
      <c r="P23" s="1"/>
      <c r="Q23" s="1"/>
      <c r="R23" s="1"/>
      <c r="S23" s="1"/>
      <c r="T23" s="109">
        <v>60</v>
      </c>
      <c r="U23" s="1"/>
      <c r="V23" s="1"/>
      <c r="W23" s="1"/>
      <c r="X23" s="1"/>
      <c r="Y23" s="109">
        <v>130</v>
      </c>
      <c r="Z23" s="1"/>
      <c r="AA23" s="109">
        <v>130</v>
      </c>
      <c r="AB23" s="1"/>
      <c r="AC23" s="1"/>
      <c r="AD23" s="1"/>
      <c r="AE23" s="117"/>
      <c r="AF23" s="117">
        <v>148.5</v>
      </c>
      <c r="AG23" s="117"/>
      <c r="AH23" s="1">
        <v>70</v>
      </c>
      <c r="AI23" s="1"/>
      <c r="AJ23" s="1"/>
      <c r="AK23" s="1"/>
      <c r="AL23" s="1"/>
      <c r="AM23" s="1"/>
      <c r="AN23" s="8"/>
      <c r="AO23" s="1">
        <v>160</v>
      </c>
      <c r="AP23" s="1"/>
      <c r="AQ23" s="14" cm="1">
        <f t="array" ref="AQ23">IF(AR23&lt;6,SUM(E23:AP23),SUM(LARGE(E23:AP23,{1;2;3;4;5;6})))</f>
        <v>698.5</v>
      </c>
      <c r="AR23" s="26">
        <f t="shared" si="0"/>
        <v>7</v>
      </c>
    </row>
    <row r="24" spans="1:44" x14ac:dyDescent="0.3">
      <c r="A24" s="28">
        <f>RANK(AQ24,$AQ$2:AQ296)</f>
        <v>23</v>
      </c>
      <c r="B24" s="127" t="s">
        <v>47</v>
      </c>
      <c r="C24" s="6" t="s">
        <v>49</v>
      </c>
      <c r="D24" s="6" t="s">
        <v>155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109">
        <v>480</v>
      </c>
      <c r="AE24" s="117"/>
      <c r="AF24" s="111">
        <v>0</v>
      </c>
      <c r="AG24" s="117"/>
      <c r="AH24" s="1">
        <v>215</v>
      </c>
      <c r="AI24" s="6"/>
      <c r="AJ24" s="1"/>
      <c r="AK24" s="1"/>
      <c r="AL24" s="1"/>
      <c r="AM24" s="1"/>
      <c r="AN24" s="8"/>
      <c r="AO24" s="1"/>
      <c r="AP24" s="1"/>
      <c r="AQ24" s="14" cm="1">
        <f t="array" ref="AQ24">IF(AR24&lt;6,SUM(E24:AP24),SUM(LARGE(E24:AP24,{1;2;3;4;5;6})))</f>
        <v>695</v>
      </c>
      <c r="AR24" s="26">
        <f t="shared" si="0"/>
        <v>3</v>
      </c>
    </row>
    <row r="25" spans="1:44" x14ac:dyDescent="0.3">
      <c r="A25" s="28">
        <f>RANK(AQ25,$AQ$2:AQ297)</f>
        <v>24</v>
      </c>
      <c r="B25" s="127" t="s">
        <v>47</v>
      </c>
      <c r="C25" s="6" t="s">
        <v>56</v>
      </c>
      <c r="D25" s="6" t="s">
        <v>251</v>
      </c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109">
        <v>300</v>
      </c>
      <c r="AF25" s="117">
        <v>170</v>
      </c>
      <c r="AG25" s="117"/>
      <c r="AH25" s="1"/>
      <c r="AI25" s="6"/>
      <c r="AJ25" s="1"/>
      <c r="AK25" s="1"/>
      <c r="AL25" s="1"/>
      <c r="AM25" s="1"/>
      <c r="AN25" s="8"/>
      <c r="AO25" s="1">
        <v>215</v>
      </c>
      <c r="AP25" s="1"/>
      <c r="AQ25" s="14" cm="1">
        <f t="array" ref="AQ25">IF(AR25&lt;6,SUM(E25:AP25),SUM(LARGE(E25:AP25,{1;2;3;4;5;6})))</f>
        <v>685</v>
      </c>
      <c r="AR25" s="26">
        <f t="shared" si="0"/>
        <v>3</v>
      </c>
    </row>
    <row r="26" spans="1:44" x14ac:dyDescent="0.3">
      <c r="A26" s="28">
        <f>RANK(AQ26,$AQ$2:AQ298)</f>
        <v>25</v>
      </c>
      <c r="B26" s="127" t="s">
        <v>47</v>
      </c>
      <c r="C26" s="6" t="s">
        <v>48</v>
      </c>
      <c r="D26" s="6" t="s">
        <v>203</v>
      </c>
      <c r="E26" s="1"/>
      <c r="F26" s="1"/>
      <c r="G26" s="1"/>
      <c r="H26" s="1"/>
      <c r="I26" s="1"/>
      <c r="J26" s="1"/>
      <c r="K26" s="1"/>
      <c r="L26" s="1"/>
      <c r="M26" s="1">
        <v>250</v>
      </c>
      <c r="N26" s="1"/>
      <c r="O26" s="1"/>
      <c r="P26" s="1"/>
      <c r="Q26" s="1"/>
      <c r="R26" s="1"/>
      <c r="S26" s="1"/>
      <c r="T26" s="111">
        <v>0</v>
      </c>
      <c r="U26" s="1"/>
      <c r="V26" s="1"/>
      <c r="W26" s="1"/>
      <c r="X26" s="1"/>
      <c r="Y26" s="111">
        <v>0</v>
      </c>
      <c r="Z26" s="1"/>
      <c r="AA26" s="1"/>
      <c r="AB26" s="1"/>
      <c r="AC26" s="1"/>
      <c r="AD26" s="8"/>
      <c r="AE26" s="117"/>
      <c r="AF26" s="111">
        <v>0</v>
      </c>
      <c r="AG26" s="117"/>
      <c r="AH26" s="1"/>
      <c r="AI26" s="1"/>
      <c r="AJ26" s="1"/>
      <c r="AK26" s="1"/>
      <c r="AL26" s="1"/>
      <c r="AM26" s="1"/>
      <c r="AN26" s="8"/>
      <c r="AO26" s="1">
        <v>360</v>
      </c>
      <c r="AP26" s="1"/>
      <c r="AQ26" s="14" cm="1">
        <f t="array" ref="AQ26">IF(AR26&lt;6,SUM(E26:AP26),SUM(LARGE(E26:AP26,{1;2;3;4;5;6})))</f>
        <v>610</v>
      </c>
      <c r="AR26" s="26">
        <f t="shared" si="0"/>
        <v>5</v>
      </c>
    </row>
    <row r="27" spans="1:44" x14ac:dyDescent="0.3">
      <c r="A27" s="28">
        <f>RANK(AQ27,$AQ$2:AQ299)</f>
        <v>26</v>
      </c>
      <c r="B27" s="127" t="s">
        <v>47</v>
      </c>
      <c r="C27" s="6" t="s">
        <v>505</v>
      </c>
      <c r="D27" s="6" t="s">
        <v>501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109">
        <v>130</v>
      </c>
      <c r="AD27" s="6"/>
      <c r="AE27" s="111">
        <v>0</v>
      </c>
      <c r="AF27" s="117"/>
      <c r="AG27" s="117"/>
      <c r="AH27" s="1"/>
      <c r="AI27" s="109"/>
      <c r="AJ27" s="1"/>
      <c r="AK27" s="1"/>
      <c r="AL27" s="1">
        <v>130</v>
      </c>
      <c r="AM27" s="1"/>
      <c r="AN27" s="8"/>
      <c r="AO27" s="1">
        <v>160</v>
      </c>
      <c r="AP27" s="1">
        <v>130</v>
      </c>
      <c r="AQ27" s="14" cm="1">
        <f t="array" ref="AQ27">IF(AR27&lt;6,SUM(E27:AP27),SUM(LARGE(E27:AP27,{1;2;3;4;5;6})))</f>
        <v>550</v>
      </c>
      <c r="AR27" s="26">
        <f t="shared" si="0"/>
        <v>5</v>
      </c>
    </row>
    <row r="28" spans="1:44" x14ac:dyDescent="0.3">
      <c r="A28" s="28">
        <f>RANK(AQ28,$AQ$2:AQ300)</f>
        <v>27</v>
      </c>
      <c r="B28" s="127" t="s">
        <v>47</v>
      </c>
      <c r="C28" s="6" t="s">
        <v>111</v>
      </c>
      <c r="D28" s="6" t="s">
        <v>796</v>
      </c>
      <c r="E28" s="6"/>
      <c r="F28" s="6"/>
      <c r="G28" s="6"/>
      <c r="H28" s="6"/>
      <c r="I28" s="6"/>
      <c r="J28" s="6"/>
      <c r="K28" s="6"/>
      <c r="L28" s="6"/>
      <c r="M28" s="6"/>
      <c r="N28" s="1">
        <v>190</v>
      </c>
      <c r="O28" s="6"/>
      <c r="P28" s="6"/>
      <c r="Q28" s="1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117"/>
      <c r="AF28" s="117"/>
      <c r="AG28" s="117"/>
      <c r="AH28" s="1"/>
      <c r="AI28" s="6"/>
      <c r="AJ28" s="1"/>
      <c r="AK28" s="1"/>
      <c r="AL28" s="1"/>
      <c r="AM28" s="1"/>
      <c r="AN28" s="8"/>
      <c r="AO28" s="1">
        <v>300</v>
      </c>
      <c r="AP28" s="1"/>
      <c r="AQ28" s="14" cm="1">
        <f t="array" ref="AQ28">IF(AR28&lt;6,SUM(E28:AP28),SUM(LARGE(E28:AP28,{1;2;3;4;5;6})))</f>
        <v>490</v>
      </c>
      <c r="AR28" s="26">
        <f t="shared" si="0"/>
        <v>2</v>
      </c>
    </row>
    <row r="29" spans="1:44" x14ac:dyDescent="0.3">
      <c r="A29" s="28">
        <f>RANK(AQ29,$AQ$2:AQ301)</f>
        <v>28</v>
      </c>
      <c r="B29" s="127" t="s">
        <v>47</v>
      </c>
      <c r="C29" s="6" t="s">
        <v>111</v>
      </c>
      <c r="D29" s="6" t="s">
        <v>447</v>
      </c>
      <c r="E29" s="1"/>
      <c r="F29" s="1"/>
      <c r="G29" s="1"/>
      <c r="H29" s="1"/>
      <c r="I29" s="1"/>
      <c r="J29" s="1"/>
      <c r="K29" s="1">
        <v>100</v>
      </c>
      <c r="L29" s="1"/>
      <c r="M29" s="1"/>
      <c r="N29" s="1"/>
      <c r="O29" s="1"/>
      <c r="P29" s="1"/>
      <c r="Q29" s="1"/>
      <c r="R29" s="1"/>
      <c r="S29" s="1"/>
      <c r="T29" s="109">
        <v>215</v>
      </c>
      <c r="U29" s="1"/>
      <c r="V29" s="1"/>
      <c r="W29" s="1"/>
      <c r="X29" s="1"/>
      <c r="Y29" s="109">
        <v>170</v>
      </c>
      <c r="Z29" s="1"/>
      <c r="AA29" s="1"/>
      <c r="AB29" s="1"/>
      <c r="AC29" s="1"/>
      <c r="AD29" s="1"/>
      <c r="AE29" s="117"/>
      <c r="AF29" s="117"/>
      <c r="AG29" s="117"/>
      <c r="AH29" s="1"/>
      <c r="AI29" s="1"/>
      <c r="AJ29" s="1"/>
      <c r="AK29" s="1"/>
      <c r="AL29" s="1"/>
      <c r="AM29" s="1"/>
      <c r="AN29" s="8"/>
      <c r="AO29" s="1"/>
      <c r="AP29" s="1"/>
      <c r="AQ29" s="14" cm="1">
        <f t="array" ref="AQ29">IF(AR29&lt;6,SUM(E29:AP29),SUM(LARGE(E29:AP29,{1;2;3;4;5;6})))</f>
        <v>485</v>
      </c>
      <c r="AR29" s="26">
        <f t="shared" si="0"/>
        <v>3</v>
      </c>
    </row>
    <row r="30" spans="1:44" x14ac:dyDescent="0.3">
      <c r="A30" s="28">
        <f>RANK(AQ30,$AQ$2:AQ302)</f>
        <v>29</v>
      </c>
      <c r="B30" s="127" t="s">
        <v>47</v>
      </c>
      <c r="C30" s="6" t="s">
        <v>49</v>
      </c>
      <c r="D30" s="6" t="s">
        <v>200</v>
      </c>
      <c r="E30" s="13"/>
      <c r="F30" s="13"/>
      <c r="G30" s="13"/>
      <c r="H30" s="13"/>
      <c r="I30" s="13"/>
      <c r="J30" s="13"/>
      <c r="K30" s="13"/>
      <c r="L30" s="13"/>
      <c r="M30" s="13"/>
      <c r="N30" s="13">
        <v>0</v>
      </c>
      <c r="O30" s="13"/>
      <c r="P30" s="13"/>
      <c r="Q30" s="1"/>
      <c r="R30" s="13"/>
      <c r="S30" s="13"/>
      <c r="T30" s="13"/>
      <c r="U30" s="13"/>
      <c r="V30" s="13"/>
      <c r="W30" s="13"/>
      <c r="X30" s="13"/>
      <c r="Y30" s="109">
        <v>300</v>
      </c>
      <c r="Z30" s="13"/>
      <c r="AA30" s="13"/>
      <c r="AB30" s="13"/>
      <c r="AC30" s="13"/>
      <c r="AD30" s="109">
        <v>120</v>
      </c>
      <c r="AE30" s="117"/>
      <c r="AF30" s="117"/>
      <c r="AG30" s="117"/>
      <c r="AH30" s="1"/>
      <c r="AI30" s="13"/>
      <c r="AJ30" s="1"/>
      <c r="AK30" s="1"/>
      <c r="AL30" s="1"/>
      <c r="AM30" s="1"/>
      <c r="AN30" s="8"/>
      <c r="AO30" s="1"/>
      <c r="AP30" s="1"/>
      <c r="AQ30" s="14" cm="1">
        <f t="array" ref="AQ30">IF(AR30&lt;6,SUM(E30:AP30),SUM(LARGE(E30:AP30,{1;2;3;4;5;6})))</f>
        <v>420</v>
      </c>
      <c r="AR30" s="26">
        <f t="shared" si="0"/>
        <v>3</v>
      </c>
    </row>
    <row r="31" spans="1:44" x14ac:dyDescent="0.3">
      <c r="A31" s="28">
        <f>RANK(AQ31,$AQ$2:AQ303)</f>
        <v>30</v>
      </c>
      <c r="B31" s="128" t="s">
        <v>50</v>
      </c>
      <c r="C31" s="1" t="s">
        <v>273</v>
      </c>
      <c r="D31" s="1" t="s">
        <v>104</v>
      </c>
      <c r="E31" s="13">
        <v>0</v>
      </c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"/>
      <c r="R31" s="13"/>
      <c r="S31" s="13"/>
      <c r="T31" s="13"/>
      <c r="U31" s="109">
        <v>215</v>
      </c>
      <c r="V31" s="13"/>
      <c r="W31" s="109"/>
      <c r="X31" s="109"/>
      <c r="Y31" s="109"/>
      <c r="Z31" s="109"/>
      <c r="AA31" s="109"/>
      <c r="AB31" s="109"/>
      <c r="AC31" s="109"/>
      <c r="AD31" s="109"/>
      <c r="AE31" s="117"/>
      <c r="AF31" s="117"/>
      <c r="AG31" s="117"/>
      <c r="AH31" s="1"/>
      <c r="AI31" s="109"/>
      <c r="AJ31" s="1"/>
      <c r="AK31" s="1"/>
      <c r="AL31" s="1"/>
      <c r="AM31" s="1"/>
      <c r="AN31" s="8"/>
      <c r="AO31" s="1">
        <v>190</v>
      </c>
      <c r="AP31" s="1"/>
      <c r="AQ31" s="14" cm="1">
        <f t="array" ref="AQ31">IF(AR31&lt;6,SUM(E31:AP31),SUM(LARGE(E31:AP31,{1;2;3;4;5;6})))</f>
        <v>405</v>
      </c>
      <c r="AR31" s="26">
        <f t="shared" si="0"/>
        <v>3</v>
      </c>
    </row>
    <row r="32" spans="1:44" s="10" customFormat="1" x14ac:dyDescent="0.3">
      <c r="A32" s="28">
        <f>RANK(AQ32,$AQ$2:AQ304)</f>
        <v>31</v>
      </c>
      <c r="B32" s="127" t="s">
        <v>47</v>
      </c>
      <c r="C32" s="6" t="s">
        <v>53</v>
      </c>
      <c r="D32" s="6" t="s">
        <v>341</v>
      </c>
      <c r="E32" s="1"/>
      <c r="F32" s="1"/>
      <c r="G32" s="1"/>
      <c r="H32" s="1"/>
      <c r="I32" s="1"/>
      <c r="J32" s="1"/>
      <c r="K32" s="1"/>
      <c r="L32" s="1"/>
      <c r="M32" s="1">
        <v>25</v>
      </c>
      <c r="N32" s="1"/>
      <c r="O32" s="1"/>
      <c r="P32" s="1"/>
      <c r="Q32" s="1"/>
      <c r="R32" s="1"/>
      <c r="S32" s="1"/>
      <c r="T32" s="109">
        <v>51.5</v>
      </c>
      <c r="U32" s="1"/>
      <c r="V32" s="109">
        <v>35</v>
      </c>
      <c r="W32" s="109">
        <v>130</v>
      </c>
      <c r="X32" s="1"/>
      <c r="Y32" s="1"/>
      <c r="Z32" s="1"/>
      <c r="AA32" s="13">
        <v>0</v>
      </c>
      <c r="AB32" s="1"/>
      <c r="AC32" s="109">
        <v>70</v>
      </c>
      <c r="AD32" s="1"/>
      <c r="AE32" s="117"/>
      <c r="AF32" s="117"/>
      <c r="AG32" s="117"/>
      <c r="AH32" s="1"/>
      <c r="AI32" s="109"/>
      <c r="AJ32" s="1"/>
      <c r="AK32" s="1"/>
      <c r="AL32" s="13">
        <v>0</v>
      </c>
      <c r="AM32" s="1"/>
      <c r="AN32" s="106"/>
      <c r="AO32" s="1">
        <v>55</v>
      </c>
      <c r="AP32" s="13">
        <v>0</v>
      </c>
      <c r="AQ32" s="14" cm="1">
        <f t="array" ref="AQ32">IF(AR32&lt;6,SUM(E32:AP32),SUM(LARGE(E32:AP32,{1;2;3;4;5;6})))</f>
        <v>366.5</v>
      </c>
      <c r="AR32" s="26">
        <f t="shared" si="0"/>
        <v>9</v>
      </c>
    </row>
    <row r="33" spans="1:44" x14ac:dyDescent="0.3">
      <c r="A33" s="28">
        <f>RANK(AQ33,$AQ$2:AQ305)</f>
        <v>32</v>
      </c>
      <c r="B33" s="127" t="s">
        <v>47</v>
      </c>
      <c r="C33" s="6" t="s">
        <v>48</v>
      </c>
      <c r="D33" s="6" t="s">
        <v>137</v>
      </c>
      <c r="E33" s="1"/>
      <c r="F33" s="1"/>
      <c r="G33" s="1"/>
      <c r="H33" s="1"/>
      <c r="I33" s="1"/>
      <c r="J33" s="1"/>
      <c r="K33" s="1">
        <v>30</v>
      </c>
      <c r="L33" s="1"/>
      <c r="M33" s="1"/>
      <c r="N33" s="1"/>
      <c r="O33" s="1"/>
      <c r="P33" s="1"/>
      <c r="Q33" s="1"/>
      <c r="R33" s="1"/>
      <c r="S33" s="1"/>
      <c r="T33" s="1"/>
      <c r="U33" s="111">
        <v>0</v>
      </c>
      <c r="V33" s="1"/>
      <c r="W33" s="111"/>
      <c r="X33" s="111"/>
      <c r="Y33" s="111"/>
      <c r="Z33" s="111"/>
      <c r="AA33" s="109">
        <v>100</v>
      </c>
      <c r="AB33" s="111"/>
      <c r="AC33" s="109">
        <v>100</v>
      </c>
      <c r="AD33" s="111"/>
      <c r="AE33" s="117"/>
      <c r="AF33" s="117">
        <v>55</v>
      </c>
      <c r="AG33" s="117"/>
      <c r="AH33" s="1"/>
      <c r="AI33" s="109"/>
      <c r="AJ33" s="1"/>
      <c r="AK33" s="1"/>
      <c r="AL33" s="1"/>
      <c r="AM33" s="1"/>
      <c r="AN33" s="8"/>
      <c r="AO33" s="1">
        <v>55</v>
      </c>
      <c r="AP33" s="1"/>
      <c r="AQ33" s="14" cm="1">
        <f t="array" ref="AQ33">IF(AR33&lt;6,SUM(E33:AP33),SUM(LARGE(E33:AP33,{1;2;3;4;5;6})))</f>
        <v>340</v>
      </c>
      <c r="AR33" s="26">
        <f t="shared" si="0"/>
        <v>6</v>
      </c>
    </row>
    <row r="34" spans="1:44" x14ac:dyDescent="0.3">
      <c r="A34" s="28">
        <f>RANK(AQ34,$AQ$2:AQ306)</f>
        <v>33</v>
      </c>
      <c r="B34" s="127" t="s">
        <v>47</v>
      </c>
      <c r="C34" s="6" t="s">
        <v>53</v>
      </c>
      <c r="D34" s="6" t="s">
        <v>336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09">
        <v>51.5</v>
      </c>
      <c r="U34" s="1"/>
      <c r="V34" s="1"/>
      <c r="W34" s="1"/>
      <c r="X34" s="1"/>
      <c r="Y34" s="109">
        <v>70</v>
      </c>
      <c r="Z34" s="1"/>
      <c r="AA34" s="1"/>
      <c r="AB34" s="1"/>
      <c r="AC34" s="1"/>
      <c r="AD34" s="1"/>
      <c r="AE34" s="117"/>
      <c r="AF34" s="117"/>
      <c r="AG34" s="117"/>
      <c r="AH34" s="1"/>
      <c r="AI34" s="1"/>
      <c r="AJ34" s="1"/>
      <c r="AK34" s="1"/>
      <c r="AL34" s="1">
        <v>55</v>
      </c>
      <c r="AM34" s="1"/>
      <c r="AN34" s="8"/>
      <c r="AO34" s="1">
        <v>160</v>
      </c>
      <c r="AP34" s="1"/>
      <c r="AQ34" s="14" cm="1">
        <f t="array" ref="AQ34">IF(AR34&lt;6,SUM(E34:AP34),SUM(LARGE(E34:AP34,{1;2;3;4;5;6})))</f>
        <v>336.5</v>
      </c>
      <c r="AR34" s="26">
        <f t="shared" si="0"/>
        <v>4</v>
      </c>
    </row>
    <row r="35" spans="1:44" x14ac:dyDescent="0.3">
      <c r="A35" s="28">
        <f>RANK(AQ35,$AQ$2:AQ307)</f>
        <v>34</v>
      </c>
      <c r="B35" s="127" t="s">
        <v>47</v>
      </c>
      <c r="C35" s="6" t="s">
        <v>65</v>
      </c>
      <c r="D35" s="6" t="s">
        <v>138</v>
      </c>
      <c r="E35" s="1"/>
      <c r="F35" s="1"/>
      <c r="G35" s="1">
        <v>100</v>
      </c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09">
        <v>130</v>
      </c>
      <c r="U35" s="1"/>
      <c r="V35" s="1"/>
      <c r="W35" s="1"/>
      <c r="X35" s="1"/>
      <c r="Y35" s="1"/>
      <c r="Z35" s="1"/>
      <c r="AA35" s="1"/>
      <c r="AB35" s="1"/>
      <c r="AC35" s="1"/>
      <c r="AD35" s="1"/>
      <c r="AE35" s="117"/>
      <c r="AF35" s="117"/>
      <c r="AG35" s="117"/>
      <c r="AH35" s="1"/>
      <c r="AI35" s="1"/>
      <c r="AJ35" s="1"/>
      <c r="AK35" s="1"/>
      <c r="AL35" s="1"/>
      <c r="AM35" s="1"/>
      <c r="AN35" s="8"/>
      <c r="AO35" s="1">
        <v>100</v>
      </c>
      <c r="AP35" s="1"/>
      <c r="AQ35" s="14" cm="1">
        <f t="array" ref="AQ35">IF(AR35&lt;6,SUM(E35:AP35),SUM(LARGE(E35:AP35,{1;2;3;4;5;6})))</f>
        <v>330</v>
      </c>
      <c r="AR35" s="26">
        <f t="shared" si="0"/>
        <v>3</v>
      </c>
    </row>
    <row r="36" spans="1:44" x14ac:dyDescent="0.3">
      <c r="A36" s="28">
        <f>RANK(AQ36,$AQ$2:AQ308)</f>
        <v>34</v>
      </c>
      <c r="B36" s="127" t="s">
        <v>47</v>
      </c>
      <c r="C36" s="6" t="s">
        <v>53</v>
      </c>
      <c r="D36" s="6" t="s">
        <v>309</v>
      </c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17"/>
      <c r="AF36" s="111">
        <v>0</v>
      </c>
      <c r="AG36" s="117"/>
      <c r="AH36" s="1"/>
      <c r="AI36" s="1"/>
      <c r="AJ36" s="1"/>
      <c r="AK36" s="1"/>
      <c r="AL36" s="1">
        <v>80</v>
      </c>
      <c r="AM36" s="1"/>
      <c r="AN36" s="8"/>
      <c r="AO36" s="1">
        <v>250</v>
      </c>
      <c r="AP36" s="1"/>
      <c r="AQ36" s="14" cm="1">
        <f t="array" ref="AQ36">IF(AR36&lt;6,SUM(E36:AP36),SUM(LARGE(E36:AP36,{1;2;3;4;5;6})))</f>
        <v>330</v>
      </c>
      <c r="AR36" s="26">
        <f t="shared" si="0"/>
        <v>3</v>
      </c>
    </row>
    <row r="37" spans="1:44" x14ac:dyDescent="0.3">
      <c r="A37" s="28">
        <f>RANK(AQ37,$AQ$2:AQ309)</f>
        <v>34</v>
      </c>
      <c r="B37" s="127" t="s">
        <v>47</v>
      </c>
      <c r="C37" s="6" t="s">
        <v>48</v>
      </c>
      <c r="D37" s="6" t="s">
        <v>457</v>
      </c>
      <c r="E37" s="1">
        <v>160</v>
      </c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17"/>
      <c r="AF37" s="117">
        <v>170</v>
      </c>
      <c r="AG37" s="117"/>
      <c r="AH37" s="1"/>
      <c r="AI37" s="1"/>
      <c r="AJ37" s="1"/>
      <c r="AK37" s="1"/>
      <c r="AL37" s="1"/>
      <c r="AM37" s="1"/>
      <c r="AN37" s="8"/>
      <c r="AO37" s="1"/>
      <c r="AP37" s="1"/>
      <c r="AQ37" s="14" cm="1">
        <f t="array" ref="AQ37">IF(AR37&lt;6,SUM(E37:AP37),SUM(LARGE(E37:AP37,{1;2;3;4;5;6})))</f>
        <v>330</v>
      </c>
      <c r="AR37" s="26">
        <f t="shared" si="0"/>
        <v>2</v>
      </c>
    </row>
    <row r="38" spans="1:44" x14ac:dyDescent="0.3">
      <c r="A38" s="28">
        <f>RANK(AQ38,$AQ$2:AQ310)</f>
        <v>34</v>
      </c>
      <c r="B38" s="127" t="s">
        <v>47</v>
      </c>
      <c r="C38" s="6" t="s">
        <v>51</v>
      </c>
      <c r="D38" s="6" t="s">
        <v>97</v>
      </c>
      <c r="E38" s="6"/>
      <c r="F38" s="6"/>
      <c r="G38" s="6"/>
      <c r="H38" s="6"/>
      <c r="I38" s="6"/>
      <c r="J38" s="6"/>
      <c r="K38" s="6"/>
      <c r="L38" s="6"/>
      <c r="M38" s="6"/>
      <c r="N38" s="1">
        <v>160</v>
      </c>
      <c r="O38" s="6"/>
      <c r="P38" s="6"/>
      <c r="Q38" s="1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117"/>
      <c r="AF38" s="117">
        <v>170</v>
      </c>
      <c r="AG38" s="117"/>
      <c r="AH38" s="1"/>
      <c r="AI38" s="6"/>
      <c r="AJ38" s="1"/>
      <c r="AK38" s="1"/>
      <c r="AL38" s="1"/>
      <c r="AM38" s="1"/>
      <c r="AN38" s="8"/>
      <c r="AO38" s="1"/>
      <c r="AP38" s="1"/>
      <c r="AQ38" s="14" cm="1">
        <f t="array" ref="AQ38">IF(AR38&lt;6,SUM(E38:AP38),SUM(LARGE(E38:AP38,{1;2;3;4;5;6})))</f>
        <v>330</v>
      </c>
      <c r="AR38" s="26">
        <f t="shared" si="0"/>
        <v>2</v>
      </c>
    </row>
    <row r="39" spans="1:44" x14ac:dyDescent="0.3">
      <c r="A39" s="29">
        <f>RANK(AQ39,$AQ$2:AQ278)</f>
        <v>38</v>
      </c>
      <c r="B39" s="127" t="s">
        <v>47</v>
      </c>
      <c r="C39" s="6" t="s">
        <v>90</v>
      </c>
      <c r="D39" s="6" t="s">
        <v>84</v>
      </c>
      <c r="E39" s="1"/>
      <c r="F39" s="1"/>
      <c r="G39" s="1">
        <v>80</v>
      </c>
      <c r="H39" s="1">
        <v>35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09">
        <v>25</v>
      </c>
      <c r="V39" s="1"/>
      <c r="W39" s="109">
        <v>100</v>
      </c>
      <c r="X39" s="109"/>
      <c r="Y39" s="109"/>
      <c r="Z39" s="109"/>
      <c r="AA39" s="109"/>
      <c r="AB39" s="109"/>
      <c r="AC39" s="109"/>
      <c r="AD39" s="109"/>
      <c r="AE39" s="117"/>
      <c r="AF39" s="117"/>
      <c r="AG39" s="117"/>
      <c r="AH39" s="1"/>
      <c r="AI39" s="109"/>
      <c r="AJ39" s="1"/>
      <c r="AK39" s="1"/>
      <c r="AL39" s="1"/>
      <c r="AM39" s="1"/>
      <c r="AN39" s="8"/>
      <c r="AO39" s="1"/>
      <c r="AP39" s="1">
        <v>80</v>
      </c>
      <c r="AQ39" s="14" cm="1">
        <f t="array" ref="AQ39">IF(AR39&lt;6,SUM(E39:AP39),SUM(LARGE(E39:AP39,{1;2;3;4;5;6})))</f>
        <v>320</v>
      </c>
      <c r="AR39" s="26">
        <f t="shared" si="0"/>
        <v>5</v>
      </c>
    </row>
    <row r="40" spans="1:44" x14ac:dyDescent="0.3">
      <c r="A40" s="29">
        <f>RANK(AQ40,$AQ$2:AQ279)</f>
        <v>38</v>
      </c>
      <c r="B40" s="127" t="s">
        <v>47</v>
      </c>
      <c r="C40" s="6" t="s">
        <v>53</v>
      </c>
      <c r="D40" s="6" t="s">
        <v>258</v>
      </c>
      <c r="E40" s="13"/>
      <c r="F40" s="13"/>
      <c r="G40" s="13"/>
      <c r="H40" s="13"/>
      <c r="I40" s="13"/>
      <c r="J40" s="13"/>
      <c r="K40" s="13"/>
      <c r="L40" s="13"/>
      <c r="M40" s="1">
        <v>20</v>
      </c>
      <c r="N40" s="13">
        <v>0</v>
      </c>
      <c r="O40" s="13"/>
      <c r="P40" s="13"/>
      <c r="Q40" s="1"/>
      <c r="R40" s="13"/>
      <c r="S40" s="13"/>
      <c r="T40" s="109">
        <v>60</v>
      </c>
      <c r="U40" s="13"/>
      <c r="V40" s="13"/>
      <c r="W40" s="13"/>
      <c r="X40" s="13"/>
      <c r="Y40" s="109">
        <v>45</v>
      </c>
      <c r="Z40" s="13"/>
      <c r="AA40" s="13"/>
      <c r="AB40" s="13"/>
      <c r="AC40" s="13"/>
      <c r="AD40" s="13"/>
      <c r="AE40" s="117">
        <v>30</v>
      </c>
      <c r="AF40" s="117">
        <v>130</v>
      </c>
      <c r="AG40" s="117">
        <f>_xlfn.XLOOKUP(D40,'[2]SP 2. liiga - SP 2. liiga'!$C$2:$C$23,'[2]SP 2. liiga - SP 2. liiga'!$D$2:$D$23)</f>
        <v>35</v>
      </c>
      <c r="AH40" s="1"/>
      <c r="AI40" s="13"/>
      <c r="AJ40" s="1"/>
      <c r="AK40" s="1"/>
      <c r="AL40" s="1"/>
      <c r="AM40" s="1"/>
      <c r="AN40" s="8"/>
      <c r="AO40" s="1"/>
      <c r="AP40" s="1"/>
      <c r="AQ40" s="14" cm="1">
        <f t="array" ref="AQ40">IF(AR40&lt;6,SUM(E40:AP40),SUM(LARGE(E40:AP40,{1;2;3;4;5;6})))</f>
        <v>320</v>
      </c>
      <c r="AR40" s="26">
        <f t="shared" si="0"/>
        <v>7</v>
      </c>
    </row>
    <row r="41" spans="1:44" x14ac:dyDescent="0.3">
      <c r="A41" s="29">
        <f>RANK(AQ41,$AQ$2:AQ280)</f>
        <v>40</v>
      </c>
      <c r="B41" s="127" t="s">
        <v>47</v>
      </c>
      <c r="C41" s="6" t="s">
        <v>53</v>
      </c>
      <c r="D41" s="6" t="s">
        <v>333</v>
      </c>
      <c r="E41" s="1"/>
      <c r="F41" s="1"/>
      <c r="G41" s="1"/>
      <c r="H41" s="1"/>
      <c r="I41" s="1"/>
      <c r="J41" s="1"/>
      <c r="K41" s="1"/>
      <c r="L41" s="1"/>
      <c r="M41" s="1"/>
      <c r="N41" s="1">
        <v>55</v>
      </c>
      <c r="O41" s="1"/>
      <c r="P41" s="1"/>
      <c r="Q41" s="1"/>
      <c r="R41" s="1"/>
      <c r="S41" s="1"/>
      <c r="T41" s="109">
        <v>100</v>
      </c>
      <c r="U41" s="1"/>
      <c r="V41" s="1"/>
      <c r="W41" s="1"/>
      <c r="X41" s="1"/>
      <c r="Y41" s="1"/>
      <c r="Z41" s="1"/>
      <c r="AA41" s="1"/>
      <c r="AB41" s="1"/>
      <c r="AC41" s="1"/>
      <c r="AD41" s="1"/>
      <c r="AE41" s="117"/>
      <c r="AF41" s="117">
        <v>148.5</v>
      </c>
      <c r="AG41" s="117"/>
      <c r="AH41" s="1"/>
      <c r="AI41" s="1"/>
      <c r="AJ41" s="1"/>
      <c r="AK41" s="1"/>
      <c r="AL41" s="1"/>
      <c r="AM41" s="1"/>
      <c r="AN41" s="8"/>
      <c r="AO41" s="1"/>
      <c r="AP41" s="1"/>
      <c r="AQ41" s="14" cm="1">
        <f t="array" ref="AQ41">IF(AR41&lt;6,SUM(E41:AP41),SUM(LARGE(E41:AP41,{1;2;3;4;5;6})))</f>
        <v>303.5</v>
      </c>
      <c r="AR41" s="26">
        <f t="shared" si="0"/>
        <v>3</v>
      </c>
    </row>
    <row r="42" spans="1:44" x14ac:dyDescent="0.3">
      <c r="A42" s="29">
        <f>RANK(AQ42,$AQ$2:AQ281)</f>
        <v>41</v>
      </c>
      <c r="B42" s="127" t="s">
        <v>47</v>
      </c>
      <c r="C42" s="6" t="s">
        <v>48</v>
      </c>
      <c r="D42" s="6" t="s">
        <v>78</v>
      </c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109">
        <v>300</v>
      </c>
      <c r="AG42" s="117"/>
      <c r="AH42" s="1"/>
      <c r="AI42" s="6"/>
      <c r="AJ42" s="1"/>
      <c r="AK42" s="1"/>
      <c r="AL42" s="1"/>
      <c r="AM42" s="1"/>
      <c r="AN42" s="8"/>
      <c r="AO42" s="1"/>
      <c r="AP42" s="1"/>
      <c r="AQ42" s="14" cm="1">
        <f t="array" ref="AQ42">IF(AR42&lt;6,SUM(E42:AP42),SUM(LARGE(E42:AP42,{1;2;3;4;5;6})))</f>
        <v>300</v>
      </c>
      <c r="AR42" s="26">
        <f t="shared" si="0"/>
        <v>1</v>
      </c>
    </row>
    <row r="43" spans="1:44" x14ac:dyDescent="0.3">
      <c r="A43" s="29">
        <f>RANK(AQ43,$AQ$2:AQ282)</f>
        <v>41</v>
      </c>
      <c r="B43" s="127" t="s">
        <v>47</v>
      </c>
      <c r="C43" s="6" t="s">
        <v>49</v>
      </c>
      <c r="D43" s="6" t="s">
        <v>305</v>
      </c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109">
        <v>300</v>
      </c>
      <c r="AI43" s="6"/>
      <c r="AJ43" s="1"/>
      <c r="AK43" s="109"/>
      <c r="AL43" s="1"/>
      <c r="AM43" s="109"/>
      <c r="AN43" s="8"/>
      <c r="AO43" s="1"/>
      <c r="AP43" s="1"/>
      <c r="AQ43" s="14" cm="1">
        <f t="array" ref="AQ43">IF(AR43&lt;6,SUM(E43:AP43),SUM(LARGE(E43:AP43,{1;2;3;4;5;6})))</f>
        <v>300</v>
      </c>
      <c r="AR43" s="26">
        <f t="shared" si="0"/>
        <v>1</v>
      </c>
    </row>
    <row r="44" spans="1:44" x14ac:dyDescent="0.3">
      <c r="A44" s="29">
        <f>RANK(AQ44,$AQ$2:AQ283)</f>
        <v>43</v>
      </c>
      <c r="B44" s="127" t="s">
        <v>47</v>
      </c>
      <c r="C44" s="6" t="s">
        <v>49</v>
      </c>
      <c r="D44" s="6" t="s">
        <v>202</v>
      </c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"/>
      <c r="R44" s="13"/>
      <c r="S44" s="13"/>
      <c r="T44" s="13"/>
      <c r="U44" s="13"/>
      <c r="V44" s="13"/>
      <c r="W44" s="13"/>
      <c r="X44" s="13"/>
      <c r="Y44" s="109">
        <v>148.5</v>
      </c>
      <c r="Z44" s="13"/>
      <c r="AA44" s="13"/>
      <c r="AB44" s="13"/>
      <c r="AC44" s="13"/>
      <c r="AD44" s="13"/>
      <c r="AE44" s="117"/>
      <c r="AF44" s="117">
        <v>148.5</v>
      </c>
      <c r="AG44" s="117"/>
      <c r="AH44" s="1"/>
      <c r="AI44" s="13"/>
      <c r="AJ44" s="1"/>
      <c r="AK44" s="1"/>
      <c r="AL44" s="1"/>
      <c r="AM44" s="1"/>
      <c r="AN44" s="8"/>
      <c r="AO44" s="1"/>
      <c r="AP44" s="1"/>
      <c r="AQ44" s="14" cm="1">
        <f t="array" ref="AQ44">IF(AR44&lt;6,SUM(E44:AP44),SUM(LARGE(E44:AP44,{1;2;3;4;5;6})))</f>
        <v>297</v>
      </c>
      <c r="AR44" s="26">
        <f t="shared" si="0"/>
        <v>2</v>
      </c>
    </row>
    <row r="45" spans="1:44" x14ac:dyDescent="0.3">
      <c r="A45" s="29">
        <f>RANK(AQ45,$AQ$2:AQ284)</f>
        <v>44</v>
      </c>
      <c r="B45" s="127" t="s">
        <v>256</v>
      </c>
      <c r="C45" s="6" t="s">
        <v>167</v>
      </c>
      <c r="D45" s="6" t="s">
        <v>424</v>
      </c>
      <c r="E45" s="1">
        <v>35</v>
      </c>
      <c r="F45" s="1"/>
      <c r="G45" s="1"/>
      <c r="H45" s="1">
        <v>30</v>
      </c>
      <c r="I45" s="1"/>
      <c r="J45" s="1">
        <v>25</v>
      </c>
      <c r="K45" s="1">
        <v>25</v>
      </c>
      <c r="L45" s="1"/>
      <c r="M45" s="1"/>
      <c r="N45" s="1">
        <v>70</v>
      </c>
      <c r="O45" s="1"/>
      <c r="P45" s="1"/>
      <c r="Q45" s="1"/>
      <c r="R45" s="1"/>
      <c r="S45" s="1"/>
      <c r="T45" s="109">
        <v>45</v>
      </c>
      <c r="U45" s="1"/>
      <c r="V45" s="1"/>
      <c r="W45" s="1"/>
      <c r="X45" s="1"/>
      <c r="Y45" s="1"/>
      <c r="Z45" s="1"/>
      <c r="AA45" s="1"/>
      <c r="AB45" s="1"/>
      <c r="AC45" s="1"/>
      <c r="AD45" s="1"/>
      <c r="AE45" s="117"/>
      <c r="AF45" s="117">
        <v>45</v>
      </c>
      <c r="AG45" s="117"/>
      <c r="AH45" s="1"/>
      <c r="AI45" s="1"/>
      <c r="AJ45" s="1"/>
      <c r="AK45" s="1"/>
      <c r="AL45" s="1"/>
      <c r="AM45" s="1"/>
      <c r="AN45" s="8"/>
      <c r="AO45" s="1">
        <v>55</v>
      </c>
      <c r="AP45" s="1"/>
      <c r="AQ45" s="14" cm="1">
        <f t="array" ref="AQ45">IF(AR45&lt;6,SUM(E45:AP45),SUM(LARGE(E45:AP45,{1;2;3;4;5;6})))</f>
        <v>280</v>
      </c>
      <c r="AR45" s="26">
        <f t="shared" si="0"/>
        <v>8</v>
      </c>
    </row>
    <row r="46" spans="1:44" x14ac:dyDescent="0.3">
      <c r="A46" s="29">
        <f>RANK(AQ46,$AQ$2:AQ285)</f>
        <v>45</v>
      </c>
      <c r="B46" s="127" t="s">
        <v>47</v>
      </c>
      <c r="C46" s="6" t="s">
        <v>111</v>
      </c>
      <c r="D46" s="6" t="s">
        <v>267</v>
      </c>
      <c r="E46" s="1"/>
      <c r="F46" s="1"/>
      <c r="G46" s="1"/>
      <c r="H46" s="1"/>
      <c r="I46" s="1"/>
      <c r="J46" s="1"/>
      <c r="K46" s="1"/>
      <c r="L46" s="1"/>
      <c r="M46" s="1"/>
      <c r="N46" s="1">
        <v>130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11">
        <v>0</v>
      </c>
      <c r="Z46" s="1"/>
      <c r="AA46" s="1"/>
      <c r="AB46" s="1"/>
      <c r="AC46" s="1"/>
      <c r="AD46" s="1"/>
      <c r="AE46" s="117"/>
      <c r="AF46" s="117"/>
      <c r="AG46" s="117"/>
      <c r="AH46" s="1">
        <v>130</v>
      </c>
      <c r="AI46" s="1"/>
      <c r="AJ46" s="1"/>
      <c r="AK46" s="1"/>
      <c r="AL46" s="1"/>
      <c r="AM46" s="1"/>
      <c r="AN46" s="8"/>
      <c r="AO46" s="1"/>
      <c r="AP46" s="1"/>
      <c r="AQ46" s="14" cm="1">
        <f t="array" ref="AQ46">IF(AR46&lt;6,SUM(E46:AP46),SUM(LARGE(E46:AP46,{1;2;3;4;5;6})))</f>
        <v>260</v>
      </c>
      <c r="AR46" s="26">
        <f t="shared" si="0"/>
        <v>3</v>
      </c>
    </row>
    <row r="47" spans="1:44" x14ac:dyDescent="0.3">
      <c r="A47" s="29">
        <f>RANK(AQ47,$AQ$2:AQ286)</f>
        <v>45</v>
      </c>
      <c r="B47" s="127" t="s">
        <v>589</v>
      </c>
      <c r="C47" s="6"/>
      <c r="D47" s="6" t="s">
        <v>1051</v>
      </c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1">
        <v>100</v>
      </c>
      <c r="AM47" s="6"/>
      <c r="AN47" s="8"/>
      <c r="AO47" s="1">
        <v>160</v>
      </c>
      <c r="AP47" s="1"/>
      <c r="AQ47" s="14" cm="1">
        <f t="array" ref="AQ47">IF(AR47&lt;6,SUM(E47:AP47),SUM(LARGE(E47:AP47,{1;2;3;4;5;6})))</f>
        <v>260</v>
      </c>
      <c r="AR47" s="26">
        <f t="shared" si="0"/>
        <v>2</v>
      </c>
    </row>
    <row r="48" spans="1:44" x14ac:dyDescent="0.3">
      <c r="A48" s="29">
        <f>RANK(AQ48,$AQ$2:AQ287)</f>
        <v>45</v>
      </c>
      <c r="B48" s="127" t="s">
        <v>47</v>
      </c>
      <c r="C48" s="6" t="s">
        <v>65</v>
      </c>
      <c r="D48" s="6" t="s">
        <v>23</v>
      </c>
      <c r="E48" s="1"/>
      <c r="F48" s="1"/>
      <c r="G48" s="1">
        <v>70</v>
      </c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09">
        <v>190</v>
      </c>
      <c r="V48" s="1"/>
      <c r="W48" s="109"/>
      <c r="X48" s="109"/>
      <c r="Y48" s="109"/>
      <c r="Z48" s="109"/>
      <c r="AA48" s="109"/>
      <c r="AB48" s="109"/>
      <c r="AC48" s="109"/>
      <c r="AD48" s="109"/>
      <c r="AE48" s="117"/>
      <c r="AF48" s="117"/>
      <c r="AG48" s="117"/>
      <c r="AH48" s="1"/>
      <c r="AI48" s="109"/>
      <c r="AJ48" s="1"/>
      <c r="AK48" s="1"/>
      <c r="AL48" s="1"/>
      <c r="AM48" s="1"/>
      <c r="AN48" s="8"/>
      <c r="AO48" s="1"/>
      <c r="AP48" s="1"/>
      <c r="AQ48" s="14" cm="1">
        <f t="array" ref="AQ48">IF(AR48&lt;6,SUM(E48:AP48),SUM(LARGE(E48:AP48,{1;2;3;4;5;6})))</f>
        <v>260</v>
      </c>
      <c r="AR48" s="26">
        <f t="shared" si="0"/>
        <v>2</v>
      </c>
    </row>
    <row r="49" spans="1:44" x14ac:dyDescent="0.3">
      <c r="A49" s="29">
        <f>RANK(AQ49,$AQ$2:AQ288)</f>
        <v>48</v>
      </c>
      <c r="B49" s="127" t="s">
        <v>47</v>
      </c>
      <c r="C49" s="6" t="s">
        <v>52</v>
      </c>
      <c r="D49" s="6" t="s">
        <v>156</v>
      </c>
      <c r="E49" s="6"/>
      <c r="F49" s="6"/>
      <c r="G49" s="6"/>
      <c r="H49" s="6"/>
      <c r="I49" s="6"/>
      <c r="J49" s="6"/>
      <c r="K49" s="6"/>
      <c r="L49" s="6"/>
      <c r="M49" s="6"/>
      <c r="N49" s="1">
        <v>250</v>
      </c>
      <c r="O49" s="6"/>
      <c r="P49" s="6"/>
      <c r="Q49" s="1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117"/>
      <c r="AF49" s="117"/>
      <c r="AG49" s="117"/>
      <c r="AH49" s="1"/>
      <c r="AI49" s="6"/>
      <c r="AJ49" s="1"/>
      <c r="AK49" s="1"/>
      <c r="AL49" s="1"/>
      <c r="AM49" s="1"/>
      <c r="AN49" s="8"/>
      <c r="AO49" s="1"/>
      <c r="AP49" s="1"/>
      <c r="AQ49" s="14" cm="1">
        <f t="array" ref="AQ49">IF(AR49&lt;6,SUM(E49:AP49),SUM(LARGE(E49:AP49,{1;2;3;4;5;6})))</f>
        <v>250</v>
      </c>
      <c r="AR49" s="26">
        <f t="shared" si="0"/>
        <v>1</v>
      </c>
    </row>
    <row r="50" spans="1:44" x14ac:dyDescent="0.3">
      <c r="A50" s="29">
        <f>RANK(AQ50,$AQ$2:AQ289)</f>
        <v>49</v>
      </c>
      <c r="B50" s="127" t="s">
        <v>47</v>
      </c>
      <c r="C50" s="6" t="s">
        <v>90</v>
      </c>
      <c r="D50" s="6" t="s">
        <v>335</v>
      </c>
      <c r="E50" s="1">
        <v>25</v>
      </c>
      <c r="F50" s="1"/>
      <c r="G50" s="1"/>
      <c r="H50" s="1">
        <v>15</v>
      </c>
      <c r="I50" s="1"/>
      <c r="J50" s="1"/>
      <c r="K50" s="1"/>
      <c r="L50" s="1"/>
      <c r="M50" s="1">
        <v>30</v>
      </c>
      <c r="N50" s="1">
        <v>55</v>
      </c>
      <c r="O50" s="1"/>
      <c r="P50" s="1"/>
      <c r="Q50" s="1"/>
      <c r="R50" s="1"/>
      <c r="S50" s="1"/>
      <c r="T50" s="1"/>
      <c r="U50" s="109">
        <v>20</v>
      </c>
      <c r="V50" s="109">
        <v>25</v>
      </c>
      <c r="W50" s="109">
        <v>30</v>
      </c>
      <c r="X50" s="109">
        <v>20</v>
      </c>
      <c r="Y50" s="109"/>
      <c r="Z50" s="109"/>
      <c r="AA50" s="109">
        <v>20</v>
      </c>
      <c r="AB50" s="109"/>
      <c r="AC50" s="109"/>
      <c r="AD50" s="109"/>
      <c r="AE50" s="117">
        <v>20</v>
      </c>
      <c r="AF50" s="117">
        <v>45</v>
      </c>
      <c r="AG50" s="117"/>
      <c r="AH50" s="1"/>
      <c r="AI50" s="109"/>
      <c r="AJ50" s="1"/>
      <c r="AK50" s="1"/>
      <c r="AL50" s="1">
        <v>30</v>
      </c>
      <c r="AM50" s="1"/>
      <c r="AN50" s="8"/>
      <c r="AO50" s="1">
        <v>45</v>
      </c>
      <c r="AP50" s="1">
        <v>35</v>
      </c>
      <c r="AQ50" s="14" cm="1">
        <f t="array" ref="AQ50">IF(AR50&lt;6,SUM(E50:AP50),SUM(LARGE(E50:AP50,{1;2;3;4;5;6})))</f>
        <v>240</v>
      </c>
      <c r="AR50" s="26">
        <f t="shared" si="0"/>
        <v>14</v>
      </c>
    </row>
    <row r="51" spans="1:44" x14ac:dyDescent="0.3">
      <c r="A51" s="29">
        <f>RANK(AQ51,$AQ$2:AQ290)</f>
        <v>50</v>
      </c>
      <c r="B51" s="127" t="s">
        <v>47</v>
      </c>
      <c r="C51" s="6" t="s">
        <v>52</v>
      </c>
      <c r="D51" s="6" t="s">
        <v>179</v>
      </c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"/>
      <c r="R51" s="13"/>
      <c r="S51" s="13"/>
      <c r="T51" s="13"/>
      <c r="U51" s="13"/>
      <c r="V51" s="13"/>
      <c r="W51" s="13"/>
      <c r="X51" s="13"/>
      <c r="Y51" s="13"/>
      <c r="Z51" s="109">
        <v>100</v>
      </c>
      <c r="AA51" s="13"/>
      <c r="AB51" s="13"/>
      <c r="AC51" s="13"/>
      <c r="AD51" s="109">
        <v>120</v>
      </c>
      <c r="AE51" s="117"/>
      <c r="AF51" s="117"/>
      <c r="AG51" s="117"/>
      <c r="AH51" s="13">
        <v>0</v>
      </c>
      <c r="AI51" s="13"/>
      <c r="AJ51" s="1"/>
      <c r="AK51" s="13"/>
      <c r="AL51" s="1"/>
      <c r="AM51" s="13"/>
      <c r="AN51" s="8"/>
      <c r="AO51" s="1"/>
      <c r="AP51" s="1"/>
      <c r="AQ51" s="14" cm="1">
        <f t="array" ref="AQ51">IF(AR51&lt;6,SUM(E51:AP51),SUM(LARGE(E51:AP51,{1;2;3;4;5;6})))</f>
        <v>220</v>
      </c>
      <c r="AR51" s="26">
        <f t="shared" si="0"/>
        <v>3</v>
      </c>
    </row>
    <row r="52" spans="1:44" x14ac:dyDescent="0.3">
      <c r="A52" s="29">
        <f>RANK(AQ52,$AQ$2:AQ291)</f>
        <v>51</v>
      </c>
      <c r="B52" s="127" t="s">
        <v>47</v>
      </c>
      <c r="C52" s="6" t="s">
        <v>56</v>
      </c>
      <c r="D52" s="6" t="s">
        <v>86</v>
      </c>
      <c r="E52" s="1"/>
      <c r="F52" s="1"/>
      <c r="G52" s="1"/>
      <c r="H52" s="1"/>
      <c r="I52" s="1"/>
      <c r="J52" s="1"/>
      <c r="K52" s="1"/>
      <c r="L52" s="1"/>
      <c r="M52" s="1"/>
      <c r="N52" s="13">
        <v>0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17"/>
      <c r="AF52" s="117">
        <v>215</v>
      </c>
      <c r="AG52" s="117"/>
      <c r="AH52" s="1"/>
      <c r="AI52" s="1"/>
      <c r="AJ52" s="1"/>
      <c r="AK52" s="1"/>
      <c r="AL52" s="1"/>
      <c r="AM52" s="1"/>
      <c r="AN52" s="8"/>
      <c r="AO52" s="1"/>
      <c r="AP52" s="1"/>
      <c r="AQ52" s="14" cm="1">
        <f t="array" ref="AQ52">IF(AR52&lt;6,SUM(E52:AP52),SUM(LARGE(E52:AP52,{1;2;3;4;5;6})))</f>
        <v>215</v>
      </c>
      <c r="AR52" s="26">
        <f t="shared" si="0"/>
        <v>2</v>
      </c>
    </row>
    <row r="53" spans="1:44" x14ac:dyDescent="0.3">
      <c r="A53" s="29">
        <f>RANK(AQ53,$AQ$2:AQ292)</f>
        <v>51</v>
      </c>
      <c r="B53" s="127" t="s">
        <v>47</v>
      </c>
      <c r="C53" s="6" t="s">
        <v>48</v>
      </c>
      <c r="D53" s="6" t="s">
        <v>127</v>
      </c>
      <c r="E53" s="1"/>
      <c r="F53" s="1"/>
      <c r="G53" s="1"/>
      <c r="H53" s="1"/>
      <c r="I53" s="1"/>
      <c r="J53" s="1">
        <v>215</v>
      </c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17"/>
      <c r="AF53" s="117"/>
      <c r="AG53" s="117"/>
      <c r="AH53" s="1"/>
      <c r="AI53" s="1"/>
      <c r="AJ53" s="1"/>
      <c r="AK53" s="1"/>
      <c r="AL53" s="1"/>
      <c r="AM53" s="1"/>
      <c r="AN53" s="8"/>
      <c r="AO53" s="1"/>
      <c r="AP53" s="1"/>
      <c r="AQ53" s="14" cm="1">
        <f t="array" ref="AQ53">IF(AR53&lt;6,SUM(E53:AP53),SUM(LARGE(E53:AP53,{1;2;3;4;5;6})))</f>
        <v>215</v>
      </c>
      <c r="AR53" s="26">
        <f t="shared" si="0"/>
        <v>1</v>
      </c>
    </row>
    <row r="54" spans="1:44" x14ac:dyDescent="0.3">
      <c r="A54" s="29">
        <f>RANK(AQ54,$AQ$2:AQ293)</f>
        <v>51</v>
      </c>
      <c r="B54" s="127" t="s">
        <v>47</v>
      </c>
      <c r="C54" s="6" t="s">
        <v>48</v>
      </c>
      <c r="D54" s="6" t="s">
        <v>18</v>
      </c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109">
        <v>215</v>
      </c>
      <c r="AF54" s="117"/>
      <c r="AG54" s="117"/>
      <c r="AH54" s="1"/>
      <c r="AI54" s="6"/>
      <c r="AJ54" s="1"/>
      <c r="AK54" s="1"/>
      <c r="AL54" s="1"/>
      <c r="AM54" s="1"/>
      <c r="AN54" s="8"/>
      <c r="AO54" s="1"/>
      <c r="AP54" s="1"/>
      <c r="AQ54" s="14" cm="1">
        <f t="array" ref="AQ54">IF(AR54&lt;6,SUM(E54:AP54),SUM(LARGE(E54:AP54,{1;2;3;4;5;6})))</f>
        <v>215</v>
      </c>
      <c r="AR54" s="26">
        <f t="shared" si="0"/>
        <v>1</v>
      </c>
    </row>
    <row r="55" spans="1:44" x14ac:dyDescent="0.3">
      <c r="A55" s="29">
        <f>RANK(AQ55,$AQ$2:AQ294)</f>
        <v>51</v>
      </c>
      <c r="B55" s="127" t="s">
        <v>47</v>
      </c>
      <c r="C55" s="6" t="s">
        <v>111</v>
      </c>
      <c r="D55" s="124" t="s">
        <v>936</v>
      </c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109">
        <v>215</v>
      </c>
      <c r="Z55" s="6"/>
      <c r="AA55" s="6"/>
      <c r="AB55" s="6"/>
      <c r="AC55" s="6"/>
      <c r="AD55" s="6"/>
      <c r="AE55" s="117"/>
      <c r="AF55" s="117"/>
      <c r="AG55" s="117"/>
      <c r="AH55" s="1"/>
      <c r="AI55" s="6"/>
      <c r="AJ55" s="1"/>
      <c r="AK55" s="1"/>
      <c r="AL55" s="1"/>
      <c r="AM55" s="1"/>
      <c r="AN55" s="8"/>
      <c r="AO55" s="1"/>
      <c r="AP55" s="1"/>
      <c r="AQ55" s="14" cm="1">
        <f t="array" ref="AQ55">IF(AR55&lt;6,SUM(E55:AP55),SUM(LARGE(E55:AP55,{1;2;3;4;5;6})))</f>
        <v>215</v>
      </c>
      <c r="AR55" s="26">
        <f t="shared" si="0"/>
        <v>1</v>
      </c>
    </row>
    <row r="56" spans="1:44" x14ac:dyDescent="0.3">
      <c r="A56" s="29">
        <f>RANK(AQ56,$AQ$2:AQ295)</f>
        <v>55</v>
      </c>
      <c r="B56" s="127" t="s">
        <v>47</v>
      </c>
      <c r="C56" s="6" t="s">
        <v>167</v>
      </c>
      <c r="D56" s="6" t="s">
        <v>661</v>
      </c>
      <c r="E56" s="1">
        <v>25</v>
      </c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09">
        <v>55</v>
      </c>
      <c r="Y56" s="1"/>
      <c r="Z56" s="109"/>
      <c r="AA56" s="109"/>
      <c r="AB56" s="109"/>
      <c r="AC56" s="109"/>
      <c r="AD56" s="109"/>
      <c r="AE56" s="117"/>
      <c r="AF56" s="117"/>
      <c r="AG56" s="117"/>
      <c r="AH56" s="1"/>
      <c r="AI56" s="109"/>
      <c r="AJ56" s="1"/>
      <c r="AK56" s="1"/>
      <c r="AL56" s="1"/>
      <c r="AM56" s="1"/>
      <c r="AN56" s="8"/>
      <c r="AO56" s="1">
        <v>130</v>
      </c>
      <c r="AP56" s="1"/>
      <c r="AQ56" s="14" cm="1">
        <f t="array" ref="AQ56">IF(AR56&lt;6,SUM(E56:AP56),SUM(LARGE(E56:AP56,{1;2;3;4;5;6})))</f>
        <v>210</v>
      </c>
      <c r="AR56" s="26">
        <f t="shared" si="0"/>
        <v>3</v>
      </c>
    </row>
    <row r="57" spans="1:44" x14ac:dyDescent="0.3">
      <c r="A57" s="29">
        <f>RANK(AQ57,$AQ$2:AQ296)</f>
        <v>56</v>
      </c>
      <c r="B57" s="127" t="s">
        <v>47</v>
      </c>
      <c r="C57" s="6" t="s">
        <v>166</v>
      </c>
      <c r="D57" s="6" t="s">
        <v>164</v>
      </c>
      <c r="E57" s="1"/>
      <c r="F57" s="1"/>
      <c r="G57" s="1">
        <v>10</v>
      </c>
      <c r="H57" s="1">
        <v>20</v>
      </c>
      <c r="I57" s="1"/>
      <c r="J57" s="1">
        <v>25</v>
      </c>
      <c r="K57" s="1">
        <v>15</v>
      </c>
      <c r="L57" s="1"/>
      <c r="M57" s="1">
        <v>15</v>
      </c>
      <c r="N57" s="1"/>
      <c r="O57" s="1"/>
      <c r="P57" s="1"/>
      <c r="Q57" s="1"/>
      <c r="R57" s="1"/>
      <c r="S57" s="1"/>
      <c r="T57" s="109">
        <v>60</v>
      </c>
      <c r="U57" s="1"/>
      <c r="V57" s="109">
        <v>25</v>
      </c>
      <c r="W57" s="1"/>
      <c r="X57" s="1"/>
      <c r="Y57" s="1"/>
      <c r="Z57" s="1"/>
      <c r="AA57" s="1"/>
      <c r="AB57" s="1"/>
      <c r="AC57" s="109">
        <v>55</v>
      </c>
      <c r="AD57" s="1"/>
      <c r="AE57" s="117">
        <v>20</v>
      </c>
      <c r="AF57" s="117"/>
      <c r="AG57" s="117"/>
      <c r="AH57" s="1"/>
      <c r="AI57" s="109"/>
      <c r="AJ57" s="1">
        <v>20</v>
      </c>
      <c r="AK57" s="1"/>
      <c r="AL57" s="1">
        <v>20</v>
      </c>
      <c r="AM57" s="1"/>
      <c r="AN57" s="8"/>
      <c r="AO57" s="1"/>
      <c r="AP57" s="1"/>
      <c r="AQ57" s="14" cm="1">
        <f t="array" ref="AQ57">IF(AR57&lt;6,SUM(E57:AP57),SUM(LARGE(E57:AP57,{1;2;3;4;5;6})))</f>
        <v>205</v>
      </c>
      <c r="AR57" s="26">
        <f t="shared" si="0"/>
        <v>11</v>
      </c>
    </row>
    <row r="58" spans="1:44" x14ac:dyDescent="0.3">
      <c r="A58" s="29">
        <f>RANK(AQ58,$AQ$2:AQ297)</f>
        <v>56</v>
      </c>
      <c r="B58" s="127" t="s">
        <v>47</v>
      </c>
      <c r="C58" s="6" t="s">
        <v>56</v>
      </c>
      <c r="D58" s="6" t="s">
        <v>225</v>
      </c>
      <c r="E58" s="1"/>
      <c r="F58" s="1"/>
      <c r="G58" s="1"/>
      <c r="H58" s="1">
        <v>15</v>
      </c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09">
        <v>30</v>
      </c>
      <c r="W58" s="109">
        <v>25</v>
      </c>
      <c r="X58" s="1"/>
      <c r="Y58" s="1"/>
      <c r="Z58" s="1"/>
      <c r="AA58" s="1"/>
      <c r="AB58" s="1"/>
      <c r="AC58" s="109">
        <v>80</v>
      </c>
      <c r="AD58" s="1"/>
      <c r="AE58" s="117"/>
      <c r="AF58" s="117">
        <v>55</v>
      </c>
      <c r="AG58" s="117"/>
      <c r="AH58" s="1"/>
      <c r="AI58" s="109"/>
      <c r="AJ58" s="1"/>
      <c r="AK58" s="1"/>
      <c r="AL58" s="1"/>
      <c r="AM58" s="1"/>
      <c r="AN58" s="8"/>
      <c r="AO58" s="1"/>
      <c r="AP58" s="1"/>
      <c r="AQ58" s="14" cm="1">
        <f t="array" ref="AQ58">IF(AR58&lt;6,SUM(E58:AP58),SUM(LARGE(E58:AP58,{1;2;3;4;5;6})))</f>
        <v>205</v>
      </c>
      <c r="AR58" s="26">
        <f t="shared" si="0"/>
        <v>5</v>
      </c>
    </row>
    <row r="59" spans="1:44" x14ac:dyDescent="0.3">
      <c r="A59" s="29">
        <f>RANK(AQ59,$AQ$2:AQ298)</f>
        <v>58</v>
      </c>
      <c r="B59" s="127" t="s">
        <v>47</v>
      </c>
      <c r="C59" s="6" t="s">
        <v>49</v>
      </c>
      <c r="D59" s="6" t="s">
        <v>76</v>
      </c>
      <c r="E59" s="13"/>
      <c r="F59" s="13"/>
      <c r="G59" s="1">
        <v>130</v>
      </c>
      <c r="H59" s="1"/>
      <c r="I59" s="1"/>
      <c r="J59" s="1"/>
      <c r="K59" s="1">
        <v>70</v>
      </c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17"/>
      <c r="AF59" s="117"/>
      <c r="AG59" s="117"/>
      <c r="AH59" s="1"/>
      <c r="AI59" s="1"/>
      <c r="AJ59" s="1"/>
      <c r="AK59" s="1"/>
      <c r="AL59" s="1"/>
      <c r="AM59" s="1"/>
      <c r="AN59" s="8"/>
      <c r="AO59" s="1"/>
      <c r="AP59" s="1"/>
      <c r="AQ59" s="14" cm="1">
        <f t="array" ref="AQ59">IF(AR59&lt;6,SUM(E59:AP59),SUM(LARGE(E59:AP59,{1;2;3;4;5;6})))</f>
        <v>200</v>
      </c>
      <c r="AR59" s="26">
        <f t="shared" si="0"/>
        <v>2</v>
      </c>
    </row>
    <row r="60" spans="1:44" x14ac:dyDescent="0.3">
      <c r="A60" s="29">
        <f>RANK(AQ60,$AQ$2:AQ299)</f>
        <v>59</v>
      </c>
      <c r="B60" s="127" t="s">
        <v>47</v>
      </c>
      <c r="C60" s="6" t="s">
        <v>90</v>
      </c>
      <c r="D60" s="6" t="s">
        <v>181</v>
      </c>
      <c r="E60" s="1">
        <v>20</v>
      </c>
      <c r="F60" s="1"/>
      <c r="G60" s="1"/>
      <c r="H60" s="1">
        <v>20</v>
      </c>
      <c r="I60" s="1"/>
      <c r="J60" s="1"/>
      <c r="K60" s="1">
        <v>15</v>
      </c>
      <c r="L60" s="1"/>
      <c r="M60" s="1"/>
      <c r="N60" s="1"/>
      <c r="O60" s="1"/>
      <c r="P60" s="1"/>
      <c r="Q60" s="1">
        <v>20</v>
      </c>
      <c r="R60" s="1"/>
      <c r="S60" s="1"/>
      <c r="T60" s="109">
        <v>51.5</v>
      </c>
      <c r="U60" s="1"/>
      <c r="V60" s="1"/>
      <c r="W60" s="109">
        <v>20</v>
      </c>
      <c r="X60" s="109">
        <v>25</v>
      </c>
      <c r="Y60" s="109">
        <v>55</v>
      </c>
      <c r="Z60" s="109"/>
      <c r="AA60" s="109"/>
      <c r="AB60" s="109"/>
      <c r="AC60" s="109"/>
      <c r="AD60" s="109"/>
      <c r="AE60" s="117"/>
      <c r="AF60" s="117"/>
      <c r="AG60" s="117"/>
      <c r="AH60" s="1"/>
      <c r="AI60" s="109"/>
      <c r="AJ60" s="1"/>
      <c r="AK60" s="1"/>
      <c r="AL60" s="1"/>
      <c r="AM60" s="1"/>
      <c r="AN60" s="8"/>
      <c r="AO60" s="1"/>
      <c r="AP60" s="1"/>
      <c r="AQ60" s="14" cm="1">
        <f t="array" ref="AQ60">IF(AR60&lt;6,SUM(E60:AP60),SUM(LARGE(E60:AP60,{1;2;3;4;5;6})))</f>
        <v>191.5</v>
      </c>
      <c r="AR60" s="26">
        <f t="shared" si="0"/>
        <v>8</v>
      </c>
    </row>
    <row r="61" spans="1:44" x14ac:dyDescent="0.3">
      <c r="A61" s="29">
        <f>RANK(AQ61,$AQ$2:AQ300)</f>
        <v>60</v>
      </c>
      <c r="B61" s="127" t="s">
        <v>47</v>
      </c>
      <c r="C61" s="6" t="s">
        <v>56</v>
      </c>
      <c r="D61" s="6" t="s">
        <v>31</v>
      </c>
      <c r="E61" s="1">
        <v>190</v>
      </c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17"/>
      <c r="AF61" s="117"/>
      <c r="AG61" s="117"/>
      <c r="AH61" s="1"/>
      <c r="AI61" s="1"/>
      <c r="AJ61" s="1"/>
      <c r="AK61" s="1"/>
      <c r="AL61" s="1"/>
      <c r="AM61" s="1"/>
      <c r="AN61" s="8"/>
      <c r="AO61" s="1"/>
      <c r="AP61" s="1"/>
      <c r="AQ61" s="14" cm="1">
        <f t="array" ref="AQ61">IF(AR61&lt;6,SUM(E61:AP61),SUM(LARGE(E61:AP61,{1;2;3;4;5;6})))</f>
        <v>190</v>
      </c>
      <c r="AR61" s="26">
        <f t="shared" si="0"/>
        <v>1</v>
      </c>
    </row>
    <row r="62" spans="1:44" x14ac:dyDescent="0.3">
      <c r="A62" s="29">
        <f>RANK(AQ62,$AQ$2:AQ301)</f>
        <v>60</v>
      </c>
      <c r="B62" s="127" t="s">
        <v>618</v>
      </c>
      <c r="C62" s="6" t="s">
        <v>273</v>
      </c>
      <c r="D62" s="6" t="s">
        <v>617</v>
      </c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09">
        <v>190</v>
      </c>
      <c r="U62" s="1"/>
      <c r="V62" s="1"/>
      <c r="W62" s="1"/>
      <c r="X62" s="1"/>
      <c r="Y62" s="1"/>
      <c r="Z62" s="1"/>
      <c r="AA62" s="1"/>
      <c r="AB62" s="1"/>
      <c r="AC62" s="1"/>
      <c r="AD62" s="1"/>
      <c r="AE62" s="117"/>
      <c r="AF62" s="117"/>
      <c r="AG62" s="117"/>
      <c r="AH62" s="1"/>
      <c r="AI62" s="1"/>
      <c r="AJ62" s="1"/>
      <c r="AK62" s="1"/>
      <c r="AL62" s="1"/>
      <c r="AM62" s="1"/>
      <c r="AN62" s="8"/>
      <c r="AO62" s="1"/>
      <c r="AP62" s="1"/>
      <c r="AQ62" s="14" cm="1">
        <f t="array" ref="AQ62">IF(AR62&lt;6,SUM(E62:AP62),SUM(LARGE(E62:AP62,{1;2;3;4;5;6})))</f>
        <v>190</v>
      </c>
      <c r="AR62" s="26">
        <f t="shared" si="0"/>
        <v>1</v>
      </c>
    </row>
    <row r="63" spans="1:44" x14ac:dyDescent="0.3">
      <c r="A63" s="29">
        <f>RANK(AQ63,$AQ$2:AQ302)</f>
        <v>62</v>
      </c>
      <c r="B63" s="127" t="s">
        <v>47</v>
      </c>
      <c r="C63" s="6" t="s">
        <v>167</v>
      </c>
      <c r="D63" s="6" t="s">
        <v>44</v>
      </c>
      <c r="E63" s="1">
        <v>30</v>
      </c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>
        <v>25</v>
      </c>
      <c r="R63" s="1"/>
      <c r="S63" s="1"/>
      <c r="T63" s="1"/>
      <c r="U63" s="109">
        <v>20</v>
      </c>
      <c r="V63" s="1"/>
      <c r="W63" s="109"/>
      <c r="X63" s="109">
        <v>35</v>
      </c>
      <c r="Y63" s="109"/>
      <c r="Z63" s="109"/>
      <c r="AA63" s="109"/>
      <c r="AB63" s="109"/>
      <c r="AC63" s="109"/>
      <c r="AD63" s="109"/>
      <c r="AE63" s="117">
        <v>25</v>
      </c>
      <c r="AF63" s="117">
        <v>45</v>
      </c>
      <c r="AG63" s="117">
        <f>_xlfn.XLOOKUP(D63,'[2]SP 2. liiga - SP 2. liiga'!$C$2:$C$23,'[2]SP 2. liiga - SP 2. liiga'!$D$2:$D$23)</f>
        <v>25</v>
      </c>
      <c r="AH63" s="1"/>
      <c r="AI63" s="109"/>
      <c r="AJ63" s="1">
        <v>20</v>
      </c>
      <c r="AK63" s="1"/>
      <c r="AL63" s="1">
        <v>25</v>
      </c>
      <c r="AM63" s="1"/>
      <c r="AN63" s="8"/>
      <c r="AO63" s="1"/>
      <c r="AP63" s="1">
        <v>25</v>
      </c>
      <c r="AQ63" s="14" cm="1">
        <f t="array" ref="AQ63">IF(AR63&lt;6,SUM(E63:AP63),SUM(LARGE(E63:AP63,{1;2;3;4;5;6})))</f>
        <v>185</v>
      </c>
      <c r="AR63" s="26">
        <f t="shared" si="0"/>
        <v>10</v>
      </c>
    </row>
    <row r="64" spans="1:44" x14ac:dyDescent="0.3">
      <c r="A64" s="29">
        <f>RANK(AQ64,$AQ$2:AQ303)</f>
        <v>63</v>
      </c>
      <c r="B64" s="127" t="s">
        <v>47</v>
      </c>
      <c r="C64" s="6" t="s">
        <v>49</v>
      </c>
      <c r="D64" s="6" t="s">
        <v>590</v>
      </c>
      <c r="E64" s="1"/>
      <c r="F64" s="1"/>
      <c r="G64" s="1"/>
      <c r="H64" s="1"/>
      <c r="I64" s="1"/>
      <c r="J64" s="1"/>
      <c r="K64" s="1">
        <v>80</v>
      </c>
      <c r="L64" s="1"/>
      <c r="M64" s="1"/>
      <c r="N64" s="13">
        <v>0</v>
      </c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17"/>
      <c r="AF64" s="117"/>
      <c r="AG64" s="117"/>
      <c r="AH64" s="1">
        <v>100</v>
      </c>
      <c r="AI64" s="1"/>
      <c r="AJ64" s="1"/>
      <c r="AK64" s="1"/>
      <c r="AL64" s="1"/>
      <c r="AM64" s="1"/>
      <c r="AN64" s="8"/>
      <c r="AO64" s="1"/>
      <c r="AP64" s="1"/>
      <c r="AQ64" s="14" cm="1">
        <f t="array" ref="AQ64">IF(AR64&lt;6,SUM(E64:AP64),SUM(LARGE(E64:AP64,{1;2;3;4;5;6})))</f>
        <v>180</v>
      </c>
      <c r="AR64" s="26">
        <f t="shared" si="0"/>
        <v>3</v>
      </c>
    </row>
    <row r="65" spans="1:44" x14ac:dyDescent="0.3">
      <c r="A65" s="29">
        <f>RANK(AQ65,$AQ$2:AQ304)</f>
        <v>64</v>
      </c>
      <c r="B65" s="127" t="s">
        <v>47</v>
      </c>
      <c r="C65" s="6" t="s">
        <v>48</v>
      </c>
      <c r="D65" s="6" t="s">
        <v>381</v>
      </c>
      <c r="E65" s="1">
        <v>12</v>
      </c>
      <c r="F65" s="1"/>
      <c r="G65" s="1">
        <v>20</v>
      </c>
      <c r="H65" s="1">
        <v>15</v>
      </c>
      <c r="I65" s="1"/>
      <c r="J65" s="1"/>
      <c r="K65" s="1">
        <v>20</v>
      </c>
      <c r="L65" s="1"/>
      <c r="M65" s="1">
        <v>15</v>
      </c>
      <c r="N65" s="1"/>
      <c r="O65" s="1"/>
      <c r="P65" s="1"/>
      <c r="Q65" s="1">
        <v>20</v>
      </c>
      <c r="R65" s="1"/>
      <c r="S65" s="1"/>
      <c r="T65" s="109">
        <v>45</v>
      </c>
      <c r="U65" s="111">
        <v>0</v>
      </c>
      <c r="V65" s="109">
        <v>20</v>
      </c>
      <c r="W65" s="109">
        <v>25</v>
      </c>
      <c r="X65" s="109">
        <v>15</v>
      </c>
      <c r="Y65" s="111"/>
      <c r="Z65" s="109"/>
      <c r="AA65" s="109">
        <v>10</v>
      </c>
      <c r="AB65" s="109"/>
      <c r="AC65" s="109">
        <v>10</v>
      </c>
      <c r="AD65" s="109"/>
      <c r="AE65" s="117">
        <v>20</v>
      </c>
      <c r="AF65" s="117">
        <v>45</v>
      </c>
      <c r="AG65" s="117">
        <f>_xlfn.XLOOKUP(D65,'[2]SP 2. liiga - SP 2. liiga'!$C$2:$C$23,'[2]SP 2. liiga - SP 2. liiga'!$D$2:$D$23)</f>
        <v>20</v>
      </c>
      <c r="AH65" s="1"/>
      <c r="AI65" s="109"/>
      <c r="AJ65" s="1"/>
      <c r="AK65" s="1"/>
      <c r="AL65" s="1"/>
      <c r="AM65" s="1"/>
      <c r="AN65" s="8"/>
      <c r="AO65" s="1"/>
      <c r="AP65" s="1">
        <v>20</v>
      </c>
      <c r="AQ65" s="14" cm="1">
        <f t="array" ref="AQ65">IF(AR65&lt;6,SUM(E65:AP65),SUM(LARGE(E65:AP65,{1;2;3;4;5;6})))</f>
        <v>175</v>
      </c>
      <c r="AR65" s="26">
        <f t="shared" si="0"/>
        <v>17</v>
      </c>
    </row>
    <row r="66" spans="1:44" x14ac:dyDescent="0.3">
      <c r="A66" s="29">
        <f>RANK(AQ66,$AQ$2:AQ305)</f>
        <v>64</v>
      </c>
      <c r="B66" s="127" t="s">
        <v>47</v>
      </c>
      <c r="C66" s="6" t="s">
        <v>48</v>
      </c>
      <c r="D66" s="6" t="s">
        <v>135</v>
      </c>
      <c r="E66" s="1"/>
      <c r="F66" s="1"/>
      <c r="G66" s="1"/>
      <c r="H66" s="1">
        <v>15</v>
      </c>
      <c r="I66" s="1"/>
      <c r="J66" s="1">
        <v>20</v>
      </c>
      <c r="K66" s="1">
        <v>15</v>
      </c>
      <c r="L66" s="1"/>
      <c r="M66" s="1"/>
      <c r="N66" s="1">
        <v>45</v>
      </c>
      <c r="O66" s="1"/>
      <c r="P66" s="1"/>
      <c r="Q66" s="1">
        <v>15</v>
      </c>
      <c r="R66" s="1"/>
      <c r="S66" s="1"/>
      <c r="T66" s="1"/>
      <c r="U66" s="109">
        <v>15</v>
      </c>
      <c r="V66" s="1"/>
      <c r="W66" s="109"/>
      <c r="X66" s="109">
        <v>15</v>
      </c>
      <c r="Y66" s="109">
        <v>45</v>
      </c>
      <c r="Z66" s="109"/>
      <c r="AA66" s="109">
        <v>30</v>
      </c>
      <c r="AB66" s="109"/>
      <c r="AC66" s="109"/>
      <c r="AD66" s="109"/>
      <c r="AE66" s="117"/>
      <c r="AF66" s="117"/>
      <c r="AG66" s="117"/>
      <c r="AH66" s="1">
        <v>15</v>
      </c>
      <c r="AI66" s="109"/>
      <c r="AJ66" s="1"/>
      <c r="AK66" s="1"/>
      <c r="AL66" s="1"/>
      <c r="AM66" s="1"/>
      <c r="AN66" s="8"/>
      <c r="AO66" s="1"/>
      <c r="AP66" s="1">
        <v>20</v>
      </c>
      <c r="AQ66" s="14" cm="1">
        <f t="array" ref="AQ66">IF(AR66&lt;6,SUM(E66:AP66),SUM(LARGE(E66:AP66,{1;2;3;4;5;6})))</f>
        <v>175</v>
      </c>
      <c r="AR66" s="26">
        <f t="shared" ref="AR66:AR129" si="1">COUNT(E66:AP66)</f>
        <v>11</v>
      </c>
    </row>
    <row r="67" spans="1:44" x14ac:dyDescent="0.3">
      <c r="A67" s="29">
        <f>RANK(AQ67,$AQ$2:AQ306)</f>
        <v>64</v>
      </c>
      <c r="B67" s="127" t="s">
        <v>47</v>
      </c>
      <c r="C67" s="6" t="s">
        <v>52</v>
      </c>
      <c r="D67" s="6" t="s">
        <v>491</v>
      </c>
      <c r="E67" s="1"/>
      <c r="F67" s="1"/>
      <c r="G67" s="1"/>
      <c r="H67" s="1"/>
      <c r="I67" s="1"/>
      <c r="J67" s="1"/>
      <c r="K67" s="1"/>
      <c r="L67" s="1"/>
      <c r="M67" s="1"/>
      <c r="N67" s="1">
        <v>45</v>
      </c>
      <c r="O67" s="1"/>
      <c r="P67" s="1"/>
      <c r="Q67" s="1"/>
      <c r="R67" s="1"/>
      <c r="S67" s="1"/>
      <c r="T67" s="111">
        <v>0</v>
      </c>
      <c r="U67" s="1"/>
      <c r="V67" s="1"/>
      <c r="W67" s="1"/>
      <c r="X67" s="1"/>
      <c r="Y67" s="109">
        <v>100</v>
      </c>
      <c r="Z67" s="1"/>
      <c r="AA67" s="1"/>
      <c r="AB67" s="1"/>
      <c r="AC67" s="1"/>
      <c r="AD67" s="1"/>
      <c r="AE67" s="117"/>
      <c r="AF67" s="117"/>
      <c r="AG67" s="117"/>
      <c r="AH67" s="1">
        <v>30</v>
      </c>
      <c r="AI67" s="1"/>
      <c r="AJ67" s="1"/>
      <c r="AK67" s="1"/>
      <c r="AL67" s="1"/>
      <c r="AM67" s="1"/>
      <c r="AN67" s="8"/>
      <c r="AO67" s="1"/>
      <c r="AP67" s="1"/>
      <c r="AQ67" s="14" cm="1">
        <f t="array" ref="AQ67">IF(AR67&lt;6,SUM(E67:AP67),SUM(LARGE(E67:AP67,{1;2;3;4;5;6})))</f>
        <v>175</v>
      </c>
      <c r="AR67" s="26">
        <f t="shared" si="1"/>
        <v>4</v>
      </c>
    </row>
    <row r="68" spans="1:44" x14ac:dyDescent="0.3">
      <c r="A68" s="29">
        <f>RANK(AQ68,$AQ$2:AQ307)</f>
        <v>67</v>
      </c>
      <c r="B68" s="127" t="s">
        <v>47</v>
      </c>
      <c r="C68" s="6" t="s">
        <v>52</v>
      </c>
      <c r="D68" s="6" t="s">
        <v>176</v>
      </c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09">
        <v>170</v>
      </c>
      <c r="Z68" s="1"/>
      <c r="AA68" s="1"/>
      <c r="AB68" s="1"/>
      <c r="AC68" s="1"/>
      <c r="AD68" s="1"/>
      <c r="AE68" s="117"/>
      <c r="AF68" s="117"/>
      <c r="AG68" s="117"/>
      <c r="AH68" s="1"/>
      <c r="AI68" s="1"/>
      <c r="AJ68" s="1"/>
      <c r="AK68" s="1"/>
      <c r="AL68" s="1"/>
      <c r="AM68" s="1"/>
      <c r="AN68" s="8"/>
      <c r="AO68" s="1"/>
      <c r="AP68" s="1"/>
      <c r="AQ68" s="14" cm="1">
        <f t="array" ref="AQ68">IF(AR68&lt;6,SUM(E68:AP68),SUM(LARGE(E68:AP68,{1;2;3;4;5;6})))</f>
        <v>170</v>
      </c>
      <c r="AR68" s="26">
        <f t="shared" si="1"/>
        <v>1</v>
      </c>
    </row>
    <row r="69" spans="1:44" x14ac:dyDescent="0.3">
      <c r="A69" s="29">
        <f>RANK(AQ69,$AQ$2:AQ308)</f>
        <v>68</v>
      </c>
      <c r="B69" s="127" t="s">
        <v>330</v>
      </c>
      <c r="C69" s="6" t="s">
        <v>49</v>
      </c>
      <c r="D69" s="6" t="s">
        <v>755</v>
      </c>
      <c r="E69" s="1"/>
      <c r="F69" s="1"/>
      <c r="G69" s="1"/>
      <c r="H69" s="1"/>
      <c r="I69" s="1"/>
      <c r="J69" s="1"/>
      <c r="K69" s="1">
        <v>35</v>
      </c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17"/>
      <c r="AF69" s="117">
        <v>100</v>
      </c>
      <c r="AG69" s="117"/>
      <c r="AH69" s="1"/>
      <c r="AI69" s="1"/>
      <c r="AJ69" s="1">
        <v>25</v>
      </c>
      <c r="AK69" s="1"/>
      <c r="AL69" s="1"/>
      <c r="AM69" s="1"/>
      <c r="AN69" s="8"/>
      <c r="AO69" s="1"/>
      <c r="AP69" s="1"/>
      <c r="AQ69" s="14" cm="1">
        <f t="array" ref="AQ69">IF(AR69&lt;6,SUM(E69:AP69),SUM(LARGE(E69:AP69,{1;2;3;4;5;6})))</f>
        <v>160</v>
      </c>
      <c r="AR69" s="26">
        <f t="shared" si="1"/>
        <v>3</v>
      </c>
    </row>
    <row r="70" spans="1:44" x14ac:dyDescent="0.3">
      <c r="A70" s="29">
        <f>RANK(AQ70,$AQ$2:AQ309)</f>
        <v>68</v>
      </c>
      <c r="B70" s="127" t="s">
        <v>47</v>
      </c>
      <c r="C70" s="6" t="s">
        <v>899</v>
      </c>
      <c r="D70" s="6" t="s">
        <v>87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109">
        <v>160</v>
      </c>
      <c r="U70" s="6"/>
      <c r="V70" s="6"/>
      <c r="W70" s="6"/>
      <c r="X70" s="6"/>
      <c r="Y70" s="6"/>
      <c r="Z70" s="6"/>
      <c r="AA70" s="6"/>
      <c r="AB70" s="6"/>
      <c r="AC70" s="6"/>
      <c r="AD70" s="6"/>
      <c r="AE70" s="117"/>
      <c r="AF70" s="117"/>
      <c r="AG70" s="117"/>
      <c r="AH70" s="1"/>
      <c r="AI70" s="6"/>
      <c r="AJ70" s="1"/>
      <c r="AK70" s="1"/>
      <c r="AL70" s="1"/>
      <c r="AM70" s="1"/>
      <c r="AN70" s="8"/>
      <c r="AO70" s="13">
        <v>0</v>
      </c>
      <c r="AP70" s="1"/>
      <c r="AQ70" s="14" cm="1">
        <f t="array" ref="AQ70">IF(AR70&lt;6,SUM(E70:AP70),SUM(LARGE(E70:AP70,{1;2;3;4;5;6})))</f>
        <v>160</v>
      </c>
      <c r="AR70" s="26">
        <f t="shared" si="1"/>
        <v>2</v>
      </c>
    </row>
    <row r="71" spans="1:44" x14ac:dyDescent="0.3">
      <c r="A71" s="29">
        <f>RANK(AQ71,$AQ$2:AQ310)</f>
        <v>68</v>
      </c>
      <c r="B71" s="127" t="s">
        <v>47</v>
      </c>
      <c r="C71" s="6" t="s">
        <v>56</v>
      </c>
      <c r="D71" s="6" t="s">
        <v>21</v>
      </c>
      <c r="E71" s="6"/>
      <c r="F71" s="6"/>
      <c r="G71" s="6"/>
      <c r="H71" s="6"/>
      <c r="I71" s="6"/>
      <c r="J71" s="6"/>
      <c r="K71" s="6"/>
      <c r="L71" s="6"/>
      <c r="M71" s="6"/>
      <c r="N71" s="1">
        <v>160</v>
      </c>
      <c r="O71" s="6"/>
      <c r="P71" s="6"/>
      <c r="Q71" s="1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117"/>
      <c r="AF71" s="117"/>
      <c r="AG71" s="117"/>
      <c r="AH71" s="1"/>
      <c r="AI71" s="6"/>
      <c r="AJ71" s="1"/>
      <c r="AK71" s="1"/>
      <c r="AL71" s="1"/>
      <c r="AM71" s="1"/>
      <c r="AN71" s="8"/>
      <c r="AO71" s="1"/>
      <c r="AP71" s="1"/>
      <c r="AQ71" s="14" cm="1">
        <f t="array" ref="AQ71">IF(AR71&lt;6,SUM(E71:AP71),SUM(LARGE(E71:AP71,{1;2;3;4;5;6})))</f>
        <v>160</v>
      </c>
      <c r="AR71" s="26">
        <f t="shared" si="1"/>
        <v>1</v>
      </c>
    </row>
    <row r="72" spans="1:44" x14ac:dyDescent="0.3">
      <c r="A72" s="29">
        <f>RANK(AQ72,$AQ$2:AQ311)</f>
        <v>68</v>
      </c>
      <c r="B72" s="127" t="s">
        <v>47</v>
      </c>
      <c r="C72" s="6" t="s">
        <v>49</v>
      </c>
      <c r="D72" s="6" t="s">
        <v>818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109">
        <v>160</v>
      </c>
      <c r="U72" s="6"/>
      <c r="V72" s="6"/>
      <c r="W72" s="6"/>
      <c r="X72" s="6"/>
      <c r="Y72" s="6"/>
      <c r="Z72" s="6"/>
      <c r="AA72" s="6"/>
      <c r="AB72" s="6"/>
      <c r="AC72" s="6"/>
      <c r="AD72" s="6"/>
      <c r="AE72" s="117"/>
      <c r="AF72" s="117"/>
      <c r="AG72" s="117"/>
      <c r="AH72" s="1"/>
      <c r="AI72" s="6"/>
      <c r="AJ72" s="1"/>
      <c r="AK72" s="1"/>
      <c r="AL72" s="1"/>
      <c r="AM72" s="1"/>
      <c r="AN72" s="8"/>
      <c r="AO72" s="1"/>
      <c r="AP72" s="1"/>
      <c r="AQ72" s="14" cm="1">
        <f t="array" ref="AQ72">IF(AR72&lt;6,SUM(E72:AP72),SUM(LARGE(E72:AP72,{1;2;3;4;5;6})))</f>
        <v>160</v>
      </c>
      <c r="AR72" s="26">
        <f t="shared" si="1"/>
        <v>1</v>
      </c>
    </row>
    <row r="73" spans="1:44" x14ac:dyDescent="0.3">
      <c r="A73" s="29">
        <f>RANK(AQ73,$AQ$2:AQ312)</f>
        <v>68</v>
      </c>
      <c r="B73" s="127" t="s">
        <v>47</v>
      </c>
      <c r="C73" s="6"/>
      <c r="D73" s="6" t="s">
        <v>10</v>
      </c>
      <c r="E73" s="1">
        <v>160</v>
      </c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17"/>
      <c r="AF73" s="117"/>
      <c r="AG73" s="117"/>
      <c r="AH73" s="1"/>
      <c r="AI73" s="1"/>
      <c r="AJ73" s="1"/>
      <c r="AK73" s="1"/>
      <c r="AL73" s="1"/>
      <c r="AM73" s="1"/>
      <c r="AN73" s="8"/>
      <c r="AO73" s="1"/>
      <c r="AP73" s="1"/>
      <c r="AQ73" s="14" cm="1">
        <f t="array" ref="AQ73">IF(AR73&lt;6,SUM(E73:AP73),SUM(LARGE(E73:AP73,{1;2;3;4;5;6})))</f>
        <v>160</v>
      </c>
      <c r="AR73" s="26">
        <f t="shared" si="1"/>
        <v>1</v>
      </c>
    </row>
    <row r="74" spans="1:44" x14ac:dyDescent="0.3">
      <c r="A74" s="30">
        <f>RANK(AQ74,$AQ$2:AQ289)</f>
        <v>73</v>
      </c>
      <c r="B74" s="127" t="s">
        <v>47</v>
      </c>
      <c r="C74" s="6" t="s">
        <v>48</v>
      </c>
      <c r="D74" s="6" t="s">
        <v>369</v>
      </c>
      <c r="E74" s="1"/>
      <c r="F74" s="1"/>
      <c r="G74" s="1"/>
      <c r="H74" s="1"/>
      <c r="I74" s="1"/>
      <c r="J74" s="1">
        <v>20</v>
      </c>
      <c r="K74" s="1"/>
      <c r="L74" s="1"/>
      <c r="M74" s="1"/>
      <c r="N74" s="1">
        <v>55</v>
      </c>
      <c r="O74" s="1"/>
      <c r="P74" s="1"/>
      <c r="Q74" s="1">
        <v>15</v>
      </c>
      <c r="R74" s="1"/>
      <c r="S74" s="1"/>
      <c r="T74" s="1"/>
      <c r="U74" s="1"/>
      <c r="V74" s="1"/>
      <c r="W74" s="1"/>
      <c r="X74" s="109">
        <v>20</v>
      </c>
      <c r="Y74" s="1"/>
      <c r="Z74" s="109"/>
      <c r="AA74" s="109"/>
      <c r="AB74" s="109"/>
      <c r="AC74" s="109"/>
      <c r="AD74" s="109"/>
      <c r="AE74" s="117">
        <v>20</v>
      </c>
      <c r="AF74" s="117"/>
      <c r="AG74" s="117">
        <f>_xlfn.XLOOKUP(D74,'[2]SP 2. liiga - SP 2. liiga'!$C$2:$C$23,'[2]SP 2. liiga - SP 2. liiga'!$D$2:$D$23)</f>
        <v>20</v>
      </c>
      <c r="AH74" s="1"/>
      <c r="AI74" s="109"/>
      <c r="AJ74" s="1">
        <v>20</v>
      </c>
      <c r="AK74" s="1"/>
      <c r="AL74" s="1"/>
      <c r="AM74" s="1"/>
      <c r="AN74" s="8"/>
      <c r="AO74" s="1"/>
      <c r="AP74" s="1"/>
      <c r="AQ74" s="14" cm="1">
        <f t="array" ref="AQ74">IF(AR74&lt;6,SUM(E74:AP74),SUM(LARGE(E74:AP74,{1;2;3;4;5;6})))</f>
        <v>155</v>
      </c>
      <c r="AR74" s="26">
        <f t="shared" si="1"/>
        <v>7</v>
      </c>
    </row>
    <row r="75" spans="1:44" x14ac:dyDescent="0.3">
      <c r="A75" s="30">
        <f>RANK(AQ75,$AQ$2:AQ290)</f>
        <v>74</v>
      </c>
      <c r="B75" s="127" t="s">
        <v>47</v>
      </c>
      <c r="C75" s="6" t="s">
        <v>126</v>
      </c>
      <c r="D75" s="6" t="s">
        <v>357</v>
      </c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">
        <v>20</v>
      </c>
      <c r="R75" s="13"/>
      <c r="S75" s="13"/>
      <c r="T75" s="13"/>
      <c r="U75" s="109">
        <v>35</v>
      </c>
      <c r="V75" s="13"/>
      <c r="W75" s="109"/>
      <c r="X75" s="109"/>
      <c r="Y75" s="109"/>
      <c r="Z75" s="109"/>
      <c r="AA75" s="109"/>
      <c r="AB75" s="109"/>
      <c r="AC75" s="109"/>
      <c r="AD75" s="109"/>
      <c r="AE75" s="117"/>
      <c r="AF75" s="117">
        <v>70</v>
      </c>
      <c r="AG75" s="117">
        <f>_xlfn.XLOOKUP(D75,'[2]SP 2. liiga - SP 2. liiga'!$C$2:$C$23,'[2]SP 2. liiga - SP 2. liiga'!$D$2:$D$23)</f>
        <v>25</v>
      </c>
      <c r="AH75" s="1"/>
      <c r="AI75" s="109"/>
      <c r="AJ75" s="1"/>
      <c r="AK75" s="1"/>
      <c r="AL75" s="1"/>
      <c r="AM75" s="1"/>
      <c r="AN75" s="8"/>
      <c r="AO75" s="1"/>
      <c r="AP75" s="1"/>
      <c r="AQ75" s="14" cm="1">
        <f t="array" ref="AQ75">IF(AR75&lt;6,SUM(E75:AP75),SUM(LARGE(E75:AP75,{1;2;3;4;5;6})))</f>
        <v>150</v>
      </c>
      <c r="AR75" s="26">
        <f t="shared" si="1"/>
        <v>4</v>
      </c>
    </row>
    <row r="76" spans="1:44" x14ac:dyDescent="0.3">
      <c r="A76" s="30">
        <f>RANK(AQ76,$AQ$2:AQ291)</f>
        <v>75</v>
      </c>
      <c r="B76" s="127" t="s">
        <v>47</v>
      </c>
      <c r="C76" s="6" t="s">
        <v>48</v>
      </c>
      <c r="D76" s="6" t="s">
        <v>318</v>
      </c>
      <c r="E76" s="1"/>
      <c r="F76" s="1"/>
      <c r="G76" s="1"/>
      <c r="H76" s="13">
        <v>0</v>
      </c>
      <c r="I76" s="1"/>
      <c r="J76" s="1"/>
      <c r="K76" s="1"/>
      <c r="L76" s="1"/>
      <c r="M76" s="1"/>
      <c r="N76" s="1">
        <v>30</v>
      </c>
      <c r="O76" s="1"/>
      <c r="P76" s="1"/>
      <c r="Q76" s="1"/>
      <c r="R76" s="1"/>
      <c r="S76" s="1"/>
      <c r="T76" s="109">
        <v>25</v>
      </c>
      <c r="U76" s="1"/>
      <c r="V76" s="109">
        <v>20</v>
      </c>
      <c r="W76" s="109">
        <v>10</v>
      </c>
      <c r="X76" s="1"/>
      <c r="Y76" s="111">
        <v>0</v>
      </c>
      <c r="Z76" s="1"/>
      <c r="AA76" s="109">
        <v>10</v>
      </c>
      <c r="AB76" s="1"/>
      <c r="AC76" s="1"/>
      <c r="AD76" s="1"/>
      <c r="AE76" s="117"/>
      <c r="AF76" s="117">
        <v>35</v>
      </c>
      <c r="AG76" s="117"/>
      <c r="AH76" s="1"/>
      <c r="AI76" s="1"/>
      <c r="AJ76" s="1"/>
      <c r="AK76" s="1"/>
      <c r="AL76" s="1"/>
      <c r="AM76" s="1"/>
      <c r="AN76" s="8"/>
      <c r="AO76" s="1"/>
      <c r="AP76" s="1">
        <v>20</v>
      </c>
      <c r="AQ76" s="14" cm="1">
        <f t="array" ref="AQ76">IF(AR76&lt;6,SUM(E76:AP76),SUM(LARGE(E76:AP76,{1;2;3;4;5;6})))</f>
        <v>140</v>
      </c>
      <c r="AR76" s="26">
        <f t="shared" si="1"/>
        <v>9</v>
      </c>
    </row>
    <row r="77" spans="1:44" x14ac:dyDescent="0.3">
      <c r="A77" s="30">
        <f>RANK(AQ77,$AQ$2:AQ292)</f>
        <v>75</v>
      </c>
      <c r="B77" s="127" t="s">
        <v>47</v>
      </c>
      <c r="C77" s="6" t="s">
        <v>126</v>
      </c>
      <c r="D77" s="6" t="s">
        <v>385</v>
      </c>
      <c r="E77" s="13"/>
      <c r="F77" s="13"/>
      <c r="G77" s="13"/>
      <c r="H77" s="13"/>
      <c r="I77" s="13"/>
      <c r="J77" s="13">
        <v>0</v>
      </c>
      <c r="K77" s="13"/>
      <c r="L77" s="13"/>
      <c r="M77" s="13"/>
      <c r="N77" s="13"/>
      <c r="O77" s="13"/>
      <c r="P77" s="13"/>
      <c r="Q77" s="1">
        <v>15</v>
      </c>
      <c r="R77" s="13"/>
      <c r="S77" s="13"/>
      <c r="T77" s="13"/>
      <c r="U77" s="109">
        <v>25</v>
      </c>
      <c r="V77" s="13"/>
      <c r="W77" s="109"/>
      <c r="X77" s="109">
        <v>20</v>
      </c>
      <c r="Y77" s="109"/>
      <c r="Z77" s="109"/>
      <c r="AA77" s="109"/>
      <c r="AB77" s="109"/>
      <c r="AC77" s="109"/>
      <c r="AD77" s="109"/>
      <c r="AE77" s="117">
        <v>35</v>
      </c>
      <c r="AF77" s="117"/>
      <c r="AG77" s="117">
        <f>_xlfn.XLOOKUP(D77,'[2]SP 2. liiga - SP 2. liiga'!$C$2:$C$23,'[2]SP 2. liiga - SP 2. liiga'!$D$2:$D$23)</f>
        <v>20</v>
      </c>
      <c r="AH77" s="1"/>
      <c r="AI77" s="109"/>
      <c r="AJ77" s="1"/>
      <c r="AK77" s="1"/>
      <c r="AL77" s="1">
        <v>25</v>
      </c>
      <c r="AM77" s="1"/>
      <c r="AN77" s="8"/>
      <c r="AO77" s="1"/>
      <c r="AP77" s="1"/>
      <c r="AQ77" s="14" cm="1">
        <f t="array" ref="AQ77">IF(AR77&lt;6,SUM(E77:AP77),SUM(LARGE(E77:AP77,{1;2;3;4;5;6})))</f>
        <v>140</v>
      </c>
      <c r="AR77" s="26">
        <f t="shared" si="1"/>
        <v>7</v>
      </c>
    </row>
    <row r="78" spans="1:44" x14ac:dyDescent="0.3">
      <c r="A78" s="30">
        <f>RANK(AQ78,$AQ$2:AQ293)</f>
        <v>75</v>
      </c>
      <c r="B78" s="127" t="s">
        <v>47</v>
      </c>
      <c r="C78" s="6" t="s">
        <v>167</v>
      </c>
      <c r="D78" s="6" t="s">
        <v>95</v>
      </c>
      <c r="E78" s="1"/>
      <c r="F78" s="1"/>
      <c r="G78" s="1"/>
      <c r="H78" s="1"/>
      <c r="I78" s="1"/>
      <c r="J78" s="1"/>
      <c r="K78" s="1"/>
      <c r="L78" s="1"/>
      <c r="M78" s="1">
        <v>35</v>
      </c>
      <c r="N78" s="1"/>
      <c r="O78" s="1"/>
      <c r="P78" s="1"/>
      <c r="Q78" s="1"/>
      <c r="R78" s="1"/>
      <c r="S78" s="1"/>
      <c r="T78" s="1"/>
      <c r="U78" s="1"/>
      <c r="V78" s="1"/>
      <c r="W78" s="109">
        <v>35</v>
      </c>
      <c r="X78" s="109">
        <v>70</v>
      </c>
      <c r="Y78" s="1"/>
      <c r="Z78" s="109"/>
      <c r="AA78" s="109"/>
      <c r="AB78" s="109"/>
      <c r="AC78" s="109"/>
      <c r="AD78" s="109"/>
      <c r="AE78" s="117"/>
      <c r="AF78" s="117"/>
      <c r="AG78" s="117"/>
      <c r="AH78" s="1"/>
      <c r="AI78" s="109"/>
      <c r="AJ78" s="1"/>
      <c r="AK78" s="1"/>
      <c r="AL78" s="1"/>
      <c r="AM78" s="1"/>
      <c r="AN78" s="8"/>
      <c r="AO78" s="1"/>
      <c r="AP78" s="1"/>
      <c r="AQ78" s="14" cm="1">
        <f t="array" ref="AQ78">IF(AR78&lt;6,SUM(E78:AP78),SUM(LARGE(E78:AP78,{1;2;3;4;5;6})))</f>
        <v>140</v>
      </c>
      <c r="AR78" s="26">
        <f t="shared" si="1"/>
        <v>3</v>
      </c>
    </row>
    <row r="79" spans="1:44" x14ac:dyDescent="0.3">
      <c r="A79" s="30">
        <f>RANK(AQ79,$AQ$2:AQ294)</f>
        <v>78</v>
      </c>
      <c r="B79" s="127" t="s">
        <v>47</v>
      </c>
      <c r="C79" s="6" t="s">
        <v>48</v>
      </c>
      <c r="D79" s="6" t="s">
        <v>148</v>
      </c>
      <c r="E79" s="1">
        <v>20</v>
      </c>
      <c r="F79" s="1"/>
      <c r="G79" s="1"/>
      <c r="H79" s="1"/>
      <c r="I79" s="1"/>
      <c r="J79" s="1"/>
      <c r="K79" s="1"/>
      <c r="L79" s="1"/>
      <c r="M79" s="1">
        <v>20</v>
      </c>
      <c r="N79" s="1"/>
      <c r="O79" s="1"/>
      <c r="P79" s="1"/>
      <c r="Q79" s="1">
        <v>25</v>
      </c>
      <c r="R79" s="1"/>
      <c r="S79" s="1"/>
      <c r="T79" s="1"/>
      <c r="U79" s="109">
        <v>20</v>
      </c>
      <c r="V79" s="1"/>
      <c r="W79" s="109">
        <v>20</v>
      </c>
      <c r="X79" s="109">
        <v>20</v>
      </c>
      <c r="Y79" s="109"/>
      <c r="Z79" s="109"/>
      <c r="AA79" s="109"/>
      <c r="AB79" s="109"/>
      <c r="AC79" s="109"/>
      <c r="AD79" s="109"/>
      <c r="AE79" s="117"/>
      <c r="AF79" s="117"/>
      <c r="AG79" s="117"/>
      <c r="AH79" s="1"/>
      <c r="AI79" s="109"/>
      <c r="AJ79" s="1">
        <v>25</v>
      </c>
      <c r="AK79" s="1"/>
      <c r="AL79" s="1"/>
      <c r="AM79" s="1"/>
      <c r="AN79" s="8"/>
      <c r="AO79" s="1"/>
      <c r="AP79" s="1">
        <v>25</v>
      </c>
      <c r="AQ79" s="14" cm="1">
        <f t="array" ref="AQ79">IF(AR79&lt;6,SUM(E79:AP79),SUM(LARGE(E79:AP79,{1;2;3;4;5;6})))</f>
        <v>135</v>
      </c>
      <c r="AR79" s="26">
        <f t="shared" si="1"/>
        <v>8</v>
      </c>
    </row>
    <row r="80" spans="1:44" x14ac:dyDescent="0.3">
      <c r="A80" s="30">
        <f>RANK(AQ80,$AQ$2:AQ295)</f>
        <v>78</v>
      </c>
      <c r="B80" s="127" t="s">
        <v>47</v>
      </c>
      <c r="C80" s="6" t="s">
        <v>90</v>
      </c>
      <c r="D80" s="6" t="s">
        <v>608</v>
      </c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09">
        <v>20</v>
      </c>
      <c r="X80" s="1"/>
      <c r="Y80" s="1"/>
      <c r="Z80" s="1"/>
      <c r="AA80" s="109">
        <v>25</v>
      </c>
      <c r="AB80" s="1"/>
      <c r="AC80" s="1"/>
      <c r="AD80" s="1"/>
      <c r="AE80" s="117">
        <v>15</v>
      </c>
      <c r="AF80" s="117"/>
      <c r="AG80" s="117"/>
      <c r="AH80" s="1"/>
      <c r="AI80" s="1"/>
      <c r="AJ80" s="1"/>
      <c r="AK80" s="1"/>
      <c r="AL80" s="1"/>
      <c r="AM80" s="1"/>
      <c r="AN80" s="8"/>
      <c r="AO80" s="1">
        <v>45</v>
      </c>
      <c r="AP80" s="1">
        <v>30</v>
      </c>
      <c r="AQ80" s="14" cm="1">
        <f t="array" ref="AQ80">IF(AR80&lt;6,SUM(E80:AP80),SUM(LARGE(E80:AP80,{1;2;3;4;5;6})))</f>
        <v>135</v>
      </c>
      <c r="AR80" s="26">
        <f t="shared" si="1"/>
        <v>5</v>
      </c>
    </row>
    <row r="81" spans="1:44" x14ac:dyDescent="0.3">
      <c r="A81" s="30">
        <f>RANK(AQ81,$AQ$2:AQ296)</f>
        <v>78</v>
      </c>
      <c r="B81" s="127" t="s">
        <v>47</v>
      </c>
      <c r="C81" s="6"/>
      <c r="D81" s="6" t="s">
        <v>395</v>
      </c>
      <c r="E81" s="1"/>
      <c r="F81" s="1"/>
      <c r="G81" s="1"/>
      <c r="H81" s="1"/>
      <c r="I81" s="1"/>
      <c r="J81" s="1"/>
      <c r="K81" s="1"/>
      <c r="L81" s="1"/>
      <c r="M81" s="13">
        <v>0</v>
      </c>
      <c r="N81" s="1"/>
      <c r="O81" s="1"/>
      <c r="P81" s="1"/>
      <c r="Q81" s="1">
        <v>35</v>
      </c>
      <c r="R81" s="1"/>
      <c r="S81" s="1"/>
      <c r="T81" s="1"/>
      <c r="U81" s="109">
        <v>30</v>
      </c>
      <c r="V81" s="1"/>
      <c r="W81" s="109"/>
      <c r="X81" s="109"/>
      <c r="Y81" s="109"/>
      <c r="Z81" s="109"/>
      <c r="AA81" s="109"/>
      <c r="AB81" s="109"/>
      <c r="AC81" s="109"/>
      <c r="AD81" s="109"/>
      <c r="AE81" s="117"/>
      <c r="AF81" s="117"/>
      <c r="AG81" s="117"/>
      <c r="AH81" s="1"/>
      <c r="AI81" s="109"/>
      <c r="AJ81" s="1"/>
      <c r="AK81" s="1"/>
      <c r="AL81" s="1">
        <v>70</v>
      </c>
      <c r="AM81" s="1"/>
      <c r="AN81" s="8"/>
      <c r="AO81" s="1"/>
      <c r="AP81" s="1"/>
      <c r="AQ81" s="14" cm="1">
        <f t="array" ref="AQ81">IF(AR81&lt;6,SUM(E81:AP81),SUM(LARGE(E81:AP81,{1;2;3;4;5;6})))</f>
        <v>135</v>
      </c>
      <c r="AR81" s="26">
        <f t="shared" si="1"/>
        <v>4</v>
      </c>
    </row>
    <row r="82" spans="1:44" x14ac:dyDescent="0.3">
      <c r="A82" s="30">
        <f>RANK(AQ82,$AQ$2:AQ297)</f>
        <v>78</v>
      </c>
      <c r="B82" s="127" t="s">
        <v>47</v>
      </c>
      <c r="C82" s="6" t="s">
        <v>48</v>
      </c>
      <c r="D82" s="6" t="s">
        <v>417</v>
      </c>
      <c r="E82" s="1">
        <v>20</v>
      </c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09">
        <v>100</v>
      </c>
      <c r="Y82" s="1"/>
      <c r="Z82" s="109"/>
      <c r="AA82" s="109"/>
      <c r="AB82" s="109"/>
      <c r="AC82" s="109"/>
      <c r="AD82" s="109"/>
      <c r="AE82" s="117">
        <v>15</v>
      </c>
      <c r="AF82" s="111">
        <v>0</v>
      </c>
      <c r="AG82" s="117"/>
      <c r="AH82" s="1"/>
      <c r="AI82" s="109"/>
      <c r="AJ82" s="1"/>
      <c r="AK82" s="1"/>
      <c r="AL82" s="1"/>
      <c r="AM82" s="1"/>
      <c r="AN82" s="8"/>
      <c r="AO82" s="1"/>
      <c r="AP82" s="1"/>
      <c r="AQ82" s="14" cm="1">
        <f t="array" ref="AQ82">IF(AR82&lt;6,SUM(E82:AP82),SUM(LARGE(E82:AP82,{1;2;3;4;5;6})))</f>
        <v>135</v>
      </c>
      <c r="AR82" s="26">
        <f t="shared" si="1"/>
        <v>4</v>
      </c>
    </row>
    <row r="83" spans="1:44" x14ac:dyDescent="0.3">
      <c r="A83" s="30">
        <f>RANK(AQ83,$AQ$2:AQ298)</f>
        <v>82</v>
      </c>
      <c r="B83" s="127" t="s">
        <v>47</v>
      </c>
      <c r="C83" s="6" t="s">
        <v>167</v>
      </c>
      <c r="D83" s="6" t="s">
        <v>724</v>
      </c>
      <c r="E83" s="1"/>
      <c r="F83" s="1"/>
      <c r="G83" s="1"/>
      <c r="H83" s="1">
        <v>25</v>
      </c>
      <c r="I83" s="1"/>
      <c r="J83" s="1"/>
      <c r="K83" s="1"/>
      <c r="L83" s="1"/>
      <c r="M83" s="1">
        <v>20</v>
      </c>
      <c r="N83" s="1"/>
      <c r="O83" s="1"/>
      <c r="P83" s="1"/>
      <c r="Q83" s="1">
        <v>30</v>
      </c>
      <c r="R83" s="1"/>
      <c r="S83" s="1"/>
      <c r="T83" s="1"/>
      <c r="U83" s="1"/>
      <c r="V83" s="1"/>
      <c r="W83" s="1"/>
      <c r="X83" s="109">
        <v>25</v>
      </c>
      <c r="Y83" s="1"/>
      <c r="Z83" s="109"/>
      <c r="AA83" s="109">
        <v>25</v>
      </c>
      <c r="AB83" s="109"/>
      <c r="AC83" s="109"/>
      <c r="AD83" s="109"/>
      <c r="AE83" s="117"/>
      <c r="AF83" s="117"/>
      <c r="AG83" s="117"/>
      <c r="AH83" s="1"/>
      <c r="AI83" s="109"/>
      <c r="AJ83" s="1"/>
      <c r="AK83" s="1"/>
      <c r="AL83" s="1"/>
      <c r="AM83" s="1"/>
      <c r="AN83" s="8"/>
      <c r="AO83" s="1"/>
      <c r="AP83" s="1"/>
      <c r="AQ83" s="14" cm="1">
        <f t="array" ref="AQ83">IF(AR83&lt;6,SUM(E83:AP83),SUM(LARGE(E83:AP83,{1;2;3;4;5;6})))</f>
        <v>125</v>
      </c>
      <c r="AR83" s="26">
        <f t="shared" si="1"/>
        <v>5</v>
      </c>
    </row>
    <row r="84" spans="1:44" x14ac:dyDescent="0.3">
      <c r="A84" s="30">
        <f>RANK(AQ84,$AQ$2:AQ299)</f>
        <v>82</v>
      </c>
      <c r="B84" s="127" t="s">
        <v>47</v>
      </c>
      <c r="C84" s="6" t="s">
        <v>215</v>
      </c>
      <c r="D84" s="124" t="s">
        <v>32</v>
      </c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109">
        <v>70</v>
      </c>
      <c r="Z84" s="6"/>
      <c r="AA84" s="6"/>
      <c r="AB84" s="6"/>
      <c r="AC84" s="6"/>
      <c r="AD84" s="6"/>
      <c r="AE84" s="117"/>
      <c r="AF84" s="117">
        <v>55</v>
      </c>
      <c r="AG84" s="117"/>
      <c r="AH84" s="1"/>
      <c r="AI84" s="6"/>
      <c r="AJ84" s="1"/>
      <c r="AK84" s="1"/>
      <c r="AL84" s="1"/>
      <c r="AM84" s="1"/>
      <c r="AN84" s="8"/>
      <c r="AO84" s="1"/>
      <c r="AP84" s="1"/>
      <c r="AQ84" s="14" cm="1">
        <f t="array" ref="AQ84">IF(AR84&lt;6,SUM(E84:AP84),SUM(LARGE(E84:AP84,{1;2;3;4;5;6})))</f>
        <v>125</v>
      </c>
      <c r="AR84" s="26">
        <f t="shared" si="1"/>
        <v>2</v>
      </c>
    </row>
    <row r="85" spans="1:44" x14ac:dyDescent="0.3">
      <c r="A85" s="30">
        <f>RANK(AQ85,$AQ$2:AQ300)</f>
        <v>84</v>
      </c>
      <c r="B85" s="127" t="s">
        <v>47</v>
      </c>
      <c r="C85" s="6" t="s">
        <v>166</v>
      </c>
      <c r="D85" s="6" t="s">
        <v>602</v>
      </c>
      <c r="E85" s="1"/>
      <c r="F85" s="1"/>
      <c r="G85" s="1">
        <v>10</v>
      </c>
      <c r="H85" s="1"/>
      <c r="I85" s="1"/>
      <c r="J85" s="1">
        <v>17</v>
      </c>
      <c r="K85" s="1"/>
      <c r="L85" s="1"/>
      <c r="M85" s="1">
        <v>20</v>
      </c>
      <c r="N85" s="1"/>
      <c r="O85" s="1"/>
      <c r="P85" s="1"/>
      <c r="Q85" s="1">
        <v>20</v>
      </c>
      <c r="R85" s="1"/>
      <c r="S85" s="1"/>
      <c r="T85" s="109">
        <v>35</v>
      </c>
      <c r="U85" s="1"/>
      <c r="V85" s="109">
        <v>17</v>
      </c>
      <c r="W85" s="1"/>
      <c r="X85" s="1"/>
      <c r="Y85" s="1"/>
      <c r="Z85" s="1"/>
      <c r="AA85" s="1"/>
      <c r="AB85" s="1"/>
      <c r="AC85" s="109">
        <v>12</v>
      </c>
      <c r="AD85" s="1"/>
      <c r="AE85" s="117"/>
      <c r="AF85" s="117"/>
      <c r="AG85" s="117"/>
      <c r="AH85" s="1"/>
      <c r="AI85" s="109"/>
      <c r="AJ85" s="1"/>
      <c r="AK85" s="1"/>
      <c r="AL85" s="1"/>
      <c r="AM85" s="1"/>
      <c r="AN85" s="8"/>
      <c r="AO85" s="13">
        <v>0</v>
      </c>
      <c r="AP85" s="1"/>
      <c r="AQ85" s="14" cm="1">
        <f t="array" ref="AQ85">IF(AR85&lt;6,SUM(E85:AP85),SUM(LARGE(E85:AP85,{1;2;3;4;5;6})))</f>
        <v>121</v>
      </c>
      <c r="AR85" s="26">
        <f t="shared" si="1"/>
        <v>8</v>
      </c>
    </row>
    <row r="86" spans="1:44" x14ac:dyDescent="0.3">
      <c r="A86" s="30">
        <f>RANK(AQ86,$AQ$2:AQ301)</f>
        <v>85</v>
      </c>
      <c r="B86" s="127" t="s">
        <v>47</v>
      </c>
      <c r="C86" s="6" t="s">
        <v>167</v>
      </c>
      <c r="D86" s="6" t="s">
        <v>809</v>
      </c>
      <c r="E86" s="1">
        <v>6</v>
      </c>
      <c r="F86" s="1"/>
      <c r="G86" s="1">
        <v>7</v>
      </c>
      <c r="H86" s="1"/>
      <c r="I86" s="1"/>
      <c r="J86" s="1"/>
      <c r="K86" s="1"/>
      <c r="L86" s="1"/>
      <c r="M86" s="1">
        <v>14</v>
      </c>
      <c r="N86" s="1">
        <v>25</v>
      </c>
      <c r="O86" s="1"/>
      <c r="P86" s="1"/>
      <c r="Q86" s="1">
        <v>10</v>
      </c>
      <c r="R86" s="1"/>
      <c r="S86" s="1"/>
      <c r="T86" s="109">
        <v>30</v>
      </c>
      <c r="U86" s="1"/>
      <c r="V86" s="109">
        <v>12</v>
      </c>
      <c r="W86" s="1"/>
      <c r="X86" s="109">
        <v>14</v>
      </c>
      <c r="Y86" s="1"/>
      <c r="Z86" s="109"/>
      <c r="AA86" s="109"/>
      <c r="AB86" s="109"/>
      <c r="AC86" s="109"/>
      <c r="AD86" s="109"/>
      <c r="AE86" s="117"/>
      <c r="AF86" s="117"/>
      <c r="AG86" s="117"/>
      <c r="AH86" s="1"/>
      <c r="AI86" s="109"/>
      <c r="AJ86" s="1"/>
      <c r="AK86" s="1"/>
      <c r="AL86" s="1"/>
      <c r="AM86" s="1"/>
      <c r="AN86" s="8"/>
      <c r="AO86" s="1"/>
      <c r="AP86" s="1"/>
      <c r="AQ86" s="14" cm="1">
        <f t="array" ref="AQ86">IF(AR86&lt;6,SUM(E86:AP86),SUM(LARGE(E86:AP86,{1;2;3;4;5;6})))</f>
        <v>105</v>
      </c>
      <c r="AR86" s="26">
        <f t="shared" si="1"/>
        <v>8</v>
      </c>
    </row>
    <row r="87" spans="1:44" x14ac:dyDescent="0.3">
      <c r="A87" s="30">
        <f>RANK(AQ87,$AQ$2:AQ302)</f>
        <v>86</v>
      </c>
      <c r="B87" s="127" t="s">
        <v>47</v>
      </c>
      <c r="C87" s="6" t="s">
        <v>273</v>
      </c>
      <c r="D87" s="6" t="s">
        <v>282</v>
      </c>
      <c r="E87" s="6"/>
      <c r="F87" s="6"/>
      <c r="G87" s="6"/>
      <c r="H87" s="6"/>
      <c r="I87" s="6"/>
      <c r="J87" s="6"/>
      <c r="K87" s="1">
        <v>4</v>
      </c>
      <c r="L87" s="1"/>
      <c r="M87" s="1"/>
      <c r="N87" s="1"/>
      <c r="O87" s="1"/>
      <c r="P87" s="1"/>
      <c r="Q87" s="1"/>
      <c r="R87" s="1"/>
      <c r="S87" s="1"/>
      <c r="T87" s="1"/>
      <c r="U87" s="109">
        <v>17</v>
      </c>
      <c r="V87" s="1"/>
      <c r="W87" s="109">
        <v>10</v>
      </c>
      <c r="X87" s="109">
        <v>17</v>
      </c>
      <c r="Y87" s="109"/>
      <c r="Z87" s="109"/>
      <c r="AA87" s="109">
        <v>20</v>
      </c>
      <c r="AB87" s="109"/>
      <c r="AC87" s="109">
        <v>20</v>
      </c>
      <c r="AD87" s="109"/>
      <c r="AE87" s="117"/>
      <c r="AF87" s="117"/>
      <c r="AG87" s="117">
        <f>_xlfn.XLOOKUP(D87,'[2]SP 2. liiga - SP 2. liiga'!$C$2:$C$23,'[2]SP 2. liiga - SP 2. liiga'!$D$2:$D$23)</f>
        <v>20</v>
      </c>
      <c r="AH87" s="1"/>
      <c r="AI87" s="109"/>
      <c r="AJ87" s="1"/>
      <c r="AK87" s="1"/>
      <c r="AL87" s="1"/>
      <c r="AM87" s="1"/>
      <c r="AN87" s="8"/>
      <c r="AO87" s="1"/>
      <c r="AP87" s="1"/>
      <c r="AQ87" s="14" cm="1">
        <f t="array" ref="AQ87">IF(AR87&lt;6,SUM(E87:AP87),SUM(LARGE(E87:AP87,{1;2;3;4;5;6})))</f>
        <v>104</v>
      </c>
      <c r="AR87" s="26">
        <f t="shared" si="1"/>
        <v>7</v>
      </c>
    </row>
    <row r="88" spans="1:44" x14ac:dyDescent="0.3">
      <c r="A88" s="30">
        <f>RANK(AQ88,$AQ$2:AQ303)</f>
        <v>87</v>
      </c>
      <c r="B88" s="127" t="s">
        <v>47</v>
      </c>
      <c r="C88" s="6" t="s">
        <v>48</v>
      </c>
      <c r="D88" s="6" t="s">
        <v>253</v>
      </c>
      <c r="E88" s="1">
        <v>14</v>
      </c>
      <c r="F88" s="1"/>
      <c r="G88" s="1">
        <v>14</v>
      </c>
      <c r="H88" s="1"/>
      <c r="I88" s="1"/>
      <c r="J88" s="1">
        <v>14</v>
      </c>
      <c r="K88" s="1">
        <v>17</v>
      </c>
      <c r="L88" s="1"/>
      <c r="M88" s="1"/>
      <c r="N88" s="1">
        <v>25</v>
      </c>
      <c r="O88" s="1"/>
      <c r="P88" s="1"/>
      <c r="Q88" s="1">
        <v>12</v>
      </c>
      <c r="R88" s="1"/>
      <c r="S88" s="1"/>
      <c r="T88" s="1"/>
      <c r="U88" s="1"/>
      <c r="V88" s="1"/>
      <c r="W88" s="109">
        <v>10</v>
      </c>
      <c r="X88" s="109">
        <v>8</v>
      </c>
      <c r="Y88" s="1"/>
      <c r="Z88" s="109"/>
      <c r="AA88" s="109">
        <v>14</v>
      </c>
      <c r="AB88" s="109"/>
      <c r="AC88" s="109"/>
      <c r="AD88" s="109"/>
      <c r="AE88" s="117">
        <v>14</v>
      </c>
      <c r="AF88" s="117"/>
      <c r="AG88" s="117"/>
      <c r="AH88" s="1"/>
      <c r="AI88" s="109"/>
      <c r="AJ88" s="1">
        <v>17</v>
      </c>
      <c r="AK88" s="1"/>
      <c r="AL88" s="1"/>
      <c r="AM88" s="1"/>
      <c r="AN88" s="8"/>
      <c r="AO88" s="1"/>
      <c r="AP88" s="1">
        <v>10</v>
      </c>
      <c r="AQ88" s="14" cm="1">
        <f t="array" ref="AQ88">IF(AR88&lt;6,SUM(E88:AP88),SUM(LARGE(E88:AP88,{1;2;3;4;5;6})))</f>
        <v>101</v>
      </c>
      <c r="AR88" s="26">
        <f t="shared" si="1"/>
        <v>12</v>
      </c>
    </row>
    <row r="89" spans="1:44" x14ac:dyDescent="0.3">
      <c r="A89" s="30">
        <f>RANK(AQ89,$AQ$2:AQ304)</f>
        <v>88</v>
      </c>
      <c r="B89" s="127" t="s">
        <v>47</v>
      </c>
      <c r="C89" s="6" t="s">
        <v>215</v>
      </c>
      <c r="D89" s="121" t="s">
        <v>887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126"/>
      <c r="AO89" s="6"/>
      <c r="AP89" s="1">
        <v>100</v>
      </c>
      <c r="AQ89" s="14" cm="1">
        <f t="array" ref="AQ89">IF(AR89&lt;6,SUM(E89:AP89),SUM(LARGE(E89:AP89,{1;2;3;4;5;6})))</f>
        <v>100</v>
      </c>
      <c r="AR89" s="26">
        <f t="shared" si="1"/>
        <v>1</v>
      </c>
    </row>
    <row r="90" spans="1:44" x14ac:dyDescent="0.3">
      <c r="A90" s="30">
        <f>RANK(AQ90,$AQ$2:AQ305)</f>
        <v>88</v>
      </c>
      <c r="B90" s="127" t="s">
        <v>47</v>
      </c>
      <c r="C90" s="6" t="s">
        <v>899</v>
      </c>
      <c r="D90" s="6" t="s">
        <v>619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111">
        <v>0</v>
      </c>
      <c r="AD90" s="6"/>
      <c r="AE90" s="117"/>
      <c r="AF90" s="117">
        <v>45</v>
      </c>
      <c r="AG90" s="117"/>
      <c r="AH90" s="1"/>
      <c r="AI90" s="111"/>
      <c r="AJ90" s="1"/>
      <c r="AK90" s="1"/>
      <c r="AL90" s="1"/>
      <c r="AM90" s="1"/>
      <c r="AN90" s="8"/>
      <c r="AO90" s="1">
        <v>55</v>
      </c>
      <c r="AP90" s="1"/>
      <c r="AQ90" s="14" cm="1">
        <f t="array" ref="AQ90">IF(AR90&lt;6,SUM(E90:AP90),SUM(LARGE(E90:AP90,{1;2;3;4;5;6})))</f>
        <v>100</v>
      </c>
      <c r="AR90" s="26">
        <f t="shared" si="1"/>
        <v>3</v>
      </c>
    </row>
    <row r="91" spans="1:44" x14ac:dyDescent="0.3">
      <c r="A91" s="30">
        <f>RANK(AQ91,$AQ$2:AQ306)</f>
        <v>88</v>
      </c>
      <c r="B91" s="127" t="s">
        <v>47</v>
      </c>
      <c r="C91" s="6" t="s">
        <v>243</v>
      </c>
      <c r="D91" s="6" t="s">
        <v>328</v>
      </c>
      <c r="E91" s="1"/>
      <c r="F91" s="1"/>
      <c r="G91" s="1"/>
      <c r="H91" s="1"/>
      <c r="I91" s="1"/>
      <c r="J91" s="1"/>
      <c r="K91" s="1"/>
      <c r="L91" s="1"/>
      <c r="M91" s="1"/>
      <c r="N91" s="1">
        <v>100</v>
      </c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17"/>
      <c r="AF91" s="117"/>
      <c r="AG91" s="117"/>
      <c r="AH91" s="1"/>
      <c r="AI91" s="1"/>
      <c r="AJ91" s="1"/>
      <c r="AK91" s="1"/>
      <c r="AL91" s="1"/>
      <c r="AM91" s="1"/>
      <c r="AN91" s="8"/>
      <c r="AO91" s="1"/>
      <c r="AP91" s="1"/>
      <c r="AQ91" s="14" cm="1">
        <f t="array" ref="AQ91">IF(AR91&lt;6,SUM(E91:AP91),SUM(LARGE(E91:AP91,{1;2;3;4;5;6})))</f>
        <v>100</v>
      </c>
      <c r="AR91" s="26">
        <f t="shared" si="1"/>
        <v>1</v>
      </c>
    </row>
    <row r="92" spans="1:44" x14ac:dyDescent="0.3">
      <c r="A92" s="30">
        <f>RANK(AQ92,$AQ$2:AQ307)</f>
        <v>91</v>
      </c>
      <c r="B92" s="127" t="s">
        <v>47</v>
      </c>
      <c r="C92" s="6" t="s">
        <v>215</v>
      </c>
      <c r="D92" s="6" t="s">
        <v>93</v>
      </c>
      <c r="E92" s="1"/>
      <c r="F92" s="1"/>
      <c r="G92" s="1">
        <v>35</v>
      </c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09">
        <v>55</v>
      </c>
      <c r="Z92" s="1"/>
      <c r="AA92" s="1"/>
      <c r="AB92" s="1"/>
      <c r="AC92" s="1"/>
      <c r="AD92" s="1"/>
      <c r="AE92" s="117"/>
      <c r="AF92" s="117"/>
      <c r="AG92" s="117"/>
      <c r="AH92" s="1"/>
      <c r="AI92" s="1"/>
      <c r="AJ92" s="1"/>
      <c r="AK92" s="1"/>
      <c r="AL92" s="1"/>
      <c r="AM92" s="1"/>
      <c r="AN92" s="8"/>
      <c r="AO92" s="1"/>
      <c r="AP92" s="1"/>
      <c r="AQ92" s="14" cm="1">
        <f t="array" ref="AQ92">IF(AR92&lt;6,SUM(E92:AP92),SUM(LARGE(E92:AP92,{1;2;3;4;5;6})))</f>
        <v>90</v>
      </c>
      <c r="AR92" s="26">
        <f t="shared" si="1"/>
        <v>2</v>
      </c>
    </row>
    <row r="93" spans="1:44" x14ac:dyDescent="0.3">
      <c r="A93" s="30">
        <f>RANK(AQ93,$AQ$2:AQ308)</f>
        <v>92</v>
      </c>
      <c r="B93" s="127" t="s">
        <v>47</v>
      </c>
      <c r="C93" s="6" t="s">
        <v>48</v>
      </c>
      <c r="D93" s="6" t="s">
        <v>373</v>
      </c>
      <c r="E93" s="1"/>
      <c r="F93" s="1"/>
      <c r="G93" s="1">
        <v>17</v>
      </c>
      <c r="H93" s="1"/>
      <c r="I93" s="1"/>
      <c r="J93" s="1"/>
      <c r="K93" s="1"/>
      <c r="L93" s="1"/>
      <c r="M93" s="1"/>
      <c r="N93" s="1"/>
      <c r="O93" s="1"/>
      <c r="P93" s="1"/>
      <c r="Q93" s="13">
        <v>0</v>
      </c>
      <c r="R93" s="1"/>
      <c r="S93" s="1"/>
      <c r="T93" s="1"/>
      <c r="U93" s="109">
        <v>14</v>
      </c>
      <c r="V93" s="109">
        <v>20</v>
      </c>
      <c r="W93" s="109"/>
      <c r="X93" s="109">
        <v>20</v>
      </c>
      <c r="Y93" s="109"/>
      <c r="Z93" s="109"/>
      <c r="AA93" s="109"/>
      <c r="AB93" s="109"/>
      <c r="AC93" s="109"/>
      <c r="AD93" s="109"/>
      <c r="AE93" s="117"/>
      <c r="AF93" s="117"/>
      <c r="AG93" s="117">
        <f>_xlfn.XLOOKUP(D93,'[2]SP 2. liiga - SP 2. liiga'!$C$2:$C$23,'[2]SP 2. liiga - SP 2. liiga'!$D$2:$D$23)</f>
        <v>17</v>
      </c>
      <c r="AH93" s="1"/>
      <c r="AI93" s="109"/>
      <c r="AJ93" s="1"/>
      <c r="AK93" s="1"/>
      <c r="AL93" s="1"/>
      <c r="AM93" s="1"/>
      <c r="AN93" s="8"/>
      <c r="AO93" s="1"/>
      <c r="AP93" s="1"/>
      <c r="AQ93" s="14" cm="1">
        <f t="array" ref="AQ93">IF(AR93&lt;6,SUM(E93:AP93),SUM(LARGE(E93:AP93,{1;2;3;4;5;6})))</f>
        <v>88</v>
      </c>
      <c r="AR93" s="26">
        <f t="shared" si="1"/>
        <v>6</v>
      </c>
    </row>
    <row r="94" spans="1:44" x14ac:dyDescent="0.3">
      <c r="A94" s="30">
        <f>RANK(AQ94,$AQ$2:AQ309)</f>
        <v>93</v>
      </c>
      <c r="B94" s="127" t="s">
        <v>47</v>
      </c>
      <c r="C94" s="6" t="s">
        <v>126</v>
      </c>
      <c r="D94" s="6" t="s">
        <v>247</v>
      </c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">
        <v>20</v>
      </c>
      <c r="R94" s="13"/>
      <c r="S94" s="13"/>
      <c r="T94" s="13"/>
      <c r="U94" s="13"/>
      <c r="V94" s="13"/>
      <c r="W94" s="13"/>
      <c r="X94" s="109">
        <v>30</v>
      </c>
      <c r="Y94" s="13"/>
      <c r="Z94" s="109"/>
      <c r="AA94" s="109"/>
      <c r="AB94" s="109"/>
      <c r="AC94" s="109"/>
      <c r="AD94" s="109"/>
      <c r="AE94" s="117"/>
      <c r="AF94" s="117"/>
      <c r="AG94" s="117"/>
      <c r="AH94" s="1"/>
      <c r="AI94" s="109"/>
      <c r="AJ94" s="1"/>
      <c r="AK94" s="1"/>
      <c r="AL94" s="1">
        <v>35</v>
      </c>
      <c r="AM94" s="1"/>
      <c r="AN94" s="8"/>
      <c r="AO94" s="1"/>
      <c r="AP94" s="1"/>
      <c r="AQ94" s="14" cm="1">
        <f t="array" ref="AQ94">IF(AR94&lt;6,SUM(E94:AP94),SUM(LARGE(E94:AP94,{1;2;3;4;5;6})))</f>
        <v>85</v>
      </c>
      <c r="AR94" s="26">
        <f t="shared" si="1"/>
        <v>3</v>
      </c>
    </row>
    <row r="95" spans="1:44" x14ac:dyDescent="0.3">
      <c r="A95" s="30">
        <f>RANK(AQ95,$AQ$2:AQ310)</f>
        <v>94</v>
      </c>
      <c r="B95" s="127" t="s">
        <v>47</v>
      </c>
      <c r="C95" s="6" t="s">
        <v>48</v>
      </c>
      <c r="D95" s="6" t="s">
        <v>394</v>
      </c>
      <c r="E95" s="1">
        <v>10</v>
      </c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09">
        <v>25</v>
      </c>
      <c r="U95" s="1"/>
      <c r="V95" s="109">
        <v>10</v>
      </c>
      <c r="W95" s="1"/>
      <c r="X95" s="1"/>
      <c r="Y95" s="1"/>
      <c r="Z95" s="1"/>
      <c r="AA95" s="1"/>
      <c r="AB95" s="1"/>
      <c r="AC95" s="1"/>
      <c r="AD95" s="1"/>
      <c r="AE95" s="117">
        <v>17</v>
      </c>
      <c r="AF95" s="117"/>
      <c r="AG95" s="117"/>
      <c r="AH95" s="1"/>
      <c r="AI95" s="1"/>
      <c r="AJ95" s="1"/>
      <c r="AK95" s="1"/>
      <c r="AL95" s="1">
        <v>20</v>
      </c>
      <c r="AM95" s="1"/>
      <c r="AN95" s="8"/>
      <c r="AO95" s="1"/>
      <c r="AP95" s="1"/>
      <c r="AQ95" s="14" cm="1">
        <f t="array" ref="AQ95">IF(AR95&lt;6,SUM(E95:AP95),SUM(LARGE(E95:AP95,{1;2;3;4;5;6})))</f>
        <v>82</v>
      </c>
      <c r="AR95" s="26">
        <f t="shared" si="1"/>
        <v>5</v>
      </c>
    </row>
    <row r="96" spans="1:44" x14ac:dyDescent="0.3">
      <c r="A96" s="30">
        <f>RANK(AQ96,$AQ$2:AQ311)</f>
        <v>95</v>
      </c>
      <c r="B96" s="127" t="s">
        <v>47</v>
      </c>
      <c r="C96" s="6" t="s">
        <v>55</v>
      </c>
      <c r="D96" s="6" t="s">
        <v>248</v>
      </c>
      <c r="E96" s="1"/>
      <c r="F96" s="1"/>
      <c r="G96" s="1"/>
      <c r="H96" s="1">
        <v>20</v>
      </c>
      <c r="I96" s="1"/>
      <c r="J96" s="1">
        <v>35</v>
      </c>
      <c r="K96" s="1"/>
      <c r="L96" s="1"/>
      <c r="M96" s="1">
        <v>25</v>
      </c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17"/>
      <c r="AF96" s="117"/>
      <c r="AG96" s="117"/>
      <c r="AH96" s="1"/>
      <c r="AI96" s="1"/>
      <c r="AJ96" s="1"/>
      <c r="AK96" s="1"/>
      <c r="AL96" s="1"/>
      <c r="AM96" s="1"/>
      <c r="AN96" s="8"/>
      <c r="AO96" s="1"/>
      <c r="AP96" s="1"/>
      <c r="AQ96" s="14" cm="1">
        <f t="array" ref="AQ96">IF(AR96&lt;6,SUM(E96:AP96),SUM(LARGE(E96:AP96,{1;2;3;4;5;6})))</f>
        <v>80</v>
      </c>
      <c r="AR96" s="26">
        <f t="shared" si="1"/>
        <v>3</v>
      </c>
    </row>
    <row r="97" spans="1:44" x14ac:dyDescent="0.3">
      <c r="A97" s="30">
        <f>RANK(AQ97,$AQ$2:AQ312)</f>
        <v>95</v>
      </c>
      <c r="B97" s="127" t="s">
        <v>47</v>
      </c>
      <c r="C97" s="6" t="s">
        <v>53</v>
      </c>
      <c r="D97" s="6" t="s">
        <v>375</v>
      </c>
      <c r="E97" s="1"/>
      <c r="F97" s="1"/>
      <c r="G97" s="1"/>
      <c r="H97" s="1"/>
      <c r="I97" s="1"/>
      <c r="J97" s="1"/>
      <c r="K97" s="1"/>
      <c r="L97" s="1"/>
      <c r="M97" s="1"/>
      <c r="N97" s="1">
        <v>35</v>
      </c>
      <c r="O97" s="1"/>
      <c r="P97" s="1"/>
      <c r="Q97" s="1"/>
      <c r="R97" s="1"/>
      <c r="S97" s="1"/>
      <c r="T97" s="1"/>
      <c r="U97" s="1"/>
      <c r="V97" s="1"/>
      <c r="W97" s="1"/>
      <c r="X97" s="1"/>
      <c r="Y97" s="109">
        <v>45</v>
      </c>
      <c r="Z97" s="1"/>
      <c r="AA97" s="1"/>
      <c r="AB97" s="1"/>
      <c r="AC97" s="1"/>
      <c r="AD97" s="1"/>
      <c r="AE97" s="117"/>
      <c r="AF97" s="117"/>
      <c r="AG97" s="117"/>
      <c r="AH97" s="1"/>
      <c r="AI97" s="1"/>
      <c r="AJ97" s="1"/>
      <c r="AK97" s="1"/>
      <c r="AL97" s="1"/>
      <c r="AM97" s="1"/>
      <c r="AN97" s="8"/>
      <c r="AO97" s="1"/>
      <c r="AP97" s="1"/>
      <c r="AQ97" s="14" cm="1">
        <f t="array" ref="AQ97">IF(AR97&lt;6,SUM(E97:AP97),SUM(LARGE(E97:AP97,{1;2;3;4;5;6})))</f>
        <v>80</v>
      </c>
      <c r="AR97" s="26">
        <f t="shared" si="1"/>
        <v>2</v>
      </c>
    </row>
    <row r="98" spans="1:44" x14ac:dyDescent="0.3">
      <c r="A98" s="30">
        <f>RANK(AQ98,$AQ$2:AQ313)</f>
        <v>95</v>
      </c>
      <c r="B98" s="127" t="s">
        <v>47</v>
      </c>
      <c r="C98" s="6" t="s">
        <v>52</v>
      </c>
      <c r="D98" s="124" t="s">
        <v>490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109">
        <v>55</v>
      </c>
      <c r="Z98" s="6"/>
      <c r="AA98" s="6"/>
      <c r="AB98" s="6"/>
      <c r="AC98" s="6"/>
      <c r="AD98" s="6"/>
      <c r="AE98" s="117"/>
      <c r="AF98" s="117"/>
      <c r="AG98" s="117"/>
      <c r="AH98" s="1">
        <v>25</v>
      </c>
      <c r="AI98" s="6"/>
      <c r="AJ98" s="1"/>
      <c r="AK98" s="1"/>
      <c r="AL98" s="1"/>
      <c r="AM98" s="1"/>
      <c r="AN98" s="8"/>
      <c r="AO98" s="1"/>
      <c r="AP98" s="1"/>
      <c r="AQ98" s="14" cm="1">
        <f t="array" ref="AQ98">IF(AR98&lt;6,SUM(E98:AP98),SUM(LARGE(E98:AP98,{1;2;3;4;5;6})))</f>
        <v>80</v>
      </c>
      <c r="AR98" s="26">
        <f t="shared" si="1"/>
        <v>2</v>
      </c>
    </row>
    <row r="99" spans="1:44" x14ac:dyDescent="0.3">
      <c r="A99" s="30">
        <f>RANK(AQ99,$AQ$2:AQ314)</f>
        <v>95</v>
      </c>
      <c r="B99" s="127" t="s">
        <v>47</v>
      </c>
      <c r="C99" s="6" t="s">
        <v>90</v>
      </c>
      <c r="D99" s="6" t="s">
        <v>125</v>
      </c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09">
        <v>80</v>
      </c>
      <c r="AB99" s="1"/>
      <c r="AC99" s="1"/>
      <c r="AD99" s="1"/>
      <c r="AE99" s="117"/>
      <c r="AF99" s="117"/>
      <c r="AG99" s="117"/>
      <c r="AH99" s="1"/>
      <c r="AI99" s="1"/>
      <c r="AJ99" s="1"/>
      <c r="AK99" s="1"/>
      <c r="AL99" s="1"/>
      <c r="AM99" s="1"/>
      <c r="AN99" s="8"/>
      <c r="AO99" s="1"/>
      <c r="AP99" s="1"/>
      <c r="AQ99" s="14" cm="1">
        <f t="array" ref="AQ99">IF(AR99&lt;6,SUM(E99:AP99),SUM(LARGE(E99:AP99,{1;2;3;4;5;6})))</f>
        <v>80</v>
      </c>
      <c r="AR99" s="26">
        <f t="shared" si="1"/>
        <v>1</v>
      </c>
    </row>
    <row r="100" spans="1:44" x14ac:dyDescent="0.3">
      <c r="A100" s="30">
        <f>RANK(AQ100,$AQ$2:AQ315)</f>
        <v>95</v>
      </c>
      <c r="B100" s="127" t="s">
        <v>47</v>
      </c>
      <c r="C100" s="6" t="s">
        <v>52</v>
      </c>
      <c r="D100" s="6" t="s">
        <v>476</v>
      </c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17"/>
      <c r="AF100" s="117"/>
      <c r="AG100" s="117"/>
      <c r="AH100" s="1">
        <v>80</v>
      </c>
      <c r="AI100" s="1"/>
      <c r="AJ100" s="1"/>
      <c r="AK100" s="1"/>
      <c r="AL100" s="1"/>
      <c r="AM100" s="1"/>
      <c r="AN100" s="8"/>
      <c r="AO100" s="1"/>
      <c r="AP100" s="1"/>
      <c r="AQ100" s="14" cm="1">
        <f t="array" ref="AQ100">IF(AR100&lt;6,SUM(E100:AP100),SUM(LARGE(E100:AP100,{1;2;3;4;5;6})))</f>
        <v>80</v>
      </c>
      <c r="AR100" s="26">
        <f t="shared" si="1"/>
        <v>1</v>
      </c>
    </row>
    <row r="101" spans="1:44" x14ac:dyDescent="0.3">
      <c r="A101" s="30">
        <f>RANK(AQ101,$AQ$2:AQ316)</f>
        <v>95</v>
      </c>
      <c r="B101" s="127" t="s">
        <v>47</v>
      </c>
      <c r="C101" s="6" t="s">
        <v>51</v>
      </c>
      <c r="D101" s="6" t="s">
        <v>188</v>
      </c>
      <c r="E101" s="1"/>
      <c r="F101" s="1"/>
      <c r="G101" s="1"/>
      <c r="H101" s="1"/>
      <c r="I101" s="1"/>
      <c r="J101" s="1"/>
      <c r="K101" s="1"/>
      <c r="L101" s="1"/>
      <c r="M101" s="1"/>
      <c r="N101" s="1">
        <v>80</v>
      </c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17"/>
      <c r="AF101" s="117"/>
      <c r="AG101" s="117"/>
      <c r="AH101" s="1"/>
      <c r="AI101" s="1"/>
      <c r="AJ101" s="1"/>
      <c r="AK101" s="1"/>
      <c r="AL101" s="1"/>
      <c r="AM101" s="1"/>
      <c r="AN101" s="8"/>
      <c r="AO101" s="1"/>
      <c r="AP101" s="1"/>
      <c r="AQ101" s="14" cm="1">
        <f t="array" ref="AQ101">IF(AR101&lt;6,SUM(E101:AP101),SUM(LARGE(E101:AP101,{1;2;3;4;5;6})))</f>
        <v>80</v>
      </c>
      <c r="AR101" s="26">
        <f t="shared" si="1"/>
        <v>1</v>
      </c>
    </row>
    <row r="102" spans="1:44" x14ac:dyDescent="0.3">
      <c r="A102" s="30">
        <f>RANK(AQ102,$AQ$2:AQ317)</f>
        <v>95</v>
      </c>
      <c r="B102" s="127" t="s">
        <v>47</v>
      </c>
      <c r="C102" s="6" t="s">
        <v>243</v>
      </c>
      <c r="D102" s="6" t="s">
        <v>819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109">
        <v>80</v>
      </c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117"/>
      <c r="AF102" s="117"/>
      <c r="AG102" s="117"/>
      <c r="AH102" s="1"/>
      <c r="AI102" s="6"/>
      <c r="AJ102" s="1"/>
      <c r="AK102" s="1"/>
      <c r="AL102" s="1"/>
      <c r="AM102" s="1"/>
      <c r="AN102" s="8"/>
      <c r="AO102" s="1"/>
      <c r="AP102" s="1"/>
      <c r="AQ102" s="14" cm="1">
        <f t="array" ref="AQ102">IF(AR102&lt;6,SUM(E102:AP102),SUM(LARGE(E102:AP102,{1;2;3;4;5;6})))</f>
        <v>80</v>
      </c>
      <c r="AR102" s="26">
        <f t="shared" si="1"/>
        <v>1</v>
      </c>
    </row>
    <row r="103" spans="1:44" x14ac:dyDescent="0.3">
      <c r="A103" s="30">
        <f>RANK(AQ103,$AQ$2:AQ318)</f>
        <v>95</v>
      </c>
      <c r="B103" s="127" t="s">
        <v>47</v>
      </c>
      <c r="C103" s="6"/>
      <c r="D103" s="6" t="s">
        <v>886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109">
        <v>80</v>
      </c>
      <c r="Y103" s="6"/>
      <c r="Z103" s="109"/>
      <c r="AA103" s="109"/>
      <c r="AB103" s="109"/>
      <c r="AC103" s="109"/>
      <c r="AD103" s="109"/>
      <c r="AE103" s="117"/>
      <c r="AF103" s="117"/>
      <c r="AG103" s="117"/>
      <c r="AH103" s="1"/>
      <c r="AI103" s="109"/>
      <c r="AJ103" s="1"/>
      <c r="AK103" s="1"/>
      <c r="AL103" s="1"/>
      <c r="AM103" s="1"/>
      <c r="AN103" s="8"/>
      <c r="AO103" s="1"/>
      <c r="AP103" s="1"/>
      <c r="AQ103" s="14" cm="1">
        <f t="array" ref="AQ103">IF(AR103&lt;6,SUM(E103:AP103),SUM(LARGE(E103:AP103,{1;2;3;4;5;6})))</f>
        <v>80</v>
      </c>
      <c r="AR103" s="26">
        <f t="shared" si="1"/>
        <v>1</v>
      </c>
    </row>
    <row r="104" spans="1:44" x14ac:dyDescent="0.3">
      <c r="A104" s="30">
        <f>RANK(AQ104,$AQ$2:AQ319)</f>
        <v>103</v>
      </c>
      <c r="B104" s="127" t="s">
        <v>47</v>
      </c>
      <c r="C104" s="6" t="s">
        <v>48</v>
      </c>
      <c r="D104" s="6" t="s">
        <v>453</v>
      </c>
      <c r="E104" s="1"/>
      <c r="F104" s="1"/>
      <c r="G104" s="1"/>
      <c r="H104" s="1"/>
      <c r="I104" s="1"/>
      <c r="J104" s="1">
        <v>12</v>
      </c>
      <c r="K104" s="1"/>
      <c r="L104" s="1"/>
      <c r="M104" s="1"/>
      <c r="N104" s="1"/>
      <c r="O104" s="1"/>
      <c r="P104" s="1"/>
      <c r="Q104" s="1">
        <v>14</v>
      </c>
      <c r="R104" s="1"/>
      <c r="S104" s="1"/>
      <c r="T104" s="1"/>
      <c r="U104" s="109">
        <v>10</v>
      </c>
      <c r="V104" s="1"/>
      <c r="W104" s="109"/>
      <c r="X104" s="109"/>
      <c r="Y104" s="109"/>
      <c r="Z104" s="109"/>
      <c r="AA104" s="109">
        <v>17</v>
      </c>
      <c r="AB104" s="109"/>
      <c r="AC104" s="109"/>
      <c r="AD104" s="109"/>
      <c r="AE104" s="117"/>
      <c r="AF104" s="117">
        <v>25</v>
      </c>
      <c r="AG104" s="117"/>
      <c r="AH104" s="1"/>
      <c r="AI104" s="109"/>
      <c r="AJ104" s="1"/>
      <c r="AK104" s="1"/>
      <c r="AL104" s="1"/>
      <c r="AM104" s="1"/>
      <c r="AN104" s="8"/>
      <c r="AO104" s="1"/>
      <c r="AP104" s="1"/>
      <c r="AQ104" s="14" cm="1">
        <f t="array" ref="AQ104">IF(AR104&lt;6,SUM(E104:AP104),SUM(LARGE(E104:AP104,{1;2;3;4;5;6})))</f>
        <v>78</v>
      </c>
      <c r="AR104" s="26">
        <f t="shared" si="1"/>
        <v>5</v>
      </c>
    </row>
    <row r="105" spans="1:44" x14ac:dyDescent="0.3">
      <c r="A105" s="30">
        <f>RANK(AQ105,$AQ$2:AQ320)</f>
        <v>104</v>
      </c>
      <c r="B105" s="127" t="s">
        <v>47</v>
      </c>
      <c r="C105" s="6" t="s">
        <v>273</v>
      </c>
      <c r="D105" s="6" t="s">
        <v>551</v>
      </c>
      <c r="E105" s="1">
        <v>7</v>
      </c>
      <c r="F105" s="1"/>
      <c r="G105" s="1"/>
      <c r="H105" s="1">
        <v>8</v>
      </c>
      <c r="I105" s="1"/>
      <c r="J105" s="13">
        <v>0</v>
      </c>
      <c r="K105" s="1"/>
      <c r="L105" s="1"/>
      <c r="M105" s="1">
        <v>12</v>
      </c>
      <c r="N105" s="13">
        <v>0</v>
      </c>
      <c r="O105" s="1"/>
      <c r="P105" s="1"/>
      <c r="Q105" s="1"/>
      <c r="R105" s="1"/>
      <c r="S105" s="1"/>
      <c r="T105" s="1"/>
      <c r="U105" s="109">
        <v>10</v>
      </c>
      <c r="V105" s="109">
        <v>10</v>
      </c>
      <c r="W105" s="109">
        <v>12</v>
      </c>
      <c r="X105" s="109"/>
      <c r="Y105" s="109"/>
      <c r="Z105" s="109"/>
      <c r="AA105" s="109">
        <v>12</v>
      </c>
      <c r="AB105" s="109"/>
      <c r="AC105" s="109"/>
      <c r="AD105" s="109"/>
      <c r="AE105" s="117"/>
      <c r="AF105" s="117"/>
      <c r="AG105" s="117"/>
      <c r="AH105" s="1"/>
      <c r="AI105" s="109"/>
      <c r="AJ105" s="1">
        <v>20</v>
      </c>
      <c r="AK105" s="1"/>
      <c r="AL105" s="1"/>
      <c r="AM105" s="1"/>
      <c r="AN105" s="8"/>
      <c r="AO105" s="1"/>
      <c r="AP105" s="1"/>
      <c r="AQ105" s="14" cm="1">
        <f t="array" ref="AQ105">IF(AR105&lt;6,SUM(E105:AP105),SUM(LARGE(E105:AP105,{1;2;3;4;5;6})))</f>
        <v>76</v>
      </c>
      <c r="AR105" s="26">
        <f t="shared" si="1"/>
        <v>10</v>
      </c>
    </row>
    <row r="106" spans="1:44" x14ac:dyDescent="0.3">
      <c r="A106" s="30">
        <f>RANK(AQ106,$AQ$2:AQ321)</f>
        <v>105</v>
      </c>
      <c r="B106" s="127" t="s">
        <v>71</v>
      </c>
      <c r="C106" s="6" t="s">
        <v>273</v>
      </c>
      <c r="D106" s="6" t="s">
        <v>569</v>
      </c>
      <c r="E106" s="1">
        <v>10</v>
      </c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>
        <v>17</v>
      </c>
      <c r="R106" s="1"/>
      <c r="S106" s="1"/>
      <c r="T106" s="1"/>
      <c r="U106" s="1"/>
      <c r="V106" s="1"/>
      <c r="W106" s="109">
        <v>20</v>
      </c>
      <c r="X106" s="1"/>
      <c r="Y106" s="1"/>
      <c r="Z106" s="1"/>
      <c r="AA106" s="13">
        <v>0</v>
      </c>
      <c r="AB106" s="1"/>
      <c r="AC106" s="109">
        <v>8</v>
      </c>
      <c r="AD106" s="1"/>
      <c r="AE106" s="117"/>
      <c r="AF106" s="117"/>
      <c r="AG106" s="117"/>
      <c r="AH106" s="1"/>
      <c r="AI106" s="109"/>
      <c r="AJ106" s="1">
        <v>20</v>
      </c>
      <c r="AK106" s="1"/>
      <c r="AL106" s="1"/>
      <c r="AM106" s="1"/>
      <c r="AN106" s="8"/>
      <c r="AO106" s="1"/>
      <c r="AP106" s="1"/>
      <c r="AQ106" s="14" cm="1">
        <f t="array" ref="AQ106">IF(AR106&lt;6,SUM(E106:AP106),SUM(LARGE(E106:AP106,{1;2;3;4;5;6})))</f>
        <v>75</v>
      </c>
      <c r="AR106" s="26">
        <f t="shared" si="1"/>
        <v>6</v>
      </c>
    </row>
    <row r="107" spans="1:44" x14ac:dyDescent="0.3">
      <c r="A107" s="30">
        <f>RANK(AQ107,$AQ$2:AQ322)</f>
        <v>105</v>
      </c>
      <c r="B107" s="127" t="s">
        <v>47</v>
      </c>
      <c r="C107" s="6" t="s">
        <v>48</v>
      </c>
      <c r="D107" s="6" t="s">
        <v>344</v>
      </c>
      <c r="E107" s="13"/>
      <c r="F107" s="13"/>
      <c r="G107" s="13"/>
      <c r="H107" s="13"/>
      <c r="I107" s="13"/>
      <c r="J107" s="1">
        <v>30</v>
      </c>
      <c r="K107" s="13"/>
      <c r="L107" s="13"/>
      <c r="M107" s="13"/>
      <c r="N107" s="1">
        <v>45</v>
      </c>
      <c r="O107" s="13"/>
      <c r="P107" s="13"/>
      <c r="Q107" s="1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17"/>
      <c r="AF107" s="117"/>
      <c r="AG107" s="117"/>
      <c r="AH107" s="1"/>
      <c r="AI107" s="13"/>
      <c r="AJ107" s="1"/>
      <c r="AK107" s="1"/>
      <c r="AL107" s="1"/>
      <c r="AM107" s="1"/>
      <c r="AN107" s="8"/>
      <c r="AO107" s="13">
        <v>0</v>
      </c>
      <c r="AP107" s="1"/>
      <c r="AQ107" s="14" cm="1">
        <f t="array" ref="AQ107">IF(AR107&lt;6,SUM(E107:AP107),SUM(LARGE(E107:AP107,{1;2;3;4;5;6})))</f>
        <v>75</v>
      </c>
      <c r="AR107" s="26">
        <f t="shared" si="1"/>
        <v>3</v>
      </c>
    </row>
    <row r="108" spans="1:44" x14ac:dyDescent="0.3">
      <c r="A108" s="30">
        <f>RANK(AQ108,$AQ$2:AQ323)</f>
        <v>107</v>
      </c>
      <c r="B108" s="127" t="s">
        <v>47</v>
      </c>
      <c r="C108" s="6" t="s">
        <v>48</v>
      </c>
      <c r="D108" s="6" t="s">
        <v>550</v>
      </c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1">
        <v>10</v>
      </c>
      <c r="R108" s="6"/>
      <c r="S108" s="6"/>
      <c r="T108" s="6"/>
      <c r="U108" s="109">
        <v>20</v>
      </c>
      <c r="V108" s="109">
        <v>14</v>
      </c>
      <c r="W108" s="109"/>
      <c r="X108" s="109">
        <v>15</v>
      </c>
      <c r="Y108" s="109"/>
      <c r="Z108" s="109"/>
      <c r="AA108" s="109"/>
      <c r="AB108" s="109"/>
      <c r="AC108" s="109">
        <v>14</v>
      </c>
      <c r="AD108" s="109"/>
      <c r="AE108" s="117"/>
      <c r="AF108" s="117"/>
      <c r="AG108" s="117"/>
      <c r="AH108" s="1"/>
      <c r="AI108" s="109"/>
      <c r="AJ108" s="1"/>
      <c r="AK108" s="1"/>
      <c r="AL108" s="1"/>
      <c r="AM108" s="1"/>
      <c r="AN108" s="8"/>
      <c r="AO108" s="1"/>
      <c r="AP108" s="1"/>
      <c r="AQ108" s="14" cm="1">
        <f t="array" ref="AQ108">IF(AR108&lt;6,SUM(E108:AP108),SUM(LARGE(E108:AP108,{1;2;3;4;5;6})))</f>
        <v>73</v>
      </c>
      <c r="AR108" s="26">
        <f t="shared" si="1"/>
        <v>5</v>
      </c>
    </row>
    <row r="109" spans="1:44" x14ac:dyDescent="0.3">
      <c r="A109" s="30">
        <f>RANK(AQ109,$AQ$2:AQ324)</f>
        <v>108</v>
      </c>
      <c r="B109" s="127" t="s">
        <v>50</v>
      </c>
      <c r="C109" s="6"/>
      <c r="D109" s="6" t="s">
        <v>1074</v>
      </c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126"/>
      <c r="AO109" s="1">
        <v>70</v>
      </c>
      <c r="AP109" s="1"/>
      <c r="AQ109" s="14" cm="1">
        <f t="array" ref="AQ109">IF(AR109&lt;6,SUM(E109:AP109),SUM(LARGE(E109:AP109,{1;2;3;4;5;6})))</f>
        <v>70</v>
      </c>
      <c r="AR109" s="26">
        <f t="shared" si="1"/>
        <v>1</v>
      </c>
    </row>
    <row r="110" spans="1:44" x14ac:dyDescent="0.3">
      <c r="A110" s="30">
        <f>RANK(AQ110,$AQ$2:AQ325)</f>
        <v>108</v>
      </c>
      <c r="B110" s="127" t="s">
        <v>50</v>
      </c>
      <c r="C110" s="6"/>
      <c r="D110" s="6" t="s">
        <v>1075</v>
      </c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126"/>
      <c r="AO110" s="1">
        <v>70</v>
      </c>
      <c r="AP110" s="1"/>
      <c r="AQ110" s="14" cm="1">
        <f t="array" ref="AQ110">IF(AR110&lt;6,SUM(E110:AP110),SUM(LARGE(E110:AP110,{1;2;3;4;5;6})))</f>
        <v>70</v>
      </c>
      <c r="AR110" s="26">
        <f t="shared" si="1"/>
        <v>1</v>
      </c>
    </row>
    <row r="111" spans="1:44" x14ac:dyDescent="0.3">
      <c r="A111" s="30">
        <f>RANK(AQ111,$AQ$2:AQ326)</f>
        <v>108</v>
      </c>
      <c r="B111" s="127" t="s">
        <v>47</v>
      </c>
      <c r="C111" s="6" t="s">
        <v>49</v>
      </c>
      <c r="D111" s="6" t="s">
        <v>982</v>
      </c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109">
        <v>70</v>
      </c>
      <c r="AG111" s="117"/>
      <c r="AH111" s="1"/>
      <c r="AI111" s="6"/>
      <c r="AJ111" s="1"/>
      <c r="AK111" s="1"/>
      <c r="AL111" s="1"/>
      <c r="AM111" s="1"/>
      <c r="AN111" s="8"/>
      <c r="AO111" s="1"/>
      <c r="AP111" s="1"/>
      <c r="AQ111" s="14" cm="1">
        <f t="array" ref="AQ111">IF(AR111&lt;6,SUM(E111:AP111),SUM(LARGE(E111:AP111,{1;2;3;4;5;6})))</f>
        <v>70</v>
      </c>
      <c r="AR111" s="26">
        <f t="shared" si="1"/>
        <v>1</v>
      </c>
    </row>
    <row r="112" spans="1:44" x14ac:dyDescent="0.3">
      <c r="A112" s="30">
        <f>RANK(AQ112,$AQ$2:AQ327)</f>
        <v>111</v>
      </c>
      <c r="B112" s="127" t="s">
        <v>47</v>
      </c>
      <c r="C112" s="6" t="s">
        <v>243</v>
      </c>
      <c r="D112" s="6" t="s">
        <v>624</v>
      </c>
      <c r="E112" s="1"/>
      <c r="F112" s="1"/>
      <c r="G112" s="1"/>
      <c r="H112" s="1"/>
      <c r="I112" s="1"/>
      <c r="J112" s="1"/>
      <c r="K112" s="1"/>
      <c r="L112" s="1"/>
      <c r="M112" s="1">
        <v>20</v>
      </c>
      <c r="N112" s="1"/>
      <c r="O112" s="1"/>
      <c r="P112" s="1"/>
      <c r="Q112" s="1">
        <v>15</v>
      </c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17"/>
      <c r="AF112" s="117"/>
      <c r="AG112" s="117">
        <f>_xlfn.XLOOKUP(D112,'[2]SP 2. liiga - SP 2. liiga'!$C$2:$C$23,'[2]SP 2. liiga - SP 2. liiga'!$D$2:$D$23)</f>
        <v>30</v>
      </c>
      <c r="AH112" s="1"/>
      <c r="AI112" s="1"/>
      <c r="AJ112" s="1"/>
      <c r="AK112" s="1"/>
      <c r="AL112" s="1"/>
      <c r="AM112" s="1"/>
      <c r="AN112" s="8"/>
      <c r="AO112" s="1"/>
      <c r="AP112" s="1"/>
      <c r="AQ112" s="14" cm="1">
        <f t="array" ref="AQ112">IF(AR112&lt;6,SUM(E112:AP112),SUM(LARGE(E112:AP112,{1;2;3;4;5;6})))</f>
        <v>65</v>
      </c>
      <c r="AR112" s="26">
        <f t="shared" si="1"/>
        <v>3</v>
      </c>
    </row>
    <row r="113" spans="1:44" x14ac:dyDescent="0.3">
      <c r="A113" s="30">
        <f>RANK(AQ113,$AQ$2:AQ328)</f>
        <v>112</v>
      </c>
      <c r="B113" s="127" t="s">
        <v>47</v>
      </c>
      <c r="C113" s="6" t="s">
        <v>273</v>
      </c>
      <c r="D113" s="6" t="s">
        <v>326</v>
      </c>
      <c r="E113" s="1"/>
      <c r="F113" s="1"/>
      <c r="G113" s="1"/>
      <c r="H113" s="1">
        <v>15</v>
      </c>
      <c r="I113" s="1"/>
      <c r="J113" s="1">
        <v>20</v>
      </c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17">
        <v>25</v>
      </c>
      <c r="AF113" s="117"/>
      <c r="AG113" s="117"/>
      <c r="AH113" s="1"/>
      <c r="AI113" s="1"/>
      <c r="AJ113" s="1"/>
      <c r="AK113" s="1"/>
      <c r="AL113" s="1"/>
      <c r="AM113" s="1"/>
      <c r="AN113" s="8"/>
      <c r="AO113" s="1"/>
      <c r="AP113" s="1"/>
      <c r="AQ113" s="14" cm="1">
        <f t="array" ref="AQ113">IF(AR113&lt;6,SUM(E113:AP113),SUM(LARGE(E113:AP113,{1;2;3;4;5;6})))</f>
        <v>60</v>
      </c>
      <c r="AR113" s="26">
        <f t="shared" si="1"/>
        <v>3</v>
      </c>
    </row>
    <row r="114" spans="1:44" x14ac:dyDescent="0.3">
      <c r="A114" s="30">
        <f>RANK(AQ114,$AQ$2:AQ329)</f>
        <v>112</v>
      </c>
      <c r="B114" s="127" t="s">
        <v>321</v>
      </c>
      <c r="C114" s="6"/>
      <c r="D114" s="6" t="s">
        <v>320</v>
      </c>
      <c r="E114" s="13"/>
      <c r="F114" s="1">
        <v>60</v>
      </c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17"/>
      <c r="AF114" s="117"/>
      <c r="AG114" s="117"/>
      <c r="AH114" s="1"/>
      <c r="AI114" s="1"/>
      <c r="AJ114" s="1"/>
      <c r="AK114" s="1"/>
      <c r="AL114" s="1"/>
      <c r="AM114" s="1"/>
      <c r="AN114" s="8"/>
      <c r="AO114" s="1"/>
      <c r="AP114" s="1"/>
      <c r="AQ114" s="14" cm="1">
        <f t="array" ref="AQ114">IF(AR114&lt;6,SUM(E114:AP114),SUM(LARGE(E114:AP114,{1;2;3;4;5;6})))</f>
        <v>60</v>
      </c>
      <c r="AR114" s="26">
        <f t="shared" si="1"/>
        <v>1</v>
      </c>
    </row>
    <row r="115" spans="1:44" x14ac:dyDescent="0.3">
      <c r="A115" s="30">
        <f>RANK(AQ115,$AQ$2:AQ330)</f>
        <v>112</v>
      </c>
      <c r="B115" s="127" t="s">
        <v>47</v>
      </c>
      <c r="C115" s="6" t="s">
        <v>55</v>
      </c>
      <c r="D115" s="6" t="s">
        <v>89</v>
      </c>
      <c r="E115" s="1"/>
      <c r="F115" s="1">
        <v>60</v>
      </c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17"/>
      <c r="AF115" s="117"/>
      <c r="AG115" s="117"/>
      <c r="AH115" s="1"/>
      <c r="AI115" s="1"/>
      <c r="AJ115" s="1"/>
      <c r="AK115" s="1"/>
      <c r="AL115" s="1"/>
      <c r="AM115" s="1"/>
      <c r="AN115" s="8"/>
      <c r="AO115" s="1"/>
      <c r="AP115" s="1"/>
      <c r="AQ115" s="14" cm="1">
        <f t="array" ref="AQ115">IF(AR115&lt;6,SUM(E115:AP115),SUM(LARGE(E115:AP115,{1;2;3;4;5;6})))</f>
        <v>60</v>
      </c>
      <c r="AR115" s="26">
        <f t="shared" si="1"/>
        <v>1</v>
      </c>
    </row>
    <row r="116" spans="1:44" x14ac:dyDescent="0.3">
      <c r="A116" s="30">
        <f>RANK(AQ116,$AQ$2:AQ331)</f>
        <v>115</v>
      </c>
      <c r="B116" s="127" t="s">
        <v>47</v>
      </c>
      <c r="C116" s="6" t="s">
        <v>90</v>
      </c>
      <c r="D116" s="6" t="s">
        <v>5</v>
      </c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"/>
      <c r="R116" s="13"/>
      <c r="S116" s="13"/>
      <c r="T116" s="13"/>
      <c r="U116" s="13"/>
      <c r="V116" s="13"/>
      <c r="W116" s="13"/>
      <c r="X116" s="13">
        <v>0</v>
      </c>
      <c r="Y116" s="111">
        <v>0</v>
      </c>
      <c r="Z116" s="13"/>
      <c r="AA116" s="13"/>
      <c r="AB116" s="13"/>
      <c r="AC116" s="13"/>
      <c r="AD116" s="13"/>
      <c r="AE116" s="117"/>
      <c r="AF116" s="117">
        <v>55</v>
      </c>
      <c r="AG116" s="117"/>
      <c r="AH116" s="1"/>
      <c r="AI116" s="13"/>
      <c r="AJ116" s="1"/>
      <c r="AK116" s="1"/>
      <c r="AL116" s="1"/>
      <c r="AM116" s="1"/>
      <c r="AN116" s="8"/>
      <c r="AO116" s="1"/>
      <c r="AP116" s="1"/>
      <c r="AQ116" s="14" cm="1">
        <f t="array" ref="AQ116">IF(AR116&lt;6,SUM(E116:AP116),SUM(LARGE(E116:AP116,{1;2;3;4;5;6})))</f>
        <v>55</v>
      </c>
      <c r="AR116" s="26">
        <f t="shared" si="1"/>
        <v>3</v>
      </c>
    </row>
    <row r="117" spans="1:44" x14ac:dyDescent="0.3">
      <c r="A117" s="30">
        <f>RANK(AQ117,$AQ$2:AQ332)</f>
        <v>115</v>
      </c>
      <c r="B117" s="127" t="s">
        <v>47</v>
      </c>
      <c r="C117" s="6" t="s">
        <v>55</v>
      </c>
      <c r="D117" s="6" t="s">
        <v>132</v>
      </c>
      <c r="E117" s="1"/>
      <c r="F117" s="1"/>
      <c r="G117" s="1"/>
      <c r="H117" s="1"/>
      <c r="I117" s="1"/>
      <c r="J117" s="1"/>
      <c r="K117" s="1">
        <v>55</v>
      </c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17"/>
      <c r="AF117" s="117"/>
      <c r="AG117" s="117"/>
      <c r="AH117" s="1"/>
      <c r="AI117" s="1"/>
      <c r="AJ117" s="1"/>
      <c r="AK117" s="1"/>
      <c r="AL117" s="1"/>
      <c r="AM117" s="1"/>
      <c r="AN117" s="8"/>
      <c r="AO117" s="1"/>
      <c r="AP117" s="1"/>
      <c r="AQ117" s="14" cm="1">
        <f t="array" ref="AQ117">IF(AR117&lt;6,SUM(E117:AP117),SUM(LARGE(E117:AP117,{1;2;3;4;5;6})))</f>
        <v>55</v>
      </c>
      <c r="AR117" s="26">
        <f t="shared" si="1"/>
        <v>1</v>
      </c>
    </row>
    <row r="118" spans="1:44" x14ac:dyDescent="0.3">
      <c r="A118" s="30">
        <f>RANK(AQ118,$AQ$2:AQ333)</f>
        <v>115</v>
      </c>
      <c r="B118" s="127" t="s">
        <v>47</v>
      </c>
      <c r="C118" s="6" t="s">
        <v>111</v>
      </c>
      <c r="D118" s="124" t="s">
        <v>199</v>
      </c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109">
        <v>55</v>
      </c>
      <c r="Z118" s="6"/>
      <c r="AA118" s="6"/>
      <c r="AB118" s="6"/>
      <c r="AC118" s="6"/>
      <c r="AD118" s="6"/>
      <c r="AE118" s="117"/>
      <c r="AF118" s="117"/>
      <c r="AG118" s="117"/>
      <c r="AH118" s="1"/>
      <c r="AI118" s="6"/>
      <c r="AJ118" s="1"/>
      <c r="AK118" s="1"/>
      <c r="AL118" s="1"/>
      <c r="AM118" s="1"/>
      <c r="AN118" s="8"/>
      <c r="AO118" s="1"/>
      <c r="AP118" s="1"/>
      <c r="AQ118" s="14" cm="1">
        <f t="array" ref="AQ118">IF(AR118&lt;6,SUM(E118:AP118),SUM(LARGE(E118:AP118,{1;2;3;4;5;6})))</f>
        <v>55</v>
      </c>
      <c r="AR118" s="26">
        <f t="shared" si="1"/>
        <v>1</v>
      </c>
    </row>
    <row r="119" spans="1:44" x14ac:dyDescent="0.3">
      <c r="A119" s="30">
        <f>RANK(AQ119,$AQ$2:AQ334)</f>
        <v>115</v>
      </c>
      <c r="B119" s="127" t="s">
        <v>47</v>
      </c>
      <c r="C119" s="6" t="s">
        <v>486</v>
      </c>
      <c r="D119" s="6" t="s">
        <v>221</v>
      </c>
      <c r="E119" s="1"/>
      <c r="F119" s="1"/>
      <c r="G119" s="1">
        <v>55</v>
      </c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17"/>
      <c r="AF119" s="117"/>
      <c r="AG119" s="117"/>
      <c r="AH119" s="1"/>
      <c r="AI119" s="1"/>
      <c r="AJ119" s="1"/>
      <c r="AK119" s="1"/>
      <c r="AL119" s="1"/>
      <c r="AM119" s="1"/>
      <c r="AN119" s="8"/>
      <c r="AO119" s="1"/>
      <c r="AP119" s="1"/>
      <c r="AQ119" s="14" cm="1">
        <f t="array" ref="AQ119">IF(AR119&lt;6,SUM(E119:AP119),SUM(LARGE(E119:AP119,{1;2;3;4;5;6})))</f>
        <v>55</v>
      </c>
      <c r="AR119" s="26">
        <f t="shared" si="1"/>
        <v>1</v>
      </c>
    </row>
    <row r="120" spans="1:44" x14ac:dyDescent="0.3">
      <c r="A120" s="32">
        <f>RANK(AQ120,$AQ$2:AQ290)</f>
        <v>119</v>
      </c>
      <c r="B120" s="127" t="s">
        <v>47</v>
      </c>
      <c r="C120" s="6" t="s">
        <v>90</v>
      </c>
      <c r="D120" s="6" t="s">
        <v>69</v>
      </c>
      <c r="E120" s="1">
        <v>15</v>
      </c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11">
        <v>0</v>
      </c>
      <c r="X120" s="1"/>
      <c r="Y120" s="1"/>
      <c r="Z120" s="1"/>
      <c r="AA120" s="1"/>
      <c r="AB120" s="1"/>
      <c r="AC120" s="109">
        <v>17</v>
      </c>
      <c r="AD120" s="1"/>
      <c r="AE120" s="117">
        <v>20</v>
      </c>
      <c r="AF120" s="117"/>
      <c r="AG120" s="117"/>
      <c r="AH120" s="1"/>
      <c r="AI120" s="109"/>
      <c r="AJ120" s="1"/>
      <c r="AK120" s="1"/>
      <c r="AL120" s="13">
        <v>0</v>
      </c>
      <c r="AM120" s="1"/>
      <c r="AN120" s="106"/>
      <c r="AO120" s="1"/>
      <c r="AP120" s="1"/>
      <c r="AQ120" s="14" cm="1">
        <f t="array" ref="AQ120">IF(AR120&lt;6,SUM(E120:AP120),SUM(LARGE(E120:AP120,{1;2;3;4;5;6})))</f>
        <v>52</v>
      </c>
      <c r="AR120" s="26">
        <f t="shared" si="1"/>
        <v>5</v>
      </c>
    </row>
    <row r="121" spans="1:44" x14ac:dyDescent="0.3">
      <c r="A121" s="32">
        <f>RANK(AQ121,$AQ$2:AQ291)</f>
        <v>120</v>
      </c>
      <c r="B121" s="127" t="s">
        <v>47</v>
      </c>
      <c r="C121" s="6" t="s">
        <v>48</v>
      </c>
      <c r="D121" s="6" t="s">
        <v>989</v>
      </c>
      <c r="E121" s="1">
        <v>8</v>
      </c>
      <c r="F121" s="1"/>
      <c r="G121" s="1">
        <v>8</v>
      </c>
      <c r="H121" s="1"/>
      <c r="I121" s="1"/>
      <c r="J121" s="1"/>
      <c r="K121" s="1">
        <v>7</v>
      </c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09">
        <v>6</v>
      </c>
      <c r="X121" s="1"/>
      <c r="Y121" s="1"/>
      <c r="Z121" s="1"/>
      <c r="AA121" s="1"/>
      <c r="AB121" s="1"/>
      <c r="AC121" s="1"/>
      <c r="AD121" s="1"/>
      <c r="AE121" s="117"/>
      <c r="AF121" s="117"/>
      <c r="AG121" s="117">
        <f>_xlfn.XLOOKUP(D121,'[2]SP 2. liiga - SP 2. liiga'!$C$2:$C$23,'[2]SP 2. liiga - SP 2. liiga'!$D$2:$D$23)</f>
        <v>8</v>
      </c>
      <c r="AH121" s="1"/>
      <c r="AI121" s="1"/>
      <c r="AJ121" s="1">
        <v>12</v>
      </c>
      <c r="AK121" s="1"/>
      <c r="AL121" s="1"/>
      <c r="AM121" s="1"/>
      <c r="AN121" s="8"/>
      <c r="AO121" s="1"/>
      <c r="AP121" s="1">
        <v>8</v>
      </c>
      <c r="AQ121" s="14" cm="1">
        <f t="array" ref="AQ121">IF(AR121&lt;6,SUM(E121:AP121),SUM(LARGE(E121:AP121,{1;2;3;4;5;6})))</f>
        <v>51</v>
      </c>
      <c r="AR121" s="26">
        <f t="shared" si="1"/>
        <v>7</v>
      </c>
    </row>
    <row r="122" spans="1:44" x14ac:dyDescent="0.3">
      <c r="A122" s="32">
        <f>RANK(AQ122,$AQ$2:AQ292)</f>
        <v>121</v>
      </c>
      <c r="B122" s="127" t="s">
        <v>47</v>
      </c>
      <c r="C122" s="6" t="s">
        <v>53</v>
      </c>
      <c r="D122" s="6" t="s">
        <v>575</v>
      </c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11">
        <v>0</v>
      </c>
      <c r="AF122" s="117">
        <v>30</v>
      </c>
      <c r="AG122" s="117"/>
      <c r="AH122" s="1"/>
      <c r="AI122" s="1"/>
      <c r="AJ122" s="1"/>
      <c r="AK122" s="1"/>
      <c r="AL122" s="1"/>
      <c r="AM122" s="1"/>
      <c r="AN122" s="8"/>
      <c r="AO122" s="1"/>
      <c r="AP122" s="1">
        <v>20</v>
      </c>
      <c r="AQ122" s="14" cm="1">
        <f t="array" ref="AQ122">IF(AR122&lt;6,SUM(E122:AP122),SUM(LARGE(E122:AP122,{1;2;3;4;5;6})))</f>
        <v>50</v>
      </c>
      <c r="AR122" s="26">
        <f t="shared" si="1"/>
        <v>3</v>
      </c>
    </row>
    <row r="123" spans="1:44" x14ac:dyDescent="0.3">
      <c r="A123" s="32">
        <f>RANK(AQ123,$AQ$2:AQ293)</f>
        <v>122</v>
      </c>
      <c r="B123" s="127" t="s">
        <v>47</v>
      </c>
      <c r="C123" s="6" t="s">
        <v>48</v>
      </c>
      <c r="D123" s="6" t="s">
        <v>68</v>
      </c>
      <c r="E123" s="1">
        <v>17</v>
      </c>
      <c r="F123" s="1"/>
      <c r="G123" s="1"/>
      <c r="H123" s="1"/>
      <c r="I123" s="1"/>
      <c r="J123" s="1"/>
      <c r="K123" s="1"/>
      <c r="L123" s="1"/>
      <c r="M123" s="1"/>
      <c r="N123" s="13">
        <v>0</v>
      </c>
      <c r="O123" s="1"/>
      <c r="P123" s="1"/>
      <c r="Q123" s="1"/>
      <c r="R123" s="1"/>
      <c r="S123" s="1"/>
      <c r="T123" s="1"/>
      <c r="U123" s="109">
        <v>20</v>
      </c>
      <c r="V123" s="1"/>
      <c r="W123" s="109"/>
      <c r="X123" s="109">
        <v>12</v>
      </c>
      <c r="Y123" s="109"/>
      <c r="Z123" s="109"/>
      <c r="AA123" s="109"/>
      <c r="AB123" s="109"/>
      <c r="AC123" s="109"/>
      <c r="AD123" s="109"/>
      <c r="AE123" s="117"/>
      <c r="AF123" s="117"/>
      <c r="AG123" s="117"/>
      <c r="AH123" s="1"/>
      <c r="AI123" s="109"/>
      <c r="AJ123" s="1"/>
      <c r="AK123" s="1"/>
      <c r="AL123" s="1"/>
      <c r="AM123" s="1"/>
      <c r="AN123" s="8"/>
      <c r="AO123" s="1"/>
      <c r="AP123" s="1"/>
      <c r="AQ123" s="14" cm="1">
        <f t="array" ref="AQ123">IF(AR123&lt;6,SUM(E123:AP123),SUM(LARGE(E123:AP123,{1;2;3;4;5;6})))</f>
        <v>49</v>
      </c>
      <c r="AR123" s="26">
        <f t="shared" si="1"/>
        <v>4</v>
      </c>
    </row>
    <row r="124" spans="1:44" x14ac:dyDescent="0.3">
      <c r="A124" s="32">
        <f>RANK(AQ124,$AQ$2:AQ294)</f>
        <v>123</v>
      </c>
      <c r="B124" s="127" t="s">
        <v>47</v>
      </c>
      <c r="C124" s="6" t="s">
        <v>90</v>
      </c>
      <c r="D124" s="6" t="s">
        <v>131</v>
      </c>
      <c r="E124" s="13"/>
      <c r="F124" s="13"/>
      <c r="G124" s="13"/>
      <c r="H124" s="13"/>
      <c r="I124" s="13"/>
      <c r="J124" s="13">
        <v>0</v>
      </c>
      <c r="K124" s="13"/>
      <c r="L124" s="13"/>
      <c r="M124" s="13"/>
      <c r="N124" s="13"/>
      <c r="O124" s="13"/>
      <c r="P124" s="13"/>
      <c r="Q124" s="1"/>
      <c r="R124" s="13"/>
      <c r="S124" s="13"/>
      <c r="T124" s="13"/>
      <c r="U124" s="13"/>
      <c r="V124" s="13"/>
      <c r="W124" s="111">
        <v>0</v>
      </c>
      <c r="X124" s="13"/>
      <c r="Y124" s="13"/>
      <c r="Z124" s="13"/>
      <c r="AA124" s="13"/>
      <c r="AB124" s="13"/>
      <c r="AC124" s="13"/>
      <c r="AD124" s="13"/>
      <c r="AE124" s="117"/>
      <c r="AF124" s="117"/>
      <c r="AG124" s="117"/>
      <c r="AH124" s="1"/>
      <c r="AI124" s="13"/>
      <c r="AJ124" s="1"/>
      <c r="AK124" s="1"/>
      <c r="AL124" s="1"/>
      <c r="AM124" s="1"/>
      <c r="AN124" s="8"/>
      <c r="AO124" s="1">
        <v>45</v>
      </c>
      <c r="AP124" s="1"/>
      <c r="AQ124" s="14" cm="1">
        <f t="array" ref="AQ124">IF(AR124&lt;6,SUM(E124:AP124),SUM(LARGE(E124:AP124,{1;2;3;4;5;6})))</f>
        <v>45</v>
      </c>
      <c r="AR124" s="26">
        <f t="shared" si="1"/>
        <v>3</v>
      </c>
    </row>
    <row r="125" spans="1:44" x14ac:dyDescent="0.3">
      <c r="A125" s="32">
        <f>RANK(AQ125,$AQ$2:AQ295)</f>
        <v>123</v>
      </c>
      <c r="B125" s="127" t="s">
        <v>1069</v>
      </c>
      <c r="C125" s="6"/>
      <c r="D125" s="6" t="s">
        <v>1066</v>
      </c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126"/>
      <c r="AO125" s="1">
        <v>45</v>
      </c>
      <c r="AP125" s="1"/>
      <c r="AQ125" s="14" cm="1">
        <f t="array" ref="AQ125">IF(AR125&lt;6,SUM(E125:AP125),SUM(LARGE(E125:AP125,{1;2;3;4;5;6})))</f>
        <v>45</v>
      </c>
      <c r="AR125" s="26">
        <f t="shared" si="1"/>
        <v>1</v>
      </c>
    </row>
    <row r="126" spans="1:44" x14ac:dyDescent="0.3">
      <c r="A126" s="32">
        <f>RANK(AQ126,$AQ$2:AQ296)</f>
        <v>123</v>
      </c>
      <c r="B126" s="127" t="s">
        <v>47</v>
      </c>
      <c r="C126" s="6" t="s">
        <v>1043</v>
      </c>
      <c r="D126" s="6" t="s">
        <v>197</v>
      </c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09">
        <v>45</v>
      </c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17"/>
      <c r="AF126" s="117"/>
      <c r="AG126" s="117"/>
      <c r="AH126" s="1"/>
      <c r="AI126" s="1"/>
      <c r="AJ126" s="1"/>
      <c r="AK126" s="1"/>
      <c r="AL126" s="1"/>
      <c r="AM126" s="1"/>
      <c r="AN126" s="8"/>
      <c r="AO126" s="1"/>
      <c r="AP126" s="1"/>
      <c r="AQ126" s="14" cm="1">
        <f t="array" ref="AQ126">IF(AR126&lt;6,SUM(E126:AP126),SUM(LARGE(E126:AP126,{1;2;3;4;5;6})))</f>
        <v>45</v>
      </c>
      <c r="AR126" s="26">
        <f t="shared" si="1"/>
        <v>1</v>
      </c>
    </row>
    <row r="127" spans="1:44" x14ac:dyDescent="0.3">
      <c r="A127" s="32">
        <f>RANK(AQ127,$AQ$2:AQ297)</f>
        <v>126</v>
      </c>
      <c r="B127" s="127" t="s">
        <v>47</v>
      </c>
      <c r="C127" s="6" t="s">
        <v>167</v>
      </c>
      <c r="D127" s="6" t="s">
        <v>425</v>
      </c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109">
        <v>10</v>
      </c>
      <c r="W127" s="6"/>
      <c r="X127" s="109">
        <v>8</v>
      </c>
      <c r="Y127" s="6"/>
      <c r="Z127" s="109"/>
      <c r="AA127" s="109"/>
      <c r="AB127" s="109"/>
      <c r="AC127" s="109"/>
      <c r="AD127" s="109"/>
      <c r="AE127" s="117"/>
      <c r="AF127" s="117">
        <v>25</v>
      </c>
      <c r="AG127" s="117"/>
      <c r="AH127" s="1"/>
      <c r="AI127" s="109"/>
      <c r="AJ127" s="1"/>
      <c r="AK127" s="1"/>
      <c r="AL127" s="1"/>
      <c r="AM127" s="1"/>
      <c r="AN127" s="8"/>
      <c r="AO127" s="1"/>
      <c r="AP127" s="1"/>
      <c r="AQ127" s="14" cm="1">
        <f t="array" ref="AQ127">IF(AR127&lt;6,SUM(E127:AP127),SUM(LARGE(E127:AP127,{1;2;3;4;5;6})))</f>
        <v>43</v>
      </c>
      <c r="AR127" s="26">
        <f t="shared" si="1"/>
        <v>3</v>
      </c>
    </row>
    <row r="128" spans="1:44" x14ac:dyDescent="0.3">
      <c r="A128" s="32">
        <f>RANK(AQ128,$AQ$2:AQ298)</f>
        <v>127</v>
      </c>
      <c r="B128" s="127" t="s">
        <v>47</v>
      </c>
      <c r="C128" s="6" t="s">
        <v>505</v>
      </c>
      <c r="D128" s="6" t="s">
        <v>315</v>
      </c>
      <c r="E128" s="1"/>
      <c r="F128" s="1"/>
      <c r="G128" s="1"/>
      <c r="H128" s="1">
        <v>25</v>
      </c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11">
        <v>0</v>
      </c>
      <c r="AF128" s="117"/>
      <c r="AG128" s="117"/>
      <c r="AH128" s="1"/>
      <c r="AI128" s="1"/>
      <c r="AJ128" s="1">
        <v>15</v>
      </c>
      <c r="AK128" s="1"/>
      <c r="AL128" s="1"/>
      <c r="AM128" s="1"/>
      <c r="AN128" s="8"/>
      <c r="AO128" s="1"/>
      <c r="AP128" s="1"/>
      <c r="AQ128" s="14" cm="1">
        <f t="array" ref="AQ128">IF(AR128&lt;6,SUM(E128:AP128),SUM(LARGE(E128:AP128,{1;2;3;4;5;6})))</f>
        <v>40</v>
      </c>
      <c r="AR128" s="26">
        <f t="shared" si="1"/>
        <v>3</v>
      </c>
    </row>
    <row r="129" spans="1:44" x14ac:dyDescent="0.3">
      <c r="A129" s="32">
        <f>RANK(AQ129,$AQ$2:AQ299)</f>
        <v>128</v>
      </c>
      <c r="B129" s="127" t="s">
        <v>47</v>
      </c>
      <c r="C129" s="6" t="s">
        <v>48</v>
      </c>
      <c r="D129" s="6" t="s">
        <v>214</v>
      </c>
      <c r="E129" s="1">
        <v>5</v>
      </c>
      <c r="F129" s="1"/>
      <c r="G129" s="1"/>
      <c r="H129" s="1"/>
      <c r="I129" s="1"/>
      <c r="J129" s="1">
        <v>7</v>
      </c>
      <c r="K129" s="1"/>
      <c r="L129" s="1"/>
      <c r="M129" s="13">
        <v>0</v>
      </c>
      <c r="N129" s="1"/>
      <c r="O129" s="1"/>
      <c r="P129" s="1"/>
      <c r="Q129" s="1"/>
      <c r="R129" s="1"/>
      <c r="S129" s="1"/>
      <c r="T129" s="1"/>
      <c r="U129" s="1"/>
      <c r="V129" s="111">
        <v>0</v>
      </c>
      <c r="W129" s="1"/>
      <c r="X129" s="109">
        <v>8</v>
      </c>
      <c r="Y129" s="1"/>
      <c r="Z129" s="109"/>
      <c r="AA129" s="109"/>
      <c r="AB129" s="109"/>
      <c r="AC129" s="109">
        <v>5</v>
      </c>
      <c r="AD129" s="109"/>
      <c r="AE129" s="117"/>
      <c r="AF129" s="117"/>
      <c r="AG129" s="117"/>
      <c r="AH129" s="1"/>
      <c r="AI129" s="109"/>
      <c r="AJ129" s="1"/>
      <c r="AK129" s="1"/>
      <c r="AL129" s="1">
        <v>14</v>
      </c>
      <c r="AM129" s="1"/>
      <c r="AN129" s="8"/>
      <c r="AO129" s="1"/>
      <c r="AP129" s="1"/>
      <c r="AQ129" s="14" cm="1">
        <f t="array" ref="AQ129">IF(AR129&lt;6,SUM(E129:AP129),SUM(LARGE(E129:AP129,{1;2;3;4;5;6})))</f>
        <v>39</v>
      </c>
      <c r="AR129" s="26">
        <f t="shared" si="1"/>
        <v>7</v>
      </c>
    </row>
    <row r="130" spans="1:44" x14ac:dyDescent="0.3">
      <c r="A130" s="32">
        <f>RANK(AQ130,$AQ$2:AQ300)</f>
        <v>129</v>
      </c>
      <c r="B130" s="127" t="s">
        <v>47</v>
      </c>
      <c r="C130" s="6" t="s">
        <v>48</v>
      </c>
      <c r="D130" s="6" t="s">
        <v>468</v>
      </c>
      <c r="E130" s="1"/>
      <c r="F130" s="1"/>
      <c r="G130" s="1">
        <v>4</v>
      </c>
      <c r="H130" s="1"/>
      <c r="I130" s="1"/>
      <c r="J130" s="1"/>
      <c r="K130" s="1"/>
      <c r="L130" s="1"/>
      <c r="M130" s="1">
        <v>6</v>
      </c>
      <c r="N130" s="1"/>
      <c r="O130" s="1"/>
      <c r="P130" s="1"/>
      <c r="Q130" s="1"/>
      <c r="R130" s="1"/>
      <c r="S130" s="1"/>
      <c r="T130" s="1"/>
      <c r="U130" s="109">
        <v>7</v>
      </c>
      <c r="V130" s="109">
        <v>7</v>
      </c>
      <c r="W130" s="109"/>
      <c r="X130" s="109"/>
      <c r="Y130" s="109"/>
      <c r="Z130" s="109"/>
      <c r="AA130" s="109"/>
      <c r="AB130" s="109"/>
      <c r="AC130" s="109">
        <v>4</v>
      </c>
      <c r="AD130" s="109"/>
      <c r="AE130" s="117">
        <v>6</v>
      </c>
      <c r="AF130" s="117"/>
      <c r="AG130" s="117">
        <f>_xlfn.XLOOKUP(D130,'[2]SP 2. liiga - SP 2. liiga'!$C$2:$C$23,'[2]SP 2. liiga - SP 2. liiga'!$D$2:$D$23)</f>
        <v>5</v>
      </c>
      <c r="AH130" s="1"/>
      <c r="AI130" s="109"/>
      <c r="AJ130" s="1"/>
      <c r="AK130" s="1"/>
      <c r="AL130" s="1"/>
      <c r="AM130" s="1"/>
      <c r="AN130" s="8"/>
      <c r="AO130" s="1"/>
      <c r="AP130" s="1">
        <v>5</v>
      </c>
      <c r="AQ130" s="14" cm="1">
        <f t="array" ref="AQ130">IF(AR130&lt;6,SUM(E130:AP130),SUM(LARGE(E130:AP130,{1;2;3;4;5;6})))</f>
        <v>36</v>
      </c>
      <c r="AR130" s="26">
        <f t="shared" ref="AR130:AR193" si="2">COUNT(E130:AP130)</f>
        <v>8</v>
      </c>
    </row>
    <row r="131" spans="1:44" x14ac:dyDescent="0.3">
      <c r="A131" s="32">
        <f>RANK(AQ131,$AQ$2:AQ301)</f>
        <v>130</v>
      </c>
      <c r="B131" s="127" t="s">
        <v>47</v>
      </c>
      <c r="C131" s="6" t="s">
        <v>48</v>
      </c>
      <c r="D131" s="6" t="s">
        <v>576</v>
      </c>
      <c r="E131" s="6"/>
      <c r="F131" s="6"/>
      <c r="G131" s="6"/>
      <c r="H131" s="6"/>
      <c r="I131" s="6"/>
      <c r="J131" s="6"/>
      <c r="K131" s="6"/>
      <c r="L131" s="6"/>
      <c r="M131" s="1">
        <v>17</v>
      </c>
      <c r="N131" s="6"/>
      <c r="O131" s="6"/>
      <c r="P131" s="6"/>
      <c r="Q131" s="1"/>
      <c r="R131" s="6"/>
      <c r="S131" s="6"/>
      <c r="T131" s="6"/>
      <c r="U131" s="6"/>
      <c r="V131" s="6"/>
      <c r="W131" s="6"/>
      <c r="X131" s="109">
        <v>10</v>
      </c>
      <c r="Y131" s="6"/>
      <c r="Z131" s="109"/>
      <c r="AA131" s="109">
        <v>8</v>
      </c>
      <c r="AB131" s="109"/>
      <c r="AC131" s="109"/>
      <c r="AD131" s="109"/>
      <c r="AE131" s="117"/>
      <c r="AF131" s="117"/>
      <c r="AG131" s="117"/>
      <c r="AH131" s="1"/>
      <c r="AI131" s="109"/>
      <c r="AJ131" s="1"/>
      <c r="AK131" s="1"/>
      <c r="AL131" s="1"/>
      <c r="AM131" s="1"/>
      <c r="AN131" s="8"/>
      <c r="AO131" s="13">
        <v>0</v>
      </c>
      <c r="AP131" s="1"/>
      <c r="AQ131" s="14" cm="1">
        <f t="array" ref="AQ131">IF(AR131&lt;6,SUM(E131:AP131),SUM(LARGE(E131:AP131,{1;2;3;4;5;6})))</f>
        <v>35</v>
      </c>
      <c r="AR131" s="26">
        <f t="shared" si="2"/>
        <v>4</v>
      </c>
    </row>
    <row r="132" spans="1:44" x14ac:dyDescent="0.3">
      <c r="A132" s="32">
        <f>RANK(AQ132,$AQ$2:AQ302)</f>
        <v>130</v>
      </c>
      <c r="B132" s="127" t="s">
        <v>589</v>
      </c>
      <c r="C132" s="6" t="s">
        <v>273</v>
      </c>
      <c r="D132" s="6" t="s">
        <v>588</v>
      </c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11">
        <v>0</v>
      </c>
      <c r="Z132" s="1"/>
      <c r="AA132" s="1"/>
      <c r="AB132" s="1"/>
      <c r="AC132" s="1"/>
      <c r="AD132" s="1"/>
      <c r="AE132" s="117"/>
      <c r="AF132" s="117"/>
      <c r="AG132" s="117"/>
      <c r="AH132" s="1"/>
      <c r="AI132" s="1"/>
      <c r="AJ132" s="1">
        <v>35</v>
      </c>
      <c r="AK132" s="1"/>
      <c r="AL132" s="1"/>
      <c r="AM132" s="1"/>
      <c r="AN132" s="8"/>
      <c r="AO132" s="1"/>
      <c r="AP132" s="1"/>
      <c r="AQ132" s="14" cm="1">
        <f t="array" ref="AQ132">IF(AR132&lt;6,SUM(E132:AP132),SUM(LARGE(E132:AP132,{1;2;3;4;5;6})))</f>
        <v>35</v>
      </c>
      <c r="AR132" s="26">
        <f t="shared" si="2"/>
        <v>2</v>
      </c>
    </row>
    <row r="133" spans="1:44" x14ac:dyDescent="0.3">
      <c r="A133" s="32">
        <f>RANK(AQ133,$AQ$2:AQ303)</f>
        <v>130</v>
      </c>
      <c r="B133" s="127" t="s">
        <v>47</v>
      </c>
      <c r="C133" s="6" t="s">
        <v>48</v>
      </c>
      <c r="D133" s="6" t="s">
        <v>254</v>
      </c>
      <c r="E133" s="1">
        <v>20</v>
      </c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>
        <v>15</v>
      </c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17"/>
      <c r="AF133" s="117"/>
      <c r="AG133" s="117"/>
      <c r="AH133" s="1"/>
      <c r="AI133" s="1"/>
      <c r="AJ133" s="1"/>
      <c r="AK133" s="1"/>
      <c r="AL133" s="1"/>
      <c r="AM133" s="1"/>
      <c r="AN133" s="8"/>
      <c r="AO133" s="1"/>
      <c r="AP133" s="1"/>
      <c r="AQ133" s="14" cm="1">
        <f t="array" ref="AQ133">IF(AR133&lt;6,SUM(E133:AP133),SUM(LARGE(E133:AP133,{1;2;3;4;5;6})))</f>
        <v>35</v>
      </c>
      <c r="AR133" s="26">
        <f t="shared" si="2"/>
        <v>2</v>
      </c>
    </row>
    <row r="134" spans="1:44" x14ac:dyDescent="0.3">
      <c r="A134" s="32">
        <f>RANK(AQ134,$AQ$2:AQ304)</f>
        <v>130</v>
      </c>
      <c r="B134" s="127" t="s">
        <v>47</v>
      </c>
      <c r="C134" s="6" t="s">
        <v>243</v>
      </c>
      <c r="D134" s="6" t="s">
        <v>297</v>
      </c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09">
        <v>35</v>
      </c>
      <c r="AB134" s="1"/>
      <c r="AC134" s="1"/>
      <c r="AD134" s="1"/>
      <c r="AE134" s="117"/>
      <c r="AF134" s="117"/>
      <c r="AG134" s="117"/>
      <c r="AH134" s="1"/>
      <c r="AI134" s="1"/>
      <c r="AJ134" s="1"/>
      <c r="AK134" s="1"/>
      <c r="AL134" s="1"/>
      <c r="AM134" s="1"/>
      <c r="AN134" s="8"/>
      <c r="AO134" s="1"/>
      <c r="AP134" s="1"/>
      <c r="AQ134" s="14" cm="1">
        <f t="array" ref="AQ134">IF(AR134&lt;6,SUM(E134:AP134),SUM(LARGE(E134:AP134,{1;2;3;4;5;6})))</f>
        <v>35</v>
      </c>
      <c r="AR134" s="26">
        <f t="shared" si="2"/>
        <v>1</v>
      </c>
    </row>
    <row r="135" spans="1:44" x14ac:dyDescent="0.3">
      <c r="A135" s="32">
        <f>RANK(AQ135,$AQ$2:AQ305)</f>
        <v>130</v>
      </c>
      <c r="B135" s="127" t="s">
        <v>47</v>
      </c>
      <c r="C135" s="6"/>
      <c r="D135" s="6" t="s">
        <v>927</v>
      </c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109">
        <v>35</v>
      </c>
      <c r="AI135" s="6"/>
      <c r="AJ135" s="1"/>
      <c r="AK135" s="109"/>
      <c r="AL135" s="1"/>
      <c r="AM135" s="109"/>
      <c r="AN135" s="8"/>
      <c r="AO135" s="1"/>
      <c r="AP135" s="1"/>
      <c r="AQ135" s="14" cm="1">
        <f t="array" ref="AQ135">IF(AR135&lt;6,SUM(E135:AP135),SUM(LARGE(E135:AP135,{1;2;3;4;5;6})))</f>
        <v>35</v>
      </c>
      <c r="AR135" s="26">
        <f t="shared" si="2"/>
        <v>1</v>
      </c>
    </row>
    <row r="136" spans="1:44" x14ac:dyDescent="0.3">
      <c r="A136" s="32">
        <f>RANK(AQ136,$AQ$2:AQ306)</f>
        <v>135</v>
      </c>
      <c r="B136" s="127" t="s">
        <v>47</v>
      </c>
      <c r="C136" s="6" t="s">
        <v>166</v>
      </c>
      <c r="D136" s="6" t="s">
        <v>470</v>
      </c>
      <c r="E136" s="1">
        <v>3</v>
      </c>
      <c r="F136" s="1"/>
      <c r="G136" s="1"/>
      <c r="H136" s="1"/>
      <c r="I136" s="1"/>
      <c r="J136" s="1"/>
      <c r="K136" s="1">
        <v>8</v>
      </c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11">
        <v>0</v>
      </c>
      <c r="AD136" s="1"/>
      <c r="AE136" s="111">
        <v>0</v>
      </c>
      <c r="AF136" s="117"/>
      <c r="AG136" s="117"/>
      <c r="AH136" s="1"/>
      <c r="AI136" s="111"/>
      <c r="AJ136" s="1"/>
      <c r="AK136" s="1"/>
      <c r="AL136" s="1">
        <v>12</v>
      </c>
      <c r="AM136" s="1"/>
      <c r="AN136" s="8"/>
      <c r="AO136" s="1"/>
      <c r="AP136" s="1">
        <v>10</v>
      </c>
      <c r="AQ136" s="14" cm="1">
        <f t="array" ref="AQ136">IF(AR136&lt;6,SUM(E136:AP136),SUM(LARGE(E136:AP136,{1;2;3;4;5;6})))</f>
        <v>33</v>
      </c>
      <c r="AR136" s="26">
        <f t="shared" si="2"/>
        <v>6</v>
      </c>
    </row>
    <row r="137" spans="1:44" x14ac:dyDescent="0.3">
      <c r="A137" s="32">
        <f>RANK(AQ137,$AQ$2:AQ307)</f>
        <v>135</v>
      </c>
      <c r="B137" s="127" t="s">
        <v>47</v>
      </c>
      <c r="C137" s="6" t="s">
        <v>167</v>
      </c>
      <c r="D137" s="6" t="s">
        <v>276</v>
      </c>
      <c r="E137" s="1">
        <v>8</v>
      </c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09">
        <v>8</v>
      </c>
      <c r="Y137" s="1"/>
      <c r="Z137" s="109"/>
      <c r="AA137" s="109"/>
      <c r="AB137" s="109"/>
      <c r="AC137" s="109"/>
      <c r="AD137" s="109"/>
      <c r="AE137" s="117"/>
      <c r="AF137" s="117"/>
      <c r="AG137" s="117"/>
      <c r="AH137" s="1"/>
      <c r="AI137" s="109"/>
      <c r="AJ137" s="1"/>
      <c r="AK137" s="1"/>
      <c r="AL137" s="1">
        <v>17</v>
      </c>
      <c r="AM137" s="1"/>
      <c r="AN137" s="8"/>
      <c r="AO137" s="1"/>
      <c r="AP137" s="1"/>
      <c r="AQ137" s="14" cm="1">
        <f t="array" ref="AQ137">IF(AR137&lt;6,SUM(E137:AP137),SUM(LARGE(E137:AP137,{1;2;3;4;5;6})))</f>
        <v>33</v>
      </c>
      <c r="AR137" s="26">
        <f t="shared" si="2"/>
        <v>3</v>
      </c>
    </row>
    <row r="138" spans="1:44" x14ac:dyDescent="0.3">
      <c r="A138" s="32">
        <f>RANK(AQ138,$AQ$2:AQ308)</f>
        <v>137</v>
      </c>
      <c r="B138" s="127" t="s">
        <v>47</v>
      </c>
      <c r="C138" s="6" t="s">
        <v>273</v>
      </c>
      <c r="D138" s="6" t="s">
        <v>695</v>
      </c>
      <c r="E138" s="1"/>
      <c r="F138" s="1"/>
      <c r="G138" s="1">
        <v>12</v>
      </c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09">
        <v>8</v>
      </c>
      <c r="V138" s="109">
        <v>8</v>
      </c>
      <c r="W138" s="109">
        <v>3</v>
      </c>
      <c r="X138" s="109"/>
      <c r="Y138" s="109"/>
      <c r="Z138" s="109"/>
      <c r="AA138" s="109"/>
      <c r="AB138" s="109"/>
      <c r="AC138" s="109"/>
      <c r="AD138" s="109"/>
      <c r="AE138" s="117"/>
      <c r="AF138" s="117"/>
      <c r="AG138" s="117"/>
      <c r="AH138" s="1"/>
      <c r="AI138" s="109"/>
      <c r="AJ138" s="1"/>
      <c r="AK138" s="1"/>
      <c r="AL138" s="1"/>
      <c r="AM138" s="1"/>
      <c r="AN138" s="8"/>
      <c r="AO138" s="1"/>
      <c r="AP138" s="1"/>
      <c r="AQ138" s="14" cm="1">
        <f t="array" ref="AQ138">IF(AR138&lt;6,SUM(E138:AP138),SUM(LARGE(E138:AP138,{1;2;3;4;5;6})))</f>
        <v>31</v>
      </c>
      <c r="AR138" s="26">
        <f t="shared" si="2"/>
        <v>4</v>
      </c>
    </row>
    <row r="139" spans="1:44" x14ac:dyDescent="0.3">
      <c r="A139" s="32">
        <f>RANK(AQ139,$AQ$2:AQ309)</f>
        <v>138</v>
      </c>
      <c r="B139" s="127" t="s">
        <v>47</v>
      </c>
      <c r="C139" s="6" t="s">
        <v>227</v>
      </c>
      <c r="D139" s="6" t="s">
        <v>507</v>
      </c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17"/>
      <c r="AF139" s="117"/>
      <c r="AG139" s="117"/>
      <c r="AH139" s="1"/>
      <c r="AI139" s="13"/>
      <c r="AJ139" s="1">
        <v>30</v>
      </c>
      <c r="AK139" s="1"/>
      <c r="AL139" s="1"/>
      <c r="AM139" s="1"/>
      <c r="AN139" s="8"/>
      <c r="AO139" s="13">
        <v>0</v>
      </c>
      <c r="AP139" s="1"/>
      <c r="AQ139" s="14" cm="1">
        <f t="array" ref="AQ139">IF(AR139&lt;6,SUM(E139:AP139),SUM(LARGE(E139:AP139,{1;2;3;4;5;6})))</f>
        <v>30</v>
      </c>
      <c r="AR139" s="26">
        <f t="shared" si="2"/>
        <v>2</v>
      </c>
    </row>
    <row r="140" spans="1:44" x14ac:dyDescent="0.3">
      <c r="A140" s="32">
        <f>RANK(AQ140,$AQ$2:AQ310)</f>
        <v>138</v>
      </c>
      <c r="B140" s="127" t="s">
        <v>47</v>
      </c>
      <c r="C140" s="6" t="s">
        <v>65</v>
      </c>
      <c r="D140" s="6" t="s">
        <v>211</v>
      </c>
      <c r="E140" s="1"/>
      <c r="F140" s="1"/>
      <c r="G140" s="1">
        <v>30</v>
      </c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17"/>
      <c r="AF140" s="117"/>
      <c r="AG140" s="117"/>
      <c r="AH140" s="1"/>
      <c r="AI140" s="1"/>
      <c r="AJ140" s="1"/>
      <c r="AK140" s="1"/>
      <c r="AL140" s="1"/>
      <c r="AM140" s="1"/>
      <c r="AN140" s="8"/>
      <c r="AO140" s="1"/>
      <c r="AP140" s="1"/>
      <c r="AQ140" s="14" cm="1">
        <f t="array" ref="AQ140">IF(AR140&lt;6,SUM(E140:AP140),SUM(LARGE(E140:AP140,{1;2;3;4;5;6})))</f>
        <v>30</v>
      </c>
      <c r="AR140" s="26">
        <f t="shared" si="2"/>
        <v>1</v>
      </c>
    </row>
    <row r="141" spans="1:44" x14ac:dyDescent="0.3">
      <c r="A141" s="32">
        <f>RANK(AQ141,$AQ$2:AQ311)</f>
        <v>140</v>
      </c>
      <c r="B141" s="127" t="s">
        <v>47</v>
      </c>
      <c r="C141" s="6" t="s">
        <v>48</v>
      </c>
      <c r="D141" s="6" t="s">
        <v>564</v>
      </c>
      <c r="E141" s="1"/>
      <c r="F141" s="1"/>
      <c r="G141" s="1"/>
      <c r="H141" s="1"/>
      <c r="I141" s="1"/>
      <c r="J141" s="1"/>
      <c r="K141" s="1"/>
      <c r="L141" s="1"/>
      <c r="M141" s="1">
        <v>7</v>
      </c>
      <c r="N141" s="1"/>
      <c r="O141" s="1"/>
      <c r="P141" s="1"/>
      <c r="Q141" s="1"/>
      <c r="R141" s="1"/>
      <c r="S141" s="1"/>
      <c r="T141" s="1"/>
      <c r="U141" s="1"/>
      <c r="V141" s="109">
        <v>5</v>
      </c>
      <c r="W141" s="1"/>
      <c r="X141" s="1"/>
      <c r="Y141" s="1"/>
      <c r="Z141" s="1"/>
      <c r="AA141" s="1"/>
      <c r="AB141" s="1"/>
      <c r="AC141" s="109">
        <v>7</v>
      </c>
      <c r="AD141" s="1"/>
      <c r="AE141" s="117">
        <v>5</v>
      </c>
      <c r="AF141" s="117"/>
      <c r="AG141" s="117"/>
      <c r="AH141" s="1"/>
      <c r="AI141" s="109"/>
      <c r="AJ141" s="1"/>
      <c r="AK141" s="1"/>
      <c r="AL141" s="1"/>
      <c r="AM141" s="1"/>
      <c r="AN141" s="8"/>
      <c r="AO141" s="1"/>
      <c r="AP141" s="1">
        <v>4</v>
      </c>
      <c r="AQ141" s="14" cm="1">
        <f t="array" ref="AQ141">IF(AR141&lt;6,SUM(E141:AP141),SUM(LARGE(E141:AP141,{1;2;3;4;5;6})))</f>
        <v>28</v>
      </c>
      <c r="AR141" s="26">
        <f t="shared" si="2"/>
        <v>5</v>
      </c>
    </row>
    <row r="142" spans="1:44" x14ac:dyDescent="0.3">
      <c r="A142" s="32">
        <f>RANK(AQ142,$AQ$2:AQ312)</f>
        <v>140</v>
      </c>
      <c r="B142" s="127" t="s">
        <v>47</v>
      </c>
      <c r="C142" s="6" t="s">
        <v>90</v>
      </c>
      <c r="D142" s="6" t="s">
        <v>343</v>
      </c>
      <c r="E142" s="1"/>
      <c r="F142" s="1"/>
      <c r="G142" s="1"/>
      <c r="H142" s="1"/>
      <c r="I142" s="1"/>
      <c r="J142" s="1">
        <v>8</v>
      </c>
      <c r="K142" s="1"/>
      <c r="L142" s="1"/>
      <c r="M142" s="1"/>
      <c r="N142" s="1"/>
      <c r="O142" s="1"/>
      <c r="P142" s="1"/>
      <c r="Q142" s="1">
        <v>10</v>
      </c>
      <c r="R142" s="1"/>
      <c r="S142" s="1"/>
      <c r="T142" s="1"/>
      <c r="U142" s="109">
        <v>10</v>
      </c>
      <c r="V142" s="1"/>
      <c r="W142" s="111">
        <v>0</v>
      </c>
      <c r="X142" s="109"/>
      <c r="Y142" s="109"/>
      <c r="Z142" s="109"/>
      <c r="AA142" s="109"/>
      <c r="AB142" s="109"/>
      <c r="AC142" s="109"/>
      <c r="AD142" s="109"/>
      <c r="AE142" s="117"/>
      <c r="AF142" s="117"/>
      <c r="AG142" s="117"/>
      <c r="AH142" s="1"/>
      <c r="AI142" s="109"/>
      <c r="AJ142" s="13">
        <v>0</v>
      </c>
      <c r="AK142" s="1"/>
      <c r="AL142" s="1"/>
      <c r="AM142" s="1"/>
      <c r="AN142" s="8"/>
      <c r="AO142" s="1"/>
      <c r="AP142" s="1"/>
      <c r="AQ142" s="14" cm="1">
        <f t="array" ref="AQ142">IF(AR142&lt;6,SUM(E142:AP142),SUM(LARGE(E142:AP142,{1;2;3;4;5;6})))</f>
        <v>28</v>
      </c>
      <c r="AR142" s="26">
        <f t="shared" si="2"/>
        <v>5</v>
      </c>
    </row>
    <row r="143" spans="1:44" x14ac:dyDescent="0.3">
      <c r="A143" s="32">
        <f>RANK(AQ143,$AQ$2:AQ313)</f>
        <v>142</v>
      </c>
      <c r="B143" s="127" t="s">
        <v>47</v>
      </c>
      <c r="C143" s="6" t="s">
        <v>90</v>
      </c>
      <c r="D143" s="6" t="s">
        <v>536</v>
      </c>
      <c r="E143" s="1"/>
      <c r="F143" s="1"/>
      <c r="G143" s="1"/>
      <c r="H143" s="1"/>
      <c r="I143" s="1"/>
      <c r="J143" s="1"/>
      <c r="K143" s="1"/>
      <c r="L143" s="1"/>
      <c r="M143" s="1">
        <v>4</v>
      </c>
      <c r="N143" s="1"/>
      <c r="O143" s="1"/>
      <c r="P143" s="1"/>
      <c r="Q143" s="1">
        <v>4</v>
      </c>
      <c r="R143" s="1"/>
      <c r="S143" s="1"/>
      <c r="T143" s="1"/>
      <c r="U143" s="109">
        <v>5</v>
      </c>
      <c r="V143" s="109">
        <v>4</v>
      </c>
      <c r="W143" s="109"/>
      <c r="X143" s="109">
        <v>4</v>
      </c>
      <c r="Y143" s="109"/>
      <c r="Z143" s="109"/>
      <c r="AA143" s="109">
        <v>4</v>
      </c>
      <c r="AB143" s="109"/>
      <c r="AC143" s="109"/>
      <c r="AD143" s="109"/>
      <c r="AE143" s="117"/>
      <c r="AF143" s="117"/>
      <c r="AG143" s="117"/>
      <c r="AH143" s="1"/>
      <c r="AI143" s="109"/>
      <c r="AJ143" s="13">
        <v>0</v>
      </c>
      <c r="AK143" s="1"/>
      <c r="AL143" s="1">
        <v>4</v>
      </c>
      <c r="AM143" s="1"/>
      <c r="AN143" s="8"/>
      <c r="AO143" s="1"/>
      <c r="AP143" s="1">
        <v>3</v>
      </c>
      <c r="AQ143" s="14" cm="1">
        <f t="array" ref="AQ143">IF(AR143&lt;6,SUM(E143:AP143),SUM(LARGE(E143:AP143,{1;2;3;4;5;6})))</f>
        <v>25</v>
      </c>
      <c r="AR143" s="26">
        <f t="shared" si="2"/>
        <v>9</v>
      </c>
    </row>
    <row r="144" spans="1:44" x14ac:dyDescent="0.3">
      <c r="A144" s="32">
        <f>RANK(AQ144,$AQ$2:AQ314)</f>
        <v>142</v>
      </c>
      <c r="B144" s="127" t="s">
        <v>47</v>
      </c>
      <c r="C144" s="6" t="s">
        <v>55</v>
      </c>
      <c r="D144" s="6" t="s">
        <v>218</v>
      </c>
      <c r="E144" s="1"/>
      <c r="F144" s="1"/>
      <c r="G144" s="1">
        <v>10</v>
      </c>
      <c r="H144" s="1"/>
      <c r="I144" s="1"/>
      <c r="J144" s="1"/>
      <c r="K144" s="1">
        <v>15</v>
      </c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17"/>
      <c r="AF144" s="117"/>
      <c r="AG144" s="117"/>
      <c r="AH144" s="1"/>
      <c r="AI144" s="1"/>
      <c r="AJ144" s="1"/>
      <c r="AK144" s="1"/>
      <c r="AL144" s="1"/>
      <c r="AM144" s="1"/>
      <c r="AN144" s="8"/>
      <c r="AO144" s="1"/>
      <c r="AP144" s="1"/>
      <c r="AQ144" s="14" cm="1">
        <f t="array" ref="AQ144">IF(AR144&lt;6,SUM(E144:AP144),SUM(LARGE(E144:AP144,{1;2;3;4;5;6})))</f>
        <v>25</v>
      </c>
      <c r="AR144" s="26">
        <f t="shared" si="2"/>
        <v>2</v>
      </c>
    </row>
    <row r="145" spans="1:44" x14ac:dyDescent="0.3">
      <c r="A145" s="32">
        <f>RANK(AQ145,$AQ$2:AQ315)</f>
        <v>142</v>
      </c>
      <c r="B145" s="127" t="s">
        <v>47</v>
      </c>
      <c r="C145" s="6" t="s">
        <v>273</v>
      </c>
      <c r="D145" s="6" t="s">
        <v>756</v>
      </c>
      <c r="E145" s="1"/>
      <c r="F145" s="1"/>
      <c r="G145" s="1"/>
      <c r="H145" s="1"/>
      <c r="I145" s="1"/>
      <c r="J145" s="1"/>
      <c r="K145" s="1">
        <v>25</v>
      </c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17"/>
      <c r="AF145" s="117"/>
      <c r="AG145" s="117"/>
      <c r="AH145" s="1"/>
      <c r="AI145" s="1"/>
      <c r="AJ145" s="1"/>
      <c r="AK145" s="1"/>
      <c r="AL145" s="1"/>
      <c r="AM145" s="1"/>
      <c r="AN145" s="8"/>
      <c r="AO145" s="1"/>
      <c r="AP145" s="1"/>
      <c r="AQ145" s="14" cm="1">
        <f t="array" ref="AQ145">IF(AR145&lt;6,SUM(E145:AP145),SUM(LARGE(E145:AP145,{1;2;3;4;5;6})))</f>
        <v>25</v>
      </c>
      <c r="AR145" s="26">
        <f t="shared" si="2"/>
        <v>1</v>
      </c>
    </row>
    <row r="146" spans="1:44" x14ac:dyDescent="0.3">
      <c r="A146" s="32">
        <f>RANK(AQ146,$AQ$2:AQ316)</f>
        <v>142</v>
      </c>
      <c r="B146" s="127" t="s">
        <v>47</v>
      </c>
      <c r="C146" s="6" t="s">
        <v>49</v>
      </c>
      <c r="D146" s="6" t="s">
        <v>591</v>
      </c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109">
        <v>25</v>
      </c>
      <c r="AI146" s="6"/>
      <c r="AJ146" s="1"/>
      <c r="AK146" s="109"/>
      <c r="AL146" s="1"/>
      <c r="AM146" s="109"/>
      <c r="AN146" s="8"/>
      <c r="AO146" s="1"/>
      <c r="AP146" s="1"/>
      <c r="AQ146" s="14" cm="1">
        <f t="array" ref="AQ146">IF(AR146&lt;6,SUM(E146:AP146),SUM(LARGE(E146:AP146,{1;2;3;4;5;6})))</f>
        <v>25</v>
      </c>
      <c r="AR146" s="26">
        <f t="shared" si="2"/>
        <v>1</v>
      </c>
    </row>
    <row r="147" spans="1:44" x14ac:dyDescent="0.3">
      <c r="A147" s="32">
        <f>RANK(AQ147,$AQ$2:AQ317)</f>
        <v>142</v>
      </c>
      <c r="B147" s="127" t="s">
        <v>47</v>
      </c>
      <c r="C147" s="6" t="s">
        <v>49</v>
      </c>
      <c r="D147" s="6" t="s">
        <v>523</v>
      </c>
      <c r="E147" s="1"/>
      <c r="F147" s="1"/>
      <c r="G147" s="1">
        <v>25</v>
      </c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17"/>
      <c r="AF147" s="117"/>
      <c r="AG147" s="117"/>
      <c r="AH147" s="1"/>
      <c r="AI147" s="1"/>
      <c r="AJ147" s="1"/>
      <c r="AK147" s="1"/>
      <c r="AL147" s="1"/>
      <c r="AM147" s="1"/>
      <c r="AN147" s="8"/>
      <c r="AO147" s="1"/>
      <c r="AP147" s="1"/>
      <c r="AQ147" s="14" cm="1">
        <f t="array" ref="AQ147">IF(AR147&lt;6,SUM(E147:AP147),SUM(LARGE(E147:AP147,{1;2;3;4;5;6})))</f>
        <v>25</v>
      </c>
      <c r="AR147" s="26">
        <f t="shared" si="2"/>
        <v>1</v>
      </c>
    </row>
    <row r="148" spans="1:44" x14ac:dyDescent="0.3">
      <c r="A148" s="32">
        <f>RANK(AQ148,$AQ$2:AQ318)</f>
        <v>147</v>
      </c>
      <c r="B148" s="127" t="s">
        <v>47</v>
      </c>
      <c r="C148" s="6" t="s">
        <v>273</v>
      </c>
      <c r="D148" s="6" t="s">
        <v>644</v>
      </c>
      <c r="E148" s="1"/>
      <c r="F148" s="1"/>
      <c r="G148" s="1"/>
      <c r="H148" s="1"/>
      <c r="I148" s="1"/>
      <c r="J148" s="1"/>
      <c r="K148" s="1">
        <v>10</v>
      </c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17"/>
      <c r="AF148" s="117"/>
      <c r="AG148" s="117">
        <f>_xlfn.XLOOKUP(D148,'[2]SP 2. liiga - SP 2. liiga'!$C$2:$C$23,'[2]SP 2. liiga - SP 2. liiga'!$D$2:$D$23)</f>
        <v>12</v>
      </c>
      <c r="AH148" s="1"/>
      <c r="AI148" s="1"/>
      <c r="AJ148" s="1"/>
      <c r="AK148" s="1"/>
      <c r="AL148" s="1"/>
      <c r="AM148" s="1"/>
      <c r="AN148" s="8"/>
      <c r="AO148" s="1"/>
      <c r="AP148" s="1"/>
      <c r="AQ148" s="14" cm="1">
        <f t="array" ref="AQ148">IF(AR148&lt;6,SUM(E148:AP148),SUM(LARGE(E148:AP148,{1;2;3;4;5;6})))</f>
        <v>22</v>
      </c>
      <c r="AR148" s="26">
        <f t="shared" si="2"/>
        <v>2</v>
      </c>
    </row>
    <row r="149" spans="1:44" x14ac:dyDescent="0.3">
      <c r="A149" s="32">
        <f>RANK(AQ149,$AQ$2:AQ319)</f>
        <v>147</v>
      </c>
      <c r="B149" s="127" t="s">
        <v>107</v>
      </c>
      <c r="C149" s="6" t="s">
        <v>167</v>
      </c>
      <c r="D149" s="6" t="s">
        <v>106</v>
      </c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09">
        <v>8</v>
      </c>
      <c r="Y149" s="1"/>
      <c r="Z149" s="109"/>
      <c r="AA149" s="109"/>
      <c r="AB149" s="109"/>
      <c r="AC149" s="109"/>
      <c r="AD149" s="109"/>
      <c r="AE149" s="117"/>
      <c r="AF149" s="117"/>
      <c r="AG149" s="117">
        <f>_xlfn.XLOOKUP(D149,'[2]SP 2. liiga - SP 2. liiga'!$C$2:$C$23,'[2]SP 2. liiga - SP 2. liiga'!$D$2:$D$23)</f>
        <v>14</v>
      </c>
      <c r="AH149" s="1"/>
      <c r="AI149" s="109"/>
      <c r="AJ149" s="1"/>
      <c r="AK149" s="1"/>
      <c r="AL149" s="1"/>
      <c r="AM149" s="1"/>
      <c r="AN149" s="8"/>
      <c r="AO149" s="1"/>
      <c r="AP149" s="1"/>
      <c r="AQ149" s="14" cm="1">
        <f t="array" ref="AQ149">IF(AR149&lt;6,SUM(E149:AP149),SUM(LARGE(E149:AP149,{1;2;3;4;5;6})))</f>
        <v>22</v>
      </c>
      <c r="AR149" s="26">
        <f t="shared" si="2"/>
        <v>2</v>
      </c>
    </row>
    <row r="150" spans="1:44" x14ac:dyDescent="0.3">
      <c r="A150" s="32">
        <f>RANK(AQ150,$AQ$2:AQ320)</f>
        <v>147</v>
      </c>
      <c r="B150" s="127" t="s">
        <v>47</v>
      </c>
      <c r="C150" s="6"/>
      <c r="D150" s="6" t="s">
        <v>142</v>
      </c>
      <c r="E150" s="6"/>
      <c r="F150" s="6"/>
      <c r="G150" s="6"/>
      <c r="H150" s="6"/>
      <c r="I150" s="6"/>
      <c r="J150" s="6"/>
      <c r="K150" s="1">
        <v>14</v>
      </c>
      <c r="L150" s="6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09">
        <v>8</v>
      </c>
      <c r="Y150" s="1"/>
      <c r="Z150" s="109"/>
      <c r="AA150" s="109"/>
      <c r="AB150" s="109"/>
      <c r="AC150" s="109"/>
      <c r="AD150" s="109"/>
      <c r="AE150" s="117"/>
      <c r="AF150" s="117"/>
      <c r="AG150" s="117"/>
      <c r="AH150" s="1"/>
      <c r="AI150" s="109"/>
      <c r="AJ150" s="1"/>
      <c r="AK150" s="1"/>
      <c r="AL150" s="1"/>
      <c r="AM150" s="1"/>
      <c r="AN150" s="8"/>
      <c r="AO150" s="1"/>
      <c r="AP150" s="1"/>
      <c r="AQ150" s="14" cm="1">
        <f t="array" ref="AQ150">IF(AR150&lt;6,SUM(E150:AP150),SUM(LARGE(E150:AP150,{1;2;3;4;5;6})))</f>
        <v>22</v>
      </c>
      <c r="AR150" s="26">
        <f t="shared" si="2"/>
        <v>2</v>
      </c>
    </row>
    <row r="151" spans="1:44" x14ac:dyDescent="0.3">
      <c r="A151" s="32">
        <f>RANK(AQ151,$AQ$2:AQ321)</f>
        <v>150</v>
      </c>
      <c r="B151" s="127" t="s">
        <v>47</v>
      </c>
      <c r="C151" s="6" t="s">
        <v>65</v>
      </c>
      <c r="D151" s="6" t="s">
        <v>62</v>
      </c>
      <c r="E151" s="1"/>
      <c r="F151" s="1"/>
      <c r="G151" s="1">
        <v>21.5</v>
      </c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17"/>
      <c r="AF151" s="117"/>
      <c r="AG151" s="117"/>
      <c r="AH151" s="1"/>
      <c r="AI151" s="1"/>
      <c r="AJ151" s="1"/>
      <c r="AK151" s="1"/>
      <c r="AL151" s="1"/>
      <c r="AM151" s="1"/>
      <c r="AN151" s="8"/>
      <c r="AO151" s="1"/>
      <c r="AP151" s="1"/>
      <c r="AQ151" s="14" cm="1">
        <f t="array" ref="AQ151">IF(AR151&lt;6,SUM(E151:AP151),SUM(LARGE(E151:AP151,{1;2;3;4;5;6})))</f>
        <v>21.5</v>
      </c>
      <c r="AR151" s="26">
        <f t="shared" si="2"/>
        <v>1</v>
      </c>
    </row>
    <row r="152" spans="1:44" x14ac:dyDescent="0.3">
      <c r="A152" s="32">
        <f>RANK(AQ152,$AQ$2:AQ322)</f>
        <v>150</v>
      </c>
      <c r="B152" s="127" t="s">
        <v>47</v>
      </c>
      <c r="C152" s="6" t="s">
        <v>65</v>
      </c>
      <c r="D152" s="6" t="s">
        <v>102</v>
      </c>
      <c r="E152" s="1"/>
      <c r="F152" s="1"/>
      <c r="G152" s="1">
        <v>21.5</v>
      </c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17"/>
      <c r="AF152" s="117"/>
      <c r="AG152" s="117"/>
      <c r="AH152" s="1"/>
      <c r="AI152" s="1"/>
      <c r="AJ152" s="1"/>
      <c r="AK152" s="1"/>
      <c r="AL152" s="1"/>
      <c r="AM152" s="1"/>
      <c r="AN152" s="8"/>
      <c r="AO152" s="1"/>
      <c r="AP152" s="1"/>
      <c r="AQ152" s="14" cm="1">
        <f t="array" ref="AQ152">IF(AR152&lt;6,SUM(E152:AP152),SUM(LARGE(E152:AP152,{1;2;3;4;5;6})))</f>
        <v>21.5</v>
      </c>
      <c r="AR152" s="26">
        <f t="shared" si="2"/>
        <v>1</v>
      </c>
    </row>
    <row r="153" spans="1:44" x14ac:dyDescent="0.3">
      <c r="A153" s="32">
        <f>RANK(AQ153,$AQ$2:AQ323)</f>
        <v>150</v>
      </c>
      <c r="B153" s="127" t="s">
        <v>47</v>
      </c>
      <c r="C153" s="6" t="s">
        <v>215</v>
      </c>
      <c r="D153" s="6" t="s">
        <v>674</v>
      </c>
      <c r="E153" s="1"/>
      <c r="F153" s="1"/>
      <c r="G153" s="1">
        <v>21.5</v>
      </c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17"/>
      <c r="AF153" s="117"/>
      <c r="AG153" s="117"/>
      <c r="AH153" s="1"/>
      <c r="AI153" s="1"/>
      <c r="AJ153" s="1"/>
      <c r="AK153" s="1"/>
      <c r="AL153" s="1"/>
      <c r="AM153" s="1"/>
      <c r="AN153" s="8"/>
      <c r="AO153" s="1"/>
      <c r="AP153" s="1"/>
      <c r="AQ153" s="14" cm="1">
        <f t="array" ref="AQ153">IF(AR153&lt;6,SUM(E153:AP153),SUM(LARGE(E153:AP153,{1;2;3;4;5;6})))</f>
        <v>21.5</v>
      </c>
      <c r="AR153" s="26">
        <f t="shared" si="2"/>
        <v>1</v>
      </c>
    </row>
    <row r="154" spans="1:44" x14ac:dyDescent="0.3">
      <c r="A154" s="32">
        <f>RANK(AQ154,$AQ$2:AQ324)</f>
        <v>153</v>
      </c>
      <c r="B154" s="127" t="s">
        <v>47</v>
      </c>
      <c r="C154" s="6"/>
      <c r="D154" s="6" t="s">
        <v>881</v>
      </c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109">
        <v>4</v>
      </c>
      <c r="X154" s="109">
        <v>4</v>
      </c>
      <c r="Y154" s="6"/>
      <c r="Z154" s="109"/>
      <c r="AA154" s="109"/>
      <c r="AB154" s="109"/>
      <c r="AC154" s="109"/>
      <c r="AD154" s="109"/>
      <c r="AE154" s="117"/>
      <c r="AF154" s="117"/>
      <c r="AG154" s="117"/>
      <c r="AH154" s="1"/>
      <c r="AI154" s="109"/>
      <c r="AJ154" s="1"/>
      <c r="AK154" s="1"/>
      <c r="AL154" s="1">
        <v>6</v>
      </c>
      <c r="AM154" s="1"/>
      <c r="AN154" s="8"/>
      <c r="AO154" s="1"/>
      <c r="AP154" s="1">
        <v>7</v>
      </c>
      <c r="AQ154" s="14" cm="1">
        <f t="array" ref="AQ154">IF(AR154&lt;6,SUM(E154:AP154),SUM(LARGE(E154:AP154,{1;2;3;4;5;6})))</f>
        <v>21</v>
      </c>
      <c r="AR154" s="26">
        <f t="shared" si="2"/>
        <v>4</v>
      </c>
    </row>
    <row r="155" spans="1:44" x14ac:dyDescent="0.3">
      <c r="A155" s="32">
        <f>RANK(AQ155,$AQ$2:AQ325)</f>
        <v>154</v>
      </c>
      <c r="B155" s="127" t="s">
        <v>47</v>
      </c>
      <c r="C155" s="6" t="s">
        <v>48</v>
      </c>
      <c r="D155" s="6" t="s">
        <v>825</v>
      </c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109">
        <v>8</v>
      </c>
      <c r="Y155" s="6"/>
      <c r="Z155" s="109"/>
      <c r="AA155" s="109"/>
      <c r="AB155" s="109"/>
      <c r="AC155" s="109"/>
      <c r="AD155" s="109"/>
      <c r="AE155" s="117"/>
      <c r="AF155" s="117"/>
      <c r="AG155" s="117"/>
      <c r="AH155" s="1"/>
      <c r="AI155" s="109"/>
      <c r="AJ155" s="1"/>
      <c r="AK155" s="1"/>
      <c r="AL155" s="1"/>
      <c r="AM155" s="1"/>
      <c r="AN155" s="8"/>
      <c r="AO155" s="1"/>
      <c r="AP155" s="1">
        <v>12</v>
      </c>
      <c r="AQ155" s="14" cm="1">
        <f t="array" ref="AQ155">IF(AR155&lt;6,SUM(E155:AP155),SUM(LARGE(E155:AP155,{1;2;3;4;5;6})))</f>
        <v>20</v>
      </c>
      <c r="AR155" s="26">
        <f t="shared" si="2"/>
        <v>2</v>
      </c>
    </row>
    <row r="156" spans="1:44" x14ac:dyDescent="0.3">
      <c r="A156" s="32">
        <f>RANK(AQ156,$AQ$2:AQ326)</f>
        <v>154</v>
      </c>
      <c r="B156" s="127" t="s">
        <v>47</v>
      </c>
      <c r="C156" s="6" t="s">
        <v>48</v>
      </c>
      <c r="D156" s="6" t="s">
        <v>653</v>
      </c>
      <c r="E156" s="1"/>
      <c r="F156" s="1"/>
      <c r="G156" s="1"/>
      <c r="H156" s="1"/>
      <c r="I156" s="1"/>
      <c r="J156" s="1">
        <v>6</v>
      </c>
      <c r="K156" s="1"/>
      <c r="L156" s="1"/>
      <c r="M156" s="1"/>
      <c r="N156" s="1"/>
      <c r="O156" s="1"/>
      <c r="P156" s="1"/>
      <c r="Q156" s="1">
        <v>5</v>
      </c>
      <c r="R156" s="1"/>
      <c r="S156" s="1"/>
      <c r="T156" s="1"/>
      <c r="U156" s="1"/>
      <c r="V156" s="1"/>
      <c r="W156" s="109">
        <v>5</v>
      </c>
      <c r="X156" s="1"/>
      <c r="Y156" s="1"/>
      <c r="Z156" s="1"/>
      <c r="AA156" s="109">
        <v>4</v>
      </c>
      <c r="AB156" s="1"/>
      <c r="AC156" s="1"/>
      <c r="AD156" s="1"/>
      <c r="AE156" s="117"/>
      <c r="AF156" s="117"/>
      <c r="AG156" s="117"/>
      <c r="AH156" s="1"/>
      <c r="AI156" s="1"/>
      <c r="AJ156" s="1"/>
      <c r="AK156" s="1"/>
      <c r="AL156" s="1"/>
      <c r="AM156" s="1"/>
      <c r="AN156" s="8"/>
      <c r="AO156" s="1"/>
      <c r="AP156" s="1"/>
      <c r="AQ156" s="14" cm="1">
        <f t="array" ref="AQ156">IF(AR156&lt;6,SUM(E156:AP156),SUM(LARGE(E156:AP156,{1;2;3;4;5;6})))</f>
        <v>20</v>
      </c>
      <c r="AR156" s="26">
        <f t="shared" si="2"/>
        <v>4</v>
      </c>
    </row>
    <row r="157" spans="1:44" x14ac:dyDescent="0.3">
      <c r="A157" s="32">
        <f>RANK(AQ157,$AQ$2:AQ327)</f>
        <v>154</v>
      </c>
      <c r="B157" s="127" t="s">
        <v>47</v>
      </c>
      <c r="C157" s="6" t="s">
        <v>273</v>
      </c>
      <c r="D157" s="6" t="s">
        <v>664</v>
      </c>
      <c r="E157" s="1">
        <v>4</v>
      </c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1">
        <v>8</v>
      </c>
      <c r="R157" s="6"/>
      <c r="S157" s="6"/>
      <c r="T157" s="6"/>
      <c r="U157" s="6"/>
      <c r="V157" s="6"/>
      <c r="W157" s="109">
        <v>8</v>
      </c>
      <c r="X157" s="6"/>
      <c r="Y157" s="6"/>
      <c r="Z157" s="6"/>
      <c r="AA157" s="6"/>
      <c r="AB157" s="6"/>
      <c r="AC157" s="6"/>
      <c r="AD157" s="6"/>
      <c r="AE157" s="117"/>
      <c r="AF157" s="117"/>
      <c r="AG157" s="117"/>
      <c r="AH157" s="1"/>
      <c r="AI157" s="6"/>
      <c r="AJ157" s="1"/>
      <c r="AK157" s="1"/>
      <c r="AL157" s="1"/>
      <c r="AM157" s="1"/>
      <c r="AN157" s="8"/>
      <c r="AO157" s="1"/>
      <c r="AP157" s="1"/>
      <c r="AQ157" s="14" cm="1">
        <f t="array" ref="AQ157">IF(AR157&lt;6,SUM(E157:AP157),SUM(LARGE(E157:AP157,{1;2;3;4;5;6})))</f>
        <v>20</v>
      </c>
      <c r="AR157" s="26">
        <f t="shared" si="2"/>
        <v>3</v>
      </c>
    </row>
    <row r="158" spans="1:44" x14ac:dyDescent="0.3">
      <c r="A158" s="32">
        <f>RANK(AQ158,$AQ$2:AQ328)</f>
        <v>154</v>
      </c>
      <c r="B158" s="127" t="s">
        <v>47</v>
      </c>
      <c r="C158" s="6" t="s">
        <v>587</v>
      </c>
      <c r="D158" s="6" t="s">
        <v>252</v>
      </c>
      <c r="E158" s="1"/>
      <c r="F158" s="1"/>
      <c r="G158" s="13">
        <v>0</v>
      </c>
      <c r="H158" s="13"/>
      <c r="I158" s="13"/>
      <c r="J158" s="13"/>
      <c r="K158" s="1">
        <v>20</v>
      </c>
      <c r="L158" s="13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17"/>
      <c r="AF158" s="117"/>
      <c r="AG158" s="117"/>
      <c r="AH158" s="1"/>
      <c r="AI158" s="1"/>
      <c r="AJ158" s="1"/>
      <c r="AK158" s="1"/>
      <c r="AL158" s="1"/>
      <c r="AM158" s="1"/>
      <c r="AN158" s="8"/>
      <c r="AO158" s="1"/>
      <c r="AP158" s="1"/>
      <c r="AQ158" s="14" cm="1">
        <f t="array" ref="AQ158">IF(AR158&lt;6,SUM(E158:AP158),SUM(LARGE(E158:AP158,{1;2;3;4;5;6})))</f>
        <v>20</v>
      </c>
      <c r="AR158" s="26">
        <f t="shared" si="2"/>
        <v>2</v>
      </c>
    </row>
    <row r="159" spans="1:44" x14ac:dyDescent="0.3">
      <c r="A159" s="32">
        <f>RANK(AQ159,$AQ$2:AQ329)</f>
        <v>154</v>
      </c>
      <c r="B159" s="127" t="s">
        <v>47</v>
      </c>
      <c r="C159" s="6" t="s">
        <v>323</v>
      </c>
      <c r="D159" s="6" t="s">
        <v>556</v>
      </c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"/>
      <c r="R159" s="13"/>
      <c r="S159" s="13"/>
      <c r="T159" s="109">
        <v>20</v>
      </c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17"/>
      <c r="AF159" s="117"/>
      <c r="AG159" s="117"/>
      <c r="AH159" s="1"/>
      <c r="AI159" s="13"/>
      <c r="AJ159" s="1"/>
      <c r="AK159" s="1"/>
      <c r="AL159" s="1"/>
      <c r="AM159" s="1"/>
      <c r="AN159" s="8"/>
      <c r="AO159" s="1"/>
      <c r="AP159" s="1"/>
      <c r="AQ159" s="14" cm="1">
        <f t="array" ref="AQ159">IF(AR159&lt;6,SUM(E159:AP159),SUM(LARGE(E159:AP159,{1;2;3;4;5;6})))</f>
        <v>20</v>
      </c>
      <c r="AR159" s="26">
        <f t="shared" si="2"/>
        <v>1</v>
      </c>
    </row>
    <row r="160" spans="1:44" x14ac:dyDescent="0.3">
      <c r="A160" s="32">
        <f>RANK(AQ160,$AQ$2:AQ330)</f>
        <v>154</v>
      </c>
      <c r="B160" s="127" t="s">
        <v>47</v>
      </c>
      <c r="C160" s="6" t="s">
        <v>55</v>
      </c>
      <c r="D160" s="6" t="s">
        <v>388</v>
      </c>
      <c r="E160" s="1"/>
      <c r="F160" s="1"/>
      <c r="G160" s="1"/>
      <c r="H160" s="1"/>
      <c r="I160" s="1"/>
      <c r="J160" s="1"/>
      <c r="K160" s="1">
        <v>20</v>
      </c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17"/>
      <c r="AF160" s="117"/>
      <c r="AG160" s="117"/>
      <c r="AH160" s="1"/>
      <c r="AI160" s="1"/>
      <c r="AJ160" s="1"/>
      <c r="AK160" s="1"/>
      <c r="AL160" s="1"/>
      <c r="AM160" s="1"/>
      <c r="AN160" s="8"/>
      <c r="AO160" s="1"/>
      <c r="AP160" s="1"/>
      <c r="AQ160" s="14" cm="1">
        <f t="array" ref="AQ160">IF(AR160&lt;6,SUM(E160:AP160),SUM(LARGE(E160:AP160,{1;2;3;4;5;6})))</f>
        <v>20</v>
      </c>
      <c r="AR160" s="26">
        <f t="shared" si="2"/>
        <v>1</v>
      </c>
    </row>
    <row r="161" spans="1:44" x14ac:dyDescent="0.3">
      <c r="A161" s="32">
        <f>RANK(AQ161,$AQ$2:AQ331)</f>
        <v>154</v>
      </c>
      <c r="B161" s="127" t="s">
        <v>47</v>
      </c>
      <c r="C161" s="6" t="s">
        <v>55</v>
      </c>
      <c r="D161" s="6" t="s">
        <v>359</v>
      </c>
      <c r="E161" s="1"/>
      <c r="F161" s="1"/>
      <c r="G161" s="1"/>
      <c r="H161" s="1"/>
      <c r="I161" s="1"/>
      <c r="J161" s="1"/>
      <c r="K161" s="1">
        <v>20</v>
      </c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17"/>
      <c r="AF161" s="117"/>
      <c r="AG161" s="117"/>
      <c r="AH161" s="1"/>
      <c r="AI161" s="1"/>
      <c r="AJ161" s="1"/>
      <c r="AK161" s="1"/>
      <c r="AL161" s="1"/>
      <c r="AM161" s="1"/>
      <c r="AN161" s="8"/>
      <c r="AO161" s="1"/>
      <c r="AP161" s="1"/>
      <c r="AQ161" s="14" cm="1">
        <f t="array" ref="AQ161">IF(AR161&lt;6,SUM(E161:AP161),SUM(LARGE(E161:AP161,{1;2;3;4;5;6})))</f>
        <v>20</v>
      </c>
      <c r="AR161" s="26">
        <f t="shared" si="2"/>
        <v>1</v>
      </c>
    </row>
    <row r="162" spans="1:44" x14ac:dyDescent="0.3">
      <c r="A162" s="32">
        <f>RANK(AQ162,$AQ$2:AQ332)</f>
        <v>154</v>
      </c>
      <c r="B162" s="127" t="s">
        <v>47</v>
      </c>
      <c r="C162" s="6" t="s">
        <v>505</v>
      </c>
      <c r="D162" s="6" t="s">
        <v>473</v>
      </c>
      <c r="E162" s="1">
        <v>20</v>
      </c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17"/>
      <c r="AF162" s="117"/>
      <c r="AG162" s="117"/>
      <c r="AH162" s="1"/>
      <c r="AI162" s="1"/>
      <c r="AJ162" s="1"/>
      <c r="AK162" s="1"/>
      <c r="AL162" s="1"/>
      <c r="AM162" s="1"/>
      <c r="AN162" s="8"/>
      <c r="AO162" s="1"/>
      <c r="AP162" s="1"/>
      <c r="AQ162" s="14" cm="1">
        <f t="array" ref="AQ162">IF(AR162&lt;6,SUM(E162:AP162),SUM(LARGE(E162:AP162,{1;2;3;4;5;6})))</f>
        <v>20</v>
      </c>
      <c r="AR162" s="26">
        <f t="shared" si="2"/>
        <v>1</v>
      </c>
    </row>
    <row r="163" spans="1:44" x14ac:dyDescent="0.3">
      <c r="A163" s="32">
        <f>RANK(AQ163,$AQ$2:AQ333)</f>
        <v>154</v>
      </c>
      <c r="B163" s="127" t="s">
        <v>47</v>
      </c>
      <c r="C163" s="6" t="s">
        <v>49</v>
      </c>
      <c r="D163" s="6" t="s">
        <v>306</v>
      </c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109">
        <v>20</v>
      </c>
      <c r="AI163" s="6"/>
      <c r="AJ163" s="1"/>
      <c r="AK163" s="109"/>
      <c r="AL163" s="1"/>
      <c r="AM163" s="109"/>
      <c r="AN163" s="8"/>
      <c r="AO163" s="1"/>
      <c r="AP163" s="1"/>
      <c r="AQ163" s="14" cm="1">
        <f t="array" ref="AQ163">IF(AR163&lt;6,SUM(E163:AP163),SUM(LARGE(E163:AP163,{1;2;3;4;5;6})))</f>
        <v>20</v>
      </c>
      <c r="AR163" s="26">
        <f t="shared" si="2"/>
        <v>1</v>
      </c>
    </row>
    <row r="164" spans="1:44" x14ac:dyDescent="0.3">
      <c r="A164" s="32">
        <f>RANK(AQ164,$AQ$2:AQ334)</f>
        <v>154</v>
      </c>
      <c r="B164" s="127" t="s">
        <v>47</v>
      </c>
      <c r="C164" s="6" t="s">
        <v>49</v>
      </c>
      <c r="D164" s="6" t="s">
        <v>307</v>
      </c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109">
        <v>20</v>
      </c>
      <c r="AI164" s="6"/>
      <c r="AJ164" s="1"/>
      <c r="AK164" s="109"/>
      <c r="AL164" s="1"/>
      <c r="AM164" s="109"/>
      <c r="AN164" s="8"/>
      <c r="AO164" s="1"/>
      <c r="AP164" s="1"/>
      <c r="AQ164" s="14" cm="1">
        <f t="array" ref="AQ164">IF(AR164&lt;6,SUM(E164:AP164),SUM(LARGE(E164:AP164,{1;2;3;4;5;6})))</f>
        <v>20</v>
      </c>
      <c r="AR164" s="26">
        <f t="shared" si="2"/>
        <v>1</v>
      </c>
    </row>
    <row r="165" spans="1:44" x14ac:dyDescent="0.3">
      <c r="A165" s="32">
        <f>RANK(AQ165,$AQ$2:AQ335)</f>
        <v>154</v>
      </c>
      <c r="B165" s="127" t="s">
        <v>47</v>
      </c>
      <c r="C165" s="6" t="s">
        <v>49</v>
      </c>
      <c r="D165" s="6" t="s">
        <v>596</v>
      </c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109">
        <v>20</v>
      </c>
      <c r="AI165" s="6"/>
      <c r="AJ165" s="1"/>
      <c r="AK165" s="109"/>
      <c r="AL165" s="1"/>
      <c r="AM165" s="109"/>
      <c r="AN165" s="8"/>
      <c r="AO165" s="1"/>
      <c r="AP165" s="1"/>
      <c r="AQ165" s="14" cm="1">
        <f t="array" ref="AQ165">IF(AR165&lt;6,SUM(E165:AP165),SUM(LARGE(E165:AP165,{1;2;3;4;5;6})))</f>
        <v>20</v>
      </c>
      <c r="AR165" s="26">
        <f t="shared" si="2"/>
        <v>1</v>
      </c>
    </row>
    <row r="166" spans="1:44" x14ac:dyDescent="0.3">
      <c r="A166" s="32">
        <f>RANK(AQ166,$AQ$2:AQ336)</f>
        <v>154</v>
      </c>
      <c r="B166" s="127" t="s">
        <v>47</v>
      </c>
      <c r="C166" s="6" t="s">
        <v>49</v>
      </c>
      <c r="D166" s="6" t="s">
        <v>593</v>
      </c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109">
        <v>20</v>
      </c>
      <c r="AI166" s="6"/>
      <c r="AJ166" s="1"/>
      <c r="AK166" s="109"/>
      <c r="AL166" s="1"/>
      <c r="AM166" s="109"/>
      <c r="AN166" s="8"/>
      <c r="AO166" s="1"/>
      <c r="AP166" s="1"/>
      <c r="AQ166" s="14" cm="1">
        <f t="array" ref="AQ166">IF(AR166&lt;6,SUM(E166:AP166),SUM(LARGE(E166:AP166,{1;2;3;4;5;6})))</f>
        <v>20</v>
      </c>
      <c r="AR166" s="26">
        <f t="shared" si="2"/>
        <v>1</v>
      </c>
    </row>
    <row r="167" spans="1:44" x14ac:dyDescent="0.3">
      <c r="A167" s="32">
        <f>RANK(AQ167,$AQ$2:AQ337)</f>
        <v>154</v>
      </c>
      <c r="B167" s="127" t="s">
        <v>47</v>
      </c>
      <c r="C167" s="6" t="s">
        <v>53</v>
      </c>
      <c r="D167" s="6" t="s">
        <v>257</v>
      </c>
      <c r="E167" s="13"/>
      <c r="F167" s="13"/>
      <c r="G167" s="13"/>
      <c r="H167" s="1">
        <v>20</v>
      </c>
      <c r="I167" s="13"/>
      <c r="J167" s="13"/>
      <c r="K167" s="13"/>
      <c r="L167" s="13"/>
      <c r="M167" s="13"/>
      <c r="N167" s="13"/>
      <c r="O167" s="13"/>
      <c r="P167" s="13"/>
      <c r="Q167" s="1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17"/>
      <c r="AF167" s="117"/>
      <c r="AG167" s="117"/>
      <c r="AH167" s="1"/>
      <c r="AI167" s="13"/>
      <c r="AJ167" s="1"/>
      <c r="AK167" s="1"/>
      <c r="AL167" s="1"/>
      <c r="AM167" s="1"/>
      <c r="AN167" s="8"/>
      <c r="AO167" s="1"/>
      <c r="AP167" s="1"/>
      <c r="AQ167" s="14" cm="1">
        <f t="array" ref="AQ167">IF(AR167&lt;6,SUM(E167:AP167),SUM(LARGE(E167:AP167,{1;2;3;4;5;6})))</f>
        <v>20</v>
      </c>
      <c r="AR167" s="26">
        <f t="shared" si="2"/>
        <v>1</v>
      </c>
    </row>
    <row r="168" spans="1:44" x14ac:dyDescent="0.3">
      <c r="A168" s="32">
        <f>RANK(AQ168,$AQ$2:AQ338)</f>
        <v>154</v>
      </c>
      <c r="B168" s="127" t="s">
        <v>47</v>
      </c>
      <c r="C168" s="6"/>
      <c r="D168" s="6" t="s">
        <v>139</v>
      </c>
      <c r="E168" s="1"/>
      <c r="F168" s="1"/>
      <c r="G168" s="1"/>
      <c r="H168" s="1"/>
      <c r="I168" s="1"/>
      <c r="J168" s="1"/>
      <c r="K168" s="1">
        <v>20</v>
      </c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17"/>
      <c r="AF168" s="117"/>
      <c r="AG168" s="117"/>
      <c r="AH168" s="1"/>
      <c r="AI168" s="1"/>
      <c r="AJ168" s="1"/>
      <c r="AK168" s="1"/>
      <c r="AL168" s="1"/>
      <c r="AM168" s="1"/>
      <c r="AN168" s="8"/>
      <c r="AO168" s="1"/>
      <c r="AP168" s="1"/>
      <c r="AQ168" s="14" cm="1">
        <f t="array" ref="AQ168">IF(AR168&lt;6,SUM(E168:AP168),SUM(LARGE(E168:AP168,{1;2;3;4;5;6})))</f>
        <v>20</v>
      </c>
      <c r="AR168" s="26">
        <f t="shared" si="2"/>
        <v>1</v>
      </c>
    </row>
    <row r="169" spans="1:44" x14ac:dyDescent="0.3">
      <c r="A169" s="32">
        <f>RANK(AQ169,$AQ$2:AQ339)</f>
        <v>168</v>
      </c>
      <c r="B169" s="127" t="s">
        <v>47</v>
      </c>
      <c r="C169" s="6" t="s">
        <v>273</v>
      </c>
      <c r="D169" s="6" t="s">
        <v>694</v>
      </c>
      <c r="E169" s="1"/>
      <c r="F169" s="1"/>
      <c r="G169" s="1">
        <v>18.5</v>
      </c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17"/>
      <c r="AF169" s="117"/>
      <c r="AG169" s="117"/>
      <c r="AH169" s="1"/>
      <c r="AI169" s="1"/>
      <c r="AJ169" s="1"/>
      <c r="AK169" s="1"/>
      <c r="AL169" s="1"/>
      <c r="AM169" s="1"/>
      <c r="AN169" s="8"/>
      <c r="AO169" s="1"/>
      <c r="AP169" s="1"/>
      <c r="AQ169" s="14" cm="1">
        <f t="array" ref="AQ169">IF(AR169&lt;6,SUM(E169:AP169),SUM(LARGE(E169:AP169,{1;2;3;4;5;6})))</f>
        <v>18.5</v>
      </c>
      <c r="AR169" s="26">
        <f t="shared" si="2"/>
        <v>1</v>
      </c>
    </row>
    <row r="170" spans="1:44" x14ac:dyDescent="0.3">
      <c r="A170" s="32">
        <f>RANK(AQ170,$AQ$2:AQ340)</f>
        <v>169</v>
      </c>
      <c r="B170" s="127" t="s">
        <v>47</v>
      </c>
      <c r="C170" s="6" t="s">
        <v>90</v>
      </c>
      <c r="D170" s="6" t="s">
        <v>235</v>
      </c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09">
        <v>10</v>
      </c>
      <c r="X170" s="109">
        <v>8</v>
      </c>
      <c r="Y170" s="1"/>
      <c r="Z170" s="109"/>
      <c r="AA170" s="109"/>
      <c r="AB170" s="109"/>
      <c r="AC170" s="109"/>
      <c r="AD170" s="109"/>
      <c r="AE170" s="117"/>
      <c r="AF170" s="117"/>
      <c r="AG170" s="117"/>
      <c r="AH170" s="1"/>
      <c r="AI170" s="109"/>
      <c r="AJ170" s="1"/>
      <c r="AK170" s="1"/>
      <c r="AL170" s="1"/>
      <c r="AM170" s="1"/>
      <c r="AN170" s="8"/>
      <c r="AO170" s="1"/>
      <c r="AP170" s="1"/>
      <c r="AQ170" s="14" cm="1">
        <f t="array" ref="AQ170">IF(AR170&lt;6,SUM(E170:AP170),SUM(LARGE(E170:AP170,{1;2;3;4;5;6})))</f>
        <v>18</v>
      </c>
      <c r="AR170" s="26">
        <f t="shared" si="2"/>
        <v>2</v>
      </c>
    </row>
    <row r="171" spans="1:44" x14ac:dyDescent="0.3">
      <c r="A171" s="32">
        <f>RANK(AQ171,$AQ$2:AQ341)</f>
        <v>170</v>
      </c>
      <c r="B171" s="127" t="s">
        <v>47</v>
      </c>
      <c r="C171" s="6" t="s">
        <v>505</v>
      </c>
      <c r="D171" s="121" t="s">
        <v>526</v>
      </c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126"/>
      <c r="AO171" s="6"/>
      <c r="AP171" s="1">
        <v>17</v>
      </c>
      <c r="AQ171" s="14" cm="1">
        <f t="array" ref="AQ171">IF(AR171&lt;6,SUM(E171:AP171),SUM(LARGE(E171:AP171,{1;2;3;4;5;6})))</f>
        <v>17</v>
      </c>
      <c r="AR171" s="26">
        <f t="shared" si="2"/>
        <v>1</v>
      </c>
    </row>
    <row r="172" spans="1:44" x14ac:dyDescent="0.3">
      <c r="A172" s="32">
        <f>RANK(AQ172,$AQ$2:AQ342)</f>
        <v>170</v>
      </c>
      <c r="B172" s="127" t="s">
        <v>47</v>
      </c>
      <c r="C172" s="6" t="s">
        <v>167</v>
      </c>
      <c r="D172" s="6" t="s">
        <v>781</v>
      </c>
      <c r="E172" s="6"/>
      <c r="F172" s="6"/>
      <c r="G172" s="6"/>
      <c r="H172" s="6"/>
      <c r="I172" s="6"/>
      <c r="J172" s="6"/>
      <c r="K172" s="6"/>
      <c r="L172" s="6"/>
      <c r="M172" s="1">
        <v>5</v>
      </c>
      <c r="N172" s="6"/>
      <c r="O172" s="6"/>
      <c r="P172" s="6"/>
      <c r="Q172" s="1"/>
      <c r="R172" s="6"/>
      <c r="S172" s="6"/>
      <c r="T172" s="6"/>
      <c r="U172" s="6"/>
      <c r="V172" s="6"/>
      <c r="W172" s="6"/>
      <c r="X172" s="109">
        <v>4</v>
      </c>
      <c r="Y172" s="6"/>
      <c r="Z172" s="109"/>
      <c r="AA172" s="109"/>
      <c r="AB172" s="109"/>
      <c r="AC172" s="109"/>
      <c r="AD172" s="109"/>
      <c r="AE172" s="117">
        <v>4</v>
      </c>
      <c r="AF172" s="117"/>
      <c r="AG172" s="117">
        <f>_xlfn.XLOOKUP(D172,'[2]SP 2. liiga - SP 2. liiga'!$C$2:$C$23,'[2]SP 2. liiga - SP 2. liiga'!$D$2:$D$23)</f>
        <v>4</v>
      </c>
      <c r="AH172" s="1"/>
      <c r="AI172" s="109"/>
      <c r="AJ172" s="1"/>
      <c r="AK172" s="1"/>
      <c r="AL172" s="1"/>
      <c r="AM172" s="1"/>
      <c r="AN172" s="8"/>
      <c r="AO172" s="1"/>
      <c r="AP172" s="1"/>
      <c r="AQ172" s="14" cm="1">
        <f t="array" ref="AQ172">IF(AR172&lt;6,SUM(E172:AP172),SUM(LARGE(E172:AP172,{1;2;3;4;5;6})))</f>
        <v>17</v>
      </c>
      <c r="AR172" s="26">
        <f t="shared" si="2"/>
        <v>4</v>
      </c>
    </row>
    <row r="173" spans="1:44" x14ac:dyDescent="0.3">
      <c r="A173" s="32">
        <f>RANK(AQ173,$AQ$2:AQ343)</f>
        <v>170</v>
      </c>
      <c r="B173" s="127" t="s">
        <v>47</v>
      </c>
      <c r="C173" s="6" t="s">
        <v>126</v>
      </c>
      <c r="D173" s="6" t="s">
        <v>347</v>
      </c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09">
        <v>17</v>
      </c>
      <c r="X173" s="1"/>
      <c r="Y173" s="1"/>
      <c r="Z173" s="1"/>
      <c r="AA173" s="1"/>
      <c r="AB173" s="1"/>
      <c r="AC173" s="1"/>
      <c r="AD173" s="1"/>
      <c r="AE173" s="117"/>
      <c r="AF173" s="117"/>
      <c r="AG173" s="117"/>
      <c r="AH173" s="1"/>
      <c r="AI173" s="1"/>
      <c r="AJ173" s="1"/>
      <c r="AK173" s="1"/>
      <c r="AL173" s="1"/>
      <c r="AM173" s="1"/>
      <c r="AN173" s="8"/>
      <c r="AO173" s="1"/>
      <c r="AP173" s="1"/>
      <c r="AQ173" s="14" cm="1">
        <f t="array" ref="AQ173">IF(AR173&lt;6,SUM(E173:AP173),SUM(LARGE(E173:AP173,{1;2;3;4;5;6})))</f>
        <v>17</v>
      </c>
      <c r="AR173" s="26">
        <f t="shared" si="2"/>
        <v>1</v>
      </c>
    </row>
    <row r="174" spans="1:44" x14ac:dyDescent="0.3">
      <c r="A174" s="32">
        <f>RANK(AQ174,$AQ$2:AQ344)</f>
        <v>173</v>
      </c>
      <c r="B174" s="127" t="s">
        <v>47</v>
      </c>
      <c r="C174" s="6" t="s">
        <v>90</v>
      </c>
      <c r="D174" s="6" t="s">
        <v>371</v>
      </c>
      <c r="E174" s="1">
        <v>3</v>
      </c>
      <c r="F174" s="1"/>
      <c r="G174" s="1"/>
      <c r="H174" s="1"/>
      <c r="I174" s="1"/>
      <c r="J174" s="1"/>
      <c r="K174" s="1"/>
      <c r="L174" s="1"/>
      <c r="M174" s="1">
        <v>4</v>
      </c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09">
        <v>4</v>
      </c>
      <c r="AD174" s="1"/>
      <c r="AE174" s="117">
        <v>4</v>
      </c>
      <c r="AF174" s="117"/>
      <c r="AG174" s="117"/>
      <c r="AH174" s="1"/>
      <c r="AI174" s="109"/>
      <c r="AJ174" s="1"/>
      <c r="AK174" s="1"/>
      <c r="AL174" s="1"/>
      <c r="AM174" s="1"/>
      <c r="AN174" s="8"/>
      <c r="AO174" s="1"/>
      <c r="AP174" s="1"/>
      <c r="AQ174" s="14" cm="1">
        <f t="array" ref="AQ174">IF(AR174&lt;6,SUM(E174:AP174),SUM(LARGE(E174:AP174,{1;2;3;4;5;6})))</f>
        <v>15</v>
      </c>
      <c r="AR174" s="26">
        <f t="shared" si="2"/>
        <v>4</v>
      </c>
    </row>
    <row r="175" spans="1:44" x14ac:dyDescent="0.3">
      <c r="A175" s="32">
        <f>RANK(AQ175,$AQ$2:AQ345)</f>
        <v>173</v>
      </c>
      <c r="B175" s="127" t="s">
        <v>47</v>
      </c>
      <c r="C175" s="6" t="s">
        <v>48</v>
      </c>
      <c r="D175" s="6" t="s">
        <v>522</v>
      </c>
      <c r="E175" s="1">
        <v>3</v>
      </c>
      <c r="F175" s="1"/>
      <c r="G175" s="1">
        <v>5</v>
      </c>
      <c r="H175" s="1"/>
      <c r="I175" s="1"/>
      <c r="J175" s="1"/>
      <c r="K175" s="1">
        <v>4</v>
      </c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09">
        <v>3</v>
      </c>
      <c r="X175" s="1"/>
      <c r="Y175" s="1"/>
      <c r="Z175" s="1"/>
      <c r="AA175" s="1"/>
      <c r="AB175" s="1"/>
      <c r="AC175" s="1"/>
      <c r="AD175" s="1"/>
      <c r="AE175" s="117"/>
      <c r="AF175" s="117"/>
      <c r="AG175" s="117"/>
      <c r="AH175" s="1"/>
      <c r="AI175" s="1"/>
      <c r="AJ175" s="1"/>
      <c r="AK175" s="1"/>
      <c r="AL175" s="1"/>
      <c r="AM175" s="1"/>
      <c r="AN175" s="8"/>
      <c r="AO175" s="1"/>
      <c r="AP175" s="1"/>
      <c r="AQ175" s="14" cm="1">
        <f t="array" ref="AQ175">IF(AR175&lt;6,SUM(E175:AP175),SUM(LARGE(E175:AP175,{1;2;3;4;5;6})))</f>
        <v>15</v>
      </c>
      <c r="AR175" s="26">
        <f t="shared" si="2"/>
        <v>4</v>
      </c>
    </row>
    <row r="176" spans="1:44" x14ac:dyDescent="0.3">
      <c r="A176" s="32">
        <f>RANK(AQ176,$AQ$2:AQ346)</f>
        <v>173</v>
      </c>
      <c r="B176" s="127" t="s">
        <v>47</v>
      </c>
      <c r="C176" s="6" t="s">
        <v>48</v>
      </c>
      <c r="D176" s="6" t="s">
        <v>826</v>
      </c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109">
        <v>4</v>
      </c>
      <c r="V176" s="109">
        <v>4</v>
      </c>
      <c r="W176" s="109"/>
      <c r="X176" s="109">
        <v>3</v>
      </c>
      <c r="Y176" s="109"/>
      <c r="Z176" s="109"/>
      <c r="AA176" s="109"/>
      <c r="AB176" s="109"/>
      <c r="AC176" s="109">
        <v>4</v>
      </c>
      <c r="AD176" s="109"/>
      <c r="AE176" s="117"/>
      <c r="AF176" s="117"/>
      <c r="AG176" s="117"/>
      <c r="AH176" s="1"/>
      <c r="AI176" s="109"/>
      <c r="AJ176" s="1"/>
      <c r="AK176" s="1"/>
      <c r="AL176" s="1"/>
      <c r="AM176" s="1"/>
      <c r="AN176" s="8"/>
      <c r="AO176" s="1"/>
      <c r="AP176" s="1"/>
      <c r="AQ176" s="14" cm="1">
        <f t="array" ref="AQ176">IF(AR176&lt;6,SUM(E176:AP176),SUM(LARGE(E176:AP176,{1;2;3;4;5;6})))</f>
        <v>15</v>
      </c>
      <c r="AR176" s="26">
        <f t="shared" si="2"/>
        <v>4</v>
      </c>
    </row>
    <row r="177" spans="1:44" x14ac:dyDescent="0.3">
      <c r="A177" s="32">
        <f>RANK(AQ177,$AQ$2:AQ347)</f>
        <v>173</v>
      </c>
      <c r="B177" s="127" t="s">
        <v>47</v>
      </c>
      <c r="C177" s="6" t="s">
        <v>90</v>
      </c>
      <c r="D177" s="6" t="s">
        <v>376</v>
      </c>
      <c r="E177" s="13">
        <v>0</v>
      </c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>
        <v>0</v>
      </c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17">
        <v>15</v>
      </c>
      <c r="AF177" s="117"/>
      <c r="AG177" s="117"/>
      <c r="AH177" s="1"/>
      <c r="AI177" s="13"/>
      <c r="AJ177" s="1"/>
      <c r="AK177" s="1"/>
      <c r="AL177" s="1"/>
      <c r="AM177" s="1"/>
      <c r="AN177" s="8"/>
      <c r="AO177" s="1"/>
      <c r="AP177" s="1"/>
      <c r="AQ177" s="14" cm="1">
        <f t="array" ref="AQ177">IF(AR177&lt;6,SUM(E177:AP177),SUM(LARGE(E177:AP177,{1;2;3;4;5;6})))</f>
        <v>15</v>
      </c>
      <c r="AR177" s="26">
        <f t="shared" si="2"/>
        <v>3</v>
      </c>
    </row>
    <row r="178" spans="1:44" x14ac:dyDescent="0.3">
      <c r="A178" s="32">
        <f>RANK(AQ178,$AQ$2:AQ348)</f>
        <v>173</v>
      </c>
      <c r="B178" s="127" t="s">
        <v>256</v>
      </c>
      <c r="C178" s="6" t="s">
        <v>90</v>
      </c>
      <c r="D178" s="6" t="s">
        <v>255</v>
      </c>
      <c r="E178" s="1">
        <v>15</v>
      </c>
      <c r="F178" s="1"/>
      <c r="G178" s="1"/>
      <c r="H178" s="1"/>
      <c r="I178" s="1"/>
      <c r="J178" s="1"/>
      <c r="K178" s="1"/>
      <c r="L178" s="1"/>
      <c r="M178" s="1"/>
      <c r="N178" s="13">
        <v>0</v>
      </c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17"/>
      <c r="AF178" s="117"/>
      <c r="AG178" s="117"/>
      <c r="AH178" s="1"/>
      <c r="AI178" s="1"/>
      <c r="AJ178" s="1"/>
      <c r="AK178" s="1"/>
      <c r="AL178" s="1"/>
      <c r="AM178" s="1"/>
      <c r="AN178" s="8"/>
      <c r="AO178" s="1"/>
      <c r="AP178" s="1"/>
      <c r="AQ178" s="14" cm="1">
        <f t="array" ref="AQ178">IF(AR178&lt;6,SUM(E178:AP178),SUM(LARGE(E178:AP178,{1;2;3;4;5;6})))</f>
        <v>15</v>
      </c>
      <c r="AR178" s="26">
        <f t="shared" si="2"/>
        <v>2</v>
      </c>
    </row>
    <row r="179" spans="1:44" x14ac:dyDescent="0.3">
      <c r="A179" s="32">
        <f>RANK(AQ179,$AQ$2:AQ349)</f>
        <v>173</v>
      </c>
      <c r="B179" s="128" t="s">
        <v>47</v>
      </c>
      <c r="C179" s="1" t="s">
        <v>48</v>
      </c>
      <c r="D179" s="1" t="s">
        <v>311</v>
      </c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">
        <v>15</v>
      </c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17"/>
      <c r="AF179" s="117"/>
      <c r="AG179" s="111">
        <f>_xlfn.XLOOKUP(D179,'[2]SP 2. liiga - SP 2. liiga'!$C$2:$C$23,'[2]SP 2. liiga - SP 2. liiga'!$D$2:$D$23)</f>
        <v>0</v>
      </c>
      <c r="AH179" s="1"/>
      <c r="AI179" s="13"/>
      <c r="AJ179" s="1"/>
      <c r="AK179" s="1"/>
      <c r="AL179" s="1"/>
      <c r="AM179" s="1"/>
      <c r="AN179" s="8"/>
      <c r="AO179" s="1"/>
      <c r="AP179" s="1"/>
      <c r="AQ179" s="14" cm="1">
        <f t="array" ref="AQ179">IF(AR179&lt;6,SUM(E179:AP179),SUM(LARGE(E179:AP179,{1;2;3;4;5;6})))</f>
        <v>15</v>
      </c>
      <c r="AR179" s="26">
        <f t="shared" si="2"/>
        <v>2</v>
      </c>
    </row>
    <row r="180" spans="1:44" x14ac:dyDescent="0.3">
      <c r="A180" s="32">
        <f>RANK(AQ180,$AQ$2:AQ350)</f>
        <v>173</v>
      </c>
      <c r="B180" s="127" t="s">
        <v>47</v>
      </c>
      <c r="C180" s="6" t="s">
        <v>48</v>
      </c>
      <c r="D180" s="6" t="s">
        <v>368</v>
      </c>
      <c r="E180" s="1">
        <v>15</v>
      </c>
      <c r="F180" s="1"/>
      <c r="G180" s="1"/>
      <c r="H180" s="13">
        <v>0</v>
      </c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17"/>
      <c r="AF180" s="117"/>
      <c r="AG180" s="117"/>
      <c r="AH180" s="1"/>
      <c r="AI180" s="1"/>
      <c r="AJ180" s="1"/>
      <c r="AK180" s="1"/>
      <c r="AL180" s="1"/>
      <c r="AM180" s="1"/>
      <c r="AN180" s="8"/>
      <c r="AO180" s="1"/>
      <c r="AP180" s="1"/>
      <c r="AQ180" s="14" cm="1">
        <f t="array" ref="AQ180">IF(AR180&lt;6,SUM(E180:AP180),SUM(LARGE(E180:AP180,{1;2;3;4;5;6})))</f>
        <v>15</v>
      </c>
      <c r="AR180" s="26">
        <f t="shared" si="2"/>
        <v>2</v>
      </c>
    </row>
    <row r="181" spans="1:44" x14ac:dyDescent="0.3">
      <c r="A181" s="32">
        <f>RANK(AQ181,$AQ$2:AQ351)</f>
        <v>173</v>
      </c>
      <c r="B181" s="127" t="s">
        <v>47</v>
      </c>
      <c r="C181" s="6" t="s">
        <v>54</v>
      </c>
      <c r="D181" s="6" t="s">
        <v>13</v>
      </c>
      <c r="E181" s="1">
        <v>15</v>
      </c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17"/>
      <c r="AF181" s="117"/>
      <c r="AG181" s="117"/>
      <c r="AH181" s="1"/>
      <c r="AI181" s="1"/>
      <c r="AJ181" s="1"/>
      <c r="AK181" s="1"/>
      <c r="AL181" s="1"/>
      <c r="AM181" s="1"/>
      <c r="AN181" s="8"/>
      <c r="AO181" s="1"/>
      <c r="AP181" s="1"/>
      <c r="AQ181" s="14" cm="1">
        <f t="array" ref="AQ181">IF(AR181&lt;6,SUM(E181:AP181),SUM(LARGE(E181:AP181,{1;2;3;4;5;6})))</f>
        <v>15</v>
      </c>
      <c r="AR181" s="26">
        <f t="shared" si="2"/>
        <v>1</v>
      </c>
    </row>
    <row r="182" spans="1:44" x14ac:dyDescent="0.3">
      <c r="A182" s="32">
        <f>RANK(AQ182,$AQ$2:AQ352)</f>
        <v>173</v>
      </c>
      <c r="B182" s="127" t="s">
        <v>71</v>
      </c>
      <c r="C182" s="6" t="s">
        <v>1043</v>
      </c>
      <c r="D182" s="6" t="s">
        <v>292</v>
      </c>
      <c r="E182" s="1">
        <v>15</v>
      </c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17"/>
      <c r="AF182" s="117"/>
      <c r="AG182" s="117"/>
      <c r="AH182" s="1"/>
      <c r="AI182" s="1"/>
      <c r="AJ182" s="1"/>
      <c r="AK182" s="1"/>
      <c r="AL182" s="1"/>
      <c r="AM182" s="1"/>
      <c r="AN182" s="8"/>
      <c r="AO182" s="1"/>
      <c r="AP182" s="1"/>
      <c r="AQ182" s="14" cm="1">
        <f t="array" ref="AQ182">IF(AR182&lt;6,SUM(E182:AP182),SUM(LARGE(E182:AP182,{1;2;3;4;5;6})))</f>
        <v>15</v>
      </c>
      <c r="AR182" s="26">
        <f t="shared" si="2"/>
        <v>1</v>
      </c>
    </row>
    <row r="183" spans="1:44" x14ac:dyDescent="0.3">
      <c r="A183" s="32">
        <f>RANK(AQ183,$AQ$2:AQ353)</f>
        <v>173</v>
      </c>
      <c r="B183" s="127" t="s">
        <v>47</v>
      </c>
      <c r="C183" s="6" t="s">
        <v>53</v>
      </c>
      <c r="D183" s="6" t="s">
        <v>229</v>
      </c>
      <c r="E183" s="1">
        <v>15</v>
      </c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17"/>
      <c r="AF183" s="117"/>
      <c r="AG183" s="117"/>
      <c r="AH183" s="1"/>
      <c r="AI183" s="1"/>
      <c r="AJ183" s="1"/>
      <c r="AK183" s="1"/>
      <c r="AL183" s="1"/>
      <c r="AM183" s="1"/>
      <c r="AN183" s="8"/>
      <c r="AO183" s="1"/>
      <c r="AP183" s="1"/>
      <c r="AQ183" s="14" cm="1">
        <f t="array" ref="AQ183">IF(AR183&lt;6,SUM(E183:AP183),SUM(LARGE(E183:AP183,{1;2;3;4;5;6})))</f>
        <v>15</v>
      </c>
      <c r="AR183" s="26">
        <f t="shared" si="2"/>
        <v>1</v>
      </c>
    </row>
    <row r="184" spans="1:44" x14ac:dyDescent="0.3">
      <c r="A184" s="32">
        <f>RANK(AQ184,$AQ$2:AQ354)</f>
        <v>173</v>
      </c>
      <c r="B184" s="127" t="s">
        <v>47</v>
      </c>
      <c r="C184" s="6" t="s">
        <v>167</v>
      </c>
      <c r="D184" s="6" t="s">
        <v>165</v>
      </c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09">
        <v>15</v>
      </c>
      <c r="Y184" s="1"/>
      <c r="Z184" s="109"/>
      <c r="AA184" s="109"/>
      <c r="AB184" s="109"/>
      <c r="AC184" s="109"/>
      <c r="AD184" s="109"/>
      <c r="AE184" s="117"/>
      <c r="AF184" s="117"/>
      <c r="AG184" s="117"/>
      <c r="AH184" s="1"/>
      <c r="AI184" s="109"/>
      <c r="AJ184" s="1"/>
      <c r="AK184" s="1"/>
      <c r="AL184" s="1"/>
      <c r="AM184" s="1"/>
      <c r="AN184" s="8"/>
      <c r="AO184" s="1"/>
      <c r="AP184" s="1"/>
      <c r="AQ184" s="14" cm="1">
        <f t="array" ref="AQ184">IF(AR184&lt;6,SUM(E184:AP184),SUM(LARGE(E184:AP184,{1;2;3;4;5;6})))</f>
        <v>15</v>
      </c>
      <c r="AR184" s="26">
        <f t="shared" si="2"/>
        <v>1</v>
      </c>
    </row>
    <row r="185" spans="1:44" x14ac:dyDescent="0.3">
      <c r="A185" s="32">
        <f>RANK(AQ185,$AQ$2:AQ355)</f>
        <v>173</v>
      </c>
      <c r="B185" s="127" t="s">
        <v>47</v>
      </c>
      <c r="C185" s="6" t="s">
        <v>167</v>
      </c>
      <c r="D185" s="6" t="s">
        <v>340</v>
      </c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>
        <v>15</v>
      </c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17"/>
      <c r="AF185" s="117"/>
      <c r="AG185" s="117"/>
      <c r="AH185" s="1"/>
      <c r="AI185" s="1"/>
      <c r="AJ185" s="1"/>
      <c r="AK185" s="1"/>
      <c r="AL185" s="1"/>
      <c r="AM185" s="1"/>
      <c r="AN185" s="8"/>
      <c r="AO185" s="1"/>
      <c r="AP185" s="1"/>
      <c r="AQ185" s="14" cm="1">
        <f t="array" ref="AQ185">IF(AR185&lt;6,SUM(E185:AP185),SUM(LARGE(E185:AP185,{1;2;3;4;5;6})))</f>
        <v>15</v>
      </c>
      <c r="AR185" s="26">
        <f t="shared" si="2"/>
        <v>1</v>
      </c>
    </row>
    <row r="186" spans="1:44" x14ac:dyDescent="0.3">
      <c r="A186" s="32">
        <f>RANK(AQ186,$AQ$2:AQ356)</f>
        <v>185</v>
      </c>
      <c r="B186" s="127" t="s">
        <v>47</v>
      </c>
      <c r="C186" s="6"/>
      <c r="D186" s="6" t="s">
        <v>441</v>
      </c>
      <c r="E186" s="1"/>
      <c r="F186" s="1"/>
      <c r="G186" s="13">
        <v>0</v>
      </c>
      <c r="H186" s="13"/>
      <c r="I186" s="13"/>
      <c r="J186" s="13"/>
      <c r="K186" s="13"/>
      <c r="L186" s="13"/>
      <c r="M186" s="13"/>
      <c r="N186" s="13"/>
      <c r="O186" s="13"/>
      <c r="P186" s="13"/>
      <c r="Q186" s="1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17"/>
      <c r="AF186" s="117"/>
      <c r="AG186" s="117"/>
      <c r="AH186" s="1"/>
      <c r="AI186" s="13"/>
      <c r="AJ186" s="1"/>
      <c r="AK186" s="1"/>
      <c r="AL186" s="1"/>
      <c r="AM186" s="1"/>
      <c r="AN186" s="8"/>
      <c r="AO186" s="1"/>
      <c r="AP186" s="1">
        <v>14</v>
      </c>
      <c r="AQ186" s="14" cm="1">
        <f t="array" ref="AQ186">IF(AR186&lt;6,SUM(E186:AP186),SUM(LARGE(E186:AP186,{1;2;3;4;5;6})))</f>
        <v>14</v>
      </c>
      <c r="AR186" s="26">
        <f t="shared" si="2"/>
        <v>2</v>
      </c>
    </row>
    <row r="187" spans="1:44" x14ac:dyDescent="0.3">
      <c r="A187" s="32">
        <f>RANK(AQ187,$AQ$2:AQ357)</f>
        <v>185</v>
      </c>
      <c r="B187" s="127" t="s">
        <v>47</v>
      </c>
      <c r="C187" s="6"/>
      <c r="D187" s="6" t="s">
        <v>808</v>
      </c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1">
        <v>6</v>
      </c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117"/>
      <c r="AF187" s="117"/>
      <c r="AG187" s="117"/>
      <c r="AH187" s="1"/>
      <c r="AI187" s="6"/>
      <c r="AJ187" s="1"/>
      <c r="AK187" s="1"/>
      <c r="AL187" s="1">
        <v>8</v>
      </c>
      <c r="AM187" s="1"/>
      <c r="AN187" s="8"/>
      <c r="AO187" s="1"/>
      <c r="AP187" s="1"/>
      <c r="AQ187" s="14" cm="1">
        <f t="array" ref="AQ187">IF(AR187&lt;6,SUM(E187:AP187),SUM(LARGE(E187:AP187,{1;2;3;4;5;6})))</f>
        <v>14</v>
      </c>
      <c r="AR187" s="26">
        <f t="shared" si="2"/>
        <v>2</v>
      </c>
    </row>
    <row r="188" spans="1:44" x14ac:dyDescent="0.3">
      <c r="A188" s="32">
        <f>RANK(AQ188,$AQ$2:AQ358)</f>
        <v>185</v>
      </c>
      <c r="B188" s="127" t="s">
        <v>47</v>
      </c>
      <c r="C188" s="6" t="s">
        <v>48</v>
      </c>
      <c r="D188" s="6" t="s">
        <v>310</v>
      </c>
      <c r="E188" s="13"/>
      <c r="F188" s="13"/>
      <c r="G188" s="13"/>
      <c r="H188" s="1">
        <v>6</v>
      </c>
      <c r="I188" s="13"/>
      <c r="J188" s="13"/>
      <c r="K188" s="13"/>
      <c r="L188" s="13"/>
      <c r="M188" s="13"/>
      <c r="N188" s="13"/>
      <c r="O188" s="13"/>
      <c r="P188" s="13"/>
      <c r="Q188" s="1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17">
        <v>8</v>
      </c>
      <c r="AF188" s="117"/>
      <c r="AG188" s="117"/>
      <c r="AH188" s="1"/>
      <c r="AI188" s="13"/>
      <c r="AJ188" s="1"/>
      <c r="AK188" s="1"/>
      <c r="AL188" s="1"/>
      <c r="AM188" s="1"/>
      <c r="AN188" s="8"/>
      <c r="AO188" s="1"/>
      <c r="AP188" s="1"/>
      <c r="AQ188" s="14" cm="1">
        <f t="array" ref="AQ188">IF(AR188&lt;6,SUM(E188:AP188),SUM(LARGE(E188:AP188,{1;2;3;4;5;6})))</f>
        <v>14</v>
      </c>
      <c r="AR188" s="26">
        <f t="shared" si="2"/>
        <v>2</v>
      </c>
    </row>
    <row r="189" spans="1:44" x14ac:dyDescent="0.3">
      <c r="A189" s="32">
        <f>RANK(AQ189,$AQ$2:AQ359)</f>
        <v>185</v>
      </c>
      <c r="B189" s="127" t="s">
        <v>47</v>
      </c>
      <c r="C189" s="6" t="s">
        <v>710</v>
      </c>
      <c r="D189" s="6" t="s">
        <v>1047</v>
      </c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1">
        <v>14</v>
      </c>
      <c r="AK189" s="6"/>
      <c r="AL189" s="1"/>
      <c r="AM189" s="6"/>
      <c r="AN189" s="8"/>
      <c r="AO189" s="1"/>
      <c r="AP189" s="1"/>
      <c r="AQ189" s="14" cm="1">
        <f t="array" ref="AQ189">IF(AR189&lt;6,SUM(E189:AP189),SUM(LARGE(E189:AP189,{1;2;3;4;5;6})))</f>
        <v>14</v>
      </c>
      <c r="AR189" s="26">
        <f t="shared" si="2"/>
        <v>1</v>
      </c>
    </row>
    <row r="190" spans="1:44" x14ac:dyDescent="0.3">
      <c r="A190" s="32">
        <f>RANK(AQ190,$AQ$2:AQ360)</f>
        <v>185</v>
      </c>
      <c r="B190" s="127" t="s">
        <v>47</v>
      </c>
      <c r="C190" s="6" t="s">
        <v>223</v>
      </c>
      <c r="D190" s="6" t="s">
        <v>872</v>
      </c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109">
        <v>14</v>
      </c>
      <c r="X190" s="6"/>
      <c r="Y190" s="6"/>
      <c r="Z190" s="6"/>
      <c r="AA190" s="6"/>
      <c r="AB190" s="6"/>
      <c r="AC190" s="6"/>
      <c r="AD190" s="6"/>
      <c r="AE190" s="117"/>
      <c r="AF190" s="117"/>
      <c r="AG190" s="117"/>
      <c r="AH190" s="1"/>
      <c r="AI190" s="6"/>
      <c r="AJ190" s="1"/>
      <c r="AK190" s="1"/>
      <c r="AL190" s="1"/>
      <c r="AM190" s="1"/>
      <c r="AN190" s="8"/>
      <c r="AO190" s="1"/>
      <c r="AP190" s="1"/>
      <c r="AQ190" s="14" cm="1">
        <f t="array" ref="AQ190">IF(AR190&lt;6,SUM(E190:AP190),SUM(LARGE(E190:AP190,{1;2;3;4;5;6})))</f>
        <v>14</v>
      </c>
      <c r="AR190" s="26">
        <f t="shared" si="2"/>
        <v>1</v>
      </c>
    </row>
    <row r="191" spans="1:44" x14ac:dyDescent="0.3">
      <c r="A191" s="32">
        <f>RANK(AQ191,$AQ$2:AQ361)</f>
        <v>190</v>
      </c>
      <c r="B191" s="127" t="s">
        <v>47</v>
      </c>
      <c r="C191" s="6" t="s">
        <v>273</v>
      </c>
      <c r="D191" s="6" t="s">
        <v>648</v>
      </c>
      <c r="E191" s="1">
        <v>4</v>
      </c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>
        <v>4</v>
      </c>
      <c r="R191" s="1"/>
      <c r="S191" s="1"/>
      <c r="T191" s="1"/>
      <c r="U191" s="1"/>
      <c r="V191" s="1"/>
      <c r="W191" s="109">
        <v>4</v>
      </c>
      <c r="X191" s="1"/>
      <c r="Y191" s="1"/>
      <c r="Z191" s="1"/>
      <c r="AA191" s="1"/>
      <c r="AB191" s="1"/>
      <c r="AC191" s="1"/>
      <c r="AD191" s="1"/>
      <c r="AE191" s="117"/>
      <c r="AF191" s="117"/>
      <c r="AG191" s="117"/>
      <c r="AH191" s="1"/>
      <c r="AI191" s="1"/>
      <c r="AJ191" s="1"/>
      <c r="AK191" s="1"/>
      <c r="AL191" s="1"/>
      <c r="AM191" s="1"/>
      <c r="AN191" s="8"/>
      <c r="AO191" s="1"/>
      <c r="AP191" s="1"/>
      <c r="AQ191" s="14" cm="1">
        <f t="array" ref="AQ191">IF(AR191&lt;6,SUM(E191:AP191),SUM(LARGE(E191:AP191,{1;2;3;4;5;6})))</f>
        <v>12</v>
      </c>
      <c r="AR191" s="26">
        <f t="shared" si="2"/>
        <v>3</v>
      </c>
    </row>
    <row r="192" spans="1:44" x14ac:dyDescent="0.3">
      <c r="A192" s="32">
        <f>RANK(AQ192,$AQ$2:AQ362)</f>
        <v>190</v>
      </c>
      <c r="B192" s="127" t="s">
        <v>47</v>
      </c>
      <c r="C192" s="6" t="s">
        <v>587</v>
      </c>
      <c r="D192" s="6" t="s">
        <v>541</v>
      </c>
      <c r="E192" s="1"/>
      <c r="F192" s="1"/>
      <c r="G192" s="1"/>
      <c r="H192" s="1"/>
      <c r="I192" s="1"/>
      <c r="J192" s="1"/>
      <c r="K192" s="1">
        <v>12</v>
      </c>
      <c r="L192" s="1"/>
      <c r="M192" s="1"/>
      <c r="N192" s="13">
        <v>0</v>
      </c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17"/>
      <c r="AF192" s="117"/>
      <c r="AG192" s="117"/>
      <c r="AH192" s="1"/>
      <c r="AI192" s="1"/>
      <c r="AJ192" s="1"/>
      <c r="AK192" s="1"/>
      <c r="AL192" s="1"/>
      <c r="AM192" s="1"/>
      <c r="AN192" s="8"/>
      <c r="AO192" s="1"/>
      <c r="AP192" s="1"/>
      <c r="AQ192" s="14" cm="1">
        <f t="array" ref="AQ192">IF(AR192&lt;6,SUM(E192:AP192),SUM(LARGE(E192:AP192,{1;2;3;4;5;6})))</f>
        <v>12</v>
      </c>
      <c r="AR192" s="26">
        <f t="shared" si="2"/>
        <v>2</v>
      </c>
    </row>
    <row r="193" spans="1:44" x14ac:dyDescent="0.3">
      <c r="A193" s="32">
        <f>RANK(AQ193,$AQ$2:AQ363)</f>
        <v>190</v>
      </c>
      <c r="B193" s="127" t="s">
        <v>47</v>
      </c>
      <c r="C193" s="6" t="s">
        <v>48</v>
      </c>
      <c r="D193" s="6" t="s">
        <v>234</v>
      </c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109">
        <v>12</v>
      </c>
      <c r="V193" s="6"/>
      <c r="W193" s="109"/>
      <c r="X193" s="109"/>
      <c r="Y193" s="109"/>
      <c r="Z193" s="109"/>
      <c r="AA193" s="109"/>
      <c r="AB193" s="109"/>
      <c r="AC193" s="109"/>
      <c r="AD193" s="109"/>
      <c r="AE193" s="117"/>
      <c r="AF193" s="117"/>
      <c r="AG193" s="117"/>
      <c r="AH193" s="1"/>
      <c r="AI193" s="109"/>
      <c r="AJ193" s="1"/>
      <c r="AK193" s="1"/>
      <c r="AL193" s="1"/>
      <c r="AM193" s="1"/>
      <c r="AN193" s="8"/>
      <c r="AO193" s="1"/>
      <c r="AP193" s="1"/>
      <c r="AQ193" s="14" cm="1">
        <f t="array" ref="AQ193">IF(AR193&lt;6,SUM(E193:AP193),SUM(LARGE(E193:AP193,{1;2;3;4;5;6})))</f>
        <v>12</v>
      </c>
      <c r="AR193" s="26">
        <f t="shared" si="2"/>
        <v>1</v>
      </c>
    </row>
    <row r="194" spans="1:44" x14ac:dyDescent="0.3">
      <c r="A194" s="32">
        <f>RANK(AQ194,$AQ$2:AQ364)</f>
        <v>193</v>
      </c>
      <c r="B194" s="127" t="s">
        <v>47</v>
      </c>
      <c r="C194" s="6"/>
      <c r="D194" s="6" t="s">
        <v>712</v>
      </c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1">
        <v>7</v>
      </c>
      <c r="AM194" s="6"/>
      <c r="AN194" s="8"/>
      <c r="AO194" s="1"/>
      <c r="AP194" s="1">
        <v>4</v>
      </c>
      <c r="AQ194" s="14" cm="1">
        <f t="array" ref="AQ194">IF(AR194&lt;6,SUM(E194:AP194),SUM(LARGE(E194:AP194,{1;2;3;4;5;6})))</f>
        <v>11</v>
      </c>
      <c r="AR194" s="26">
        <f t="shared" ref="AR194:AR257" si="3">COUNT(E194:AP194)</f>
        <v>2</v>
      </c>
    </row>
    <row r="195" spans="1:44" x14ac:dyDescent="0.3">
      <c r="A195" s="32">
        <f>RANK(AQ195,$AQ$2:AQ365)</f>
        <v>193</v>
      </c>
      <c r="B195" s="127" t="s">
        <v>47</v>
      </c>
      <c r="C195" s="6" t="s">
        <v>167</v>
      </c>
      <c r="D195" s="6" t="s">
        <v>780</v>
      </c>
      <c r="E195" s="6"/>
      <c r="F195" s="6"/>
      <c r="G195" s="6"/>
      <c r="H195" s="6"/>
      <c r="I195" s="6"/>
      <c r="J195" s="6"/>
      <c r="K195" s="6"/>
      <c r="L195" s="6"/>
      <c r="M195" s="1">
        <v>8</v>
      </c>
      <c r="N195" s="6"/>
      <c r="O195" s="6"/>
      <c r="P195" s="6"/>
      <c r="Q195" s="1"/>
      <c r="R195" s="6"/>
      <c r="S195" s="6"/>
      <c r="T195" s="6"/>
      <c r="U195" s="6"/>
      <c r="V195" s="6"/>
      <c r="W195" s="6"/>
      <c r="X195" s="109">
        <v>3</v>
      </c>
      <c r="Y195" s="6"/>
      <c r="Z195" s="109"/>
      <c r="AA195" s="109"/>
      <c r="AB195" s="109"/>
      <c r="AC195" s="109"/>
      <c r="AD195" s="109"/>
      <c r="AE195" s="117"/>
      <c r="AF195" s="117"/>
      <c r="AG195" s="117"/>
      <c r="AH195" s="1"/>
      <c r="AI195" s="109"/>
      <c r="AJ195" s="1"/>
      <c r="AK195" s="1"/>
      <c r="AL195" s="1"/>
      <c r="AM195" s="1"/>
      <c r="AN195" s="8"/>
      <c r="AO195" s="1"/>
      <c r="AP195" s="1"/>
      <c r="AQ195" s="14" cm="1">
        <f t="array" ref="AQ195">IF(AR195&lt;6,SUM(E195:AP195),SUM(LARGE(E195:AP195,{1;2;3;4;5;6})))</f>
        <v>11</v>
      </c>
      <c r="AR195" s="26">
        <f t="shared" si="3"/>
        <v>2</v>
      </c>
    </row>
    <row r="196" spans="1:44" x14ac:dyDescent="0.3">
      <c r="A196" s="32">
        <f>RANK(AQ196,$AQ$2:AQ366)</f>
        <v>193</v>
      </c>
      <c r="B196" s="127" t="s">
        <v>47</v>
      </c>
      <c r="C196" s="6"/>
      <c r="D196" s="6" t="s">
        <v>901</v>
      </c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109">
        <v>4</v>
      </c>
      <c r="Y196" s="6"/>
      <c r="Z196" s="109"/>
      <c r="AA196" s="109"/>
      <c r="AB196" s="109"/>
      <c r="AC196" s="109"/>
      <c r="AD196" s="109"/>
      <c r="AE196" s="117">
        <v>7</v>
      </c>
      <c r="AF196" s="117"/>
      <c r="AG196" s="117"/>
      <c r="AH196" s="1"/>
      <c r="AI196" s="109"/>
      <c r="AJ196" s="1"/>
      <c r="AK196" s="1"/>
      <c r="AL196" s="1"/>
      <c r="AM196" s="1"/>
      <c r="AN196" s="8"/>
      <c r="AO196" s="1"/>
      <c r="AP196" s="1"/>
      <c r="AQ196" s="14" cm="1">
        <f t="array" ref="AQ196">IF(AR196&lt;6,SUM(E196:AP196),SUM(LARGE(E196:AP196,{1;2;3;4;5;6})))</f>
        <v>11</v>
      </c>
      <c r="AR196" s="26">
        <f t="shared" si="3"/>
        <v>2</v>
      </c>
    </row>
    <row r="197" spans="1:44" x14ac:dyDescent="0.3">
      <c r="A197" s="32">
        <f>RANK(AQ197,$AQ$2:AQ367)</f>
        <v>196</v>
      </c>
      <c r="B197" s="127" t="s">
        <v>47</v>
      </c>
      <c r="C197" s="6" t="s">
        <v>505</v>
      </c>
      <c r="D197" s="6" t="s">
        <v>528</v>
      </c>
      <c r="E197" s="6"/>
      <c r="F197" s="6"/>
      <c r="G197" s="6"/>
      <c r="H197" s="6"/>
      <c r="I197" s="6"/>
      <c r="J197" s="6"/>
      <c r="K197" s="6"/>
      <c r="L197" s="6"/>
      <c r="M197" s="1">
        <v>4</v>
      </c>
      <c r="N197" s="6"/>
      <c r="O197" s="6"/>
      <c r="P197" s="6"/>
      <c r="Q197" s="1"/>
      <c r="R197" s="6"/>
      <c r="S197" s="6"/>
      <c r="T197" s="6"/>
      <c r="U197" s="6"/>
      <c r="V197" s="6"/>
      <c r="W197" s="6"/>
      <c r="X197" s="6"/>
      <c r="Y197" s="6"/>
      <c r="Z197" s="6"/>
      <c r="AA197" s="109">
        <v>6</v>
      </c>
      <c r="AB197" s="6"/>
      <c r="AC197" s="6"/>
      <c r="AD197" s="6"/>
      <c r="AE197" s="117"/>
      <c r="AF197" s="117"/>
      <c r="AG197" s="117"/>
      <c r="AH197" s="1"/>
      <c r="AI197" s="6"/>
      <c r="AJ197" s="1"/>
      <c r="AK197" s="1"/>
      <c r="AL197" s="1"/>
      <c r="AM197" s="1"/>
      <c r="AN197" s="8"/>
      <c r="AO197" s="1"/>
      <c r="AP197" s="13">
        <v>0</v>
      </c>
      <c r="AQ197" s="14" cm="1">
        <f t="array" ref="AQ197">IF(AR197&lt;6,SUM(E197:AP197),SUM(LARGE(E197:AP197,{1;2;3;4;5;6})))</f>
        <v>10</v>
      </c>
      <c r="AR197" s="26">
        <f t="shared" si="3"/>
        <v>3</v>
      </c>
    </row>
    <row r="198" spans="1:44" x14ac:dyDescent="0.3">
      <c r="A198" s="32">
        <f>RANK(AQ198,$AQ$2:AQ368)</f>
        <v>196</v>
      </c>
      <c r="B198" s="127" t="s">
        <v>47</v>
      </c>
      <c r="C198" s="6"/>
      <c r="D198" s="6" t="s">
        <v>972</v>
      </c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109">
        <v>4</v>
      </c>
      <c r="AF198" s="117"/>
      <c r="AG198" s="117"/>
      <c r="AH198" s="1"/>
      <c r="AI198" s="6"/>
      <c r="AJ198" s="1"/>
      <c r="AK198" s="1"/>
      <c r="AL198" s="1"/>
      <c r="AM198" s="1"/>
      <c r="AN198" s="8"/>
      <c r="AO198" s="1"/>
      <c r="AP198" s="1">
        <v>6</v>
      </c>
      <c r="AQ198" s="14" cm="1">
        <f t="array" ref="AQ198">IF(AR198&lt;6,SUM(E198:AP198),SUM(LARGE(E198:AP198,{1;2;3;4;5;6})))</f>
        <v>10</v>
      </c>
      <c r="AR198" s="26">
        <f t="shared" si="3"/>
        <v>2</v>
      </c>
    </row>
    <row r="199" spans="1:44" x14ac:dyDescent="0.3">
      <c r="A199" s="32">
        <f>RANK(AQ199,$AQ$2:AQ369)</f>
        <v>196</v>
      </c>
      <c r="B199" s="127" t="s">
        <v>47</v>
      </c>
      <c r="C199" s="6" t="s">
        <v>90</v>
      </c>
      <c r="D199" s="6" t="s">
        <v>146</v>
      </c>
      <c r="E199" s="13">
        <v>0</v>
      </c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">
        <v>10</v>
      </c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17"/>
      <c r="AF199" s="117"/>
      <c r="AG199" s="117"/>
      <c r="AH199" s="1"/>
      <c r="AI199" s="13"/>
      <c r="AJ199" s="1"/>
      <c r="AK199" s="1"/>
      <c r="AL199" s="1"/>
      <c r="AM199" s="1"/>
      <c r="AN199" s="8"/>
      <c r="AO199" s="1"/>
      <c r="AP199" s="1"/>
      <c r="AQ199" s="14" cm="1">
        <f t="array" ref="AQ199">IF(AR199&lt;6,SUM(E199:AP199),SUM(LARGE(E199:AP199,{1;2;3;4;5;6})))</f>
        <v>10</v>
      </c>
      <c r="AR199" s="26">
        <f t="shared" si="3"/>
        <v>2</v>
      </c>
    </row>
    <row r="200" spans="1:44" x14ac:dyDescent="0.3">
      <c r="A200" s="32">
        <f>RANK(AQ200,$AQ$2:AQ370)</f>
        <v>196</v>
      </c>
      <c r="B200" s="127" t="s">
        <v>47</v>
      </c>
      <c r="C200" s="6" t="s">
        <v>90</v>
      </c>
      <c r="D200" s="6" t="s">
        <v>579</v>
      </c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"/>
      <c r="R200" s="13"/>
      <c r="S200" s="13"/>
      <c r="T200" s="13"/>
      <c r="U200" s="109">
        <v>6</v>
      </c>
      <c r="V200" s="13"/>
      <c r="W200" s="109">
        <v>4</v>
      </c>
      <c r="X200" s="109"/>
      <c r="Y200" s="109"/>
      <c r="Z200" s="109"/>
      <c r="AA200" s="109"/>
      <c r="AB200" s="109"/>
      <c r="AC200" s="109"/>
      <c r="AD200" s="109"/>
      <c r="AE200" s="117"/>
      <c r="AF200" s="117"/>
      <c r="AG200" s="117"/>
      <c r="AH200" s="1"/>
      <c r="AI200" s="109"/>
      <c r="AJ200" s="1"/>
      <c r="AK200" s="1"/>
      <c r="AL200" s="1"/>
      <c r="AM200" s="1"/>
      <c r="AN200" s="8"/>
      <c r="AO200" s="1"/>
      <c r="AP200" s="1"/>
      <c r="AQ200" s="14" cm="1">
        <f t="array" ref="AQ200">IF(AR200&lt;6,SUM(E200:AP200),SUM(LARGE(E200:AP200,{1;2;3;4;5;6})))</f>
        <v>10</v>
      </c>
      <c r="AR200" s="26">
        <f t="shared" si="3"/>
        <v>2</v>
      </c>
    </row>
    <row r="201" spans="1:44" x14ac:dyDescent="0.3">
      <c r="A201" s="32">
        <f>RANK(AQ201,$AQ$2:AQ371)</f>
        <v>196</v>
      </c>
      <c r="B201" s="127" t="s">
        <v>47</v>
      </c>
      <c r="C201" s="6" t="s">
        <v>167</v>
      </c>
      <c r="D201" s="6" t="s">
        <v>599</v>
      </c>
      <c r="E201" s="13"/>
      <c r="F201" s="13"/>
      <c r="G201" s="13"/>
      <c r="H201" s="1">
        <v>5</v>
      </c>
      <c r="I201" s="13"/>
      <c r="J201" s="13"/>
      <c r="K201" s="13"/>
      <c r="L201" s="13"/>
      <c r="M201" s="13"/>
      <c r="N201" s="13"/>
      <c r="O201" s="13"/>
      <c r="P201" s="13"/>
      <c r="Q201" s="1"/>
      <c r="R201" s="13"/>
      <c r="S201" s="13"/>
      <c r="T201" s="13"/>
      <c r="U201" s="13"/>
      <c r="V201" s="13"/>
      <c r="W201" s="13"/>
      <c r="X201" s="13"/>
      <c r="Y201" s="13"/>
      <c r="Z201" s="13"/>
      <c r="AA201" s="109">
        <v>5</v>
      </c>
      <c r="AB201" s="13"/>
      <c r="AC201" s="13"/>
      <c r="AD201" s="13"/>
      <c r="AE201" s="117"/>
      <c r="AF201" s="117"/>
      <c r="AG201" s="117"/>
      <c r="AH201" s="1"/>
      <c r="AI201" s="13"/>
      <c r="AJ201" s="1"/>
      <c r="AK201" s="1"/>
      <c r="AL201" s="1"/>
      <c r="AM201" s="1"/>
      <c r="AN201" s="8"/>
      <c r="AO201" s="1"/>
      <c r="AP201" s="1"/>
      <c r="AQ201" s="14" cm="1">
        <f t="array" ref="AQ201">IF(AR201&lt;6,SUM(E201:AP201),SUM(LARGE(E201:AP201,{1;2;3;4;5;6})))</f>
        <v>10</v>
      </c>
      <c r="AR201" s="26">
        <f t="shared" si="3"/>
        <v>2</v>
      </c>
    </row>
    <row r="202" spans="1:44" ht="14.25" customHeight="1" x14ac:dyDescent="0.3">
      <c r="A202" s="32">
        <f>RANK(AQ202,$AQ$2:AQ372)</f>
        <v>196</v>
      </c>
      <c r="B202" s="127" t="s">
        <v>47</v>
      </c>
      <c r="C202" s="6"/>
      <c r="D202" s="6" t="s">
        <v>807</v>
      </c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1">
        <v>7</v>
      </c>
      <c r="R202" s="6"/>
      <c r="S202" s="6"/>
      <c r="T202" s="6"/>
      <c r="U202" s="6"/>
      <c r="V202" s="6"/>
      <c r="W202" s="109">
        <v>3</v>
      </c>
      <c r="X202" s="6"/>
      <c r="Y202" s="6"/>
      <c r="Z202" s="6"/>
      <c r="AA202" s="6"/>
      <c r="AB202" s="6"/>
      <c r="AC202" s="6"/>
      <c r="AD202" s="6"/>
      <c r="AE202" s="117"/>
      <c r="AF202" s="117"/>
      <c r="AG202" s="117"/>
      <c r="AH202" s="1"/>
      <c r="AI202" s="6"/>
      <c r="AJ202" s="1"/>
      <c r="AK202" s="1"/>
      <c r="AL202" s="1"/>
      <c r="AM202" s="1"/>
      <c r="AN202" s="8"/>
      <c r="AO202" s="1"/>
      <c r="AP202" s="1"/>
      <c r="AQ202" s="14" cm="1">
        <f t="array" ref="AQ202">IF(AR202&lt;6,SUM(E202:AP202),SUM(LARGE(E202:AP202,{1;2;3;4;5;6})))</f>
        <v>10</v>
      </c>
      <c r="AR202" s="26">
        <f t="shared" si="3"/>
        <v>2</v>
      </c>
    </row>
    <row r="203" spans="1:44" x14ac:dyDescent="0.3">
      <c r="A203" s="32">
        <f>RANK(AQ203,$AQ$2:AQ373)</f>
        <v>196</v>
      </c>
      <c r="B203" s="127" t="s">
        <v>47</v>
      </c>
      <c r="C203" s="6"/>
      <c r="D203" s="6" t="s">
        <v>1048</v>
      </c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1">
        <v>10</v>
      </c>
      <c r="AK203" s="6"/>
      <c r="AL203" s="1"/>
      <c r="AM203" s="6"/>
      <c r="AN203" s="8"/>
      <c r="AO203" s="1"/>
      <c r="AP203" s="1"/>
      <c r="AQ203" s="14" cm="1">
        <f t="array" ref="AQ203">IF(AR203&lt;6,SUM(E203:AP203),SUM(LARGE(E203:AP203,{1;2;3;4;5;6})))</f>
        <v>10</v>
      </c>
      <c r="AR203" s="26">
        <f t="shared" si="3"/>
        <v>1</v>
      </c>
    </row>
    <row r="204" spans="1:44" x14ac:dyDescent="0.3">
      <c r="A204" s="32">
        <f>RANK(AQ204,$AQ$2:AQ374)</f>
        <v>196</v>
      </c>
      <c r="B204" s="127" t="s">
        <v>47</v>
      </c>
      <c r="C204" s="6" t="s">
        <v>273</v>
      </c>
      <c r="D204" s="6" t="s">
        <v>411</v>
      </c>
      <c r="E204" s="1"/>
      <c r="F204" s="1"/>
      <c r="G204" s="1">
        <v>10</v>
      </c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17"/>
      <c r="AF204" s="117"/>
      <c r="AG204" s="117"/>
      <c r="AH204" s="1"/>
      <c r="AI204" s="1"/>
      <c r="AJ204" s="1"/>
      <c r="AK204" s="1"/>
      <c r="AL204" s="1"/>
      <c r="AM204" s="1"/>
      <c r="AN204" s="8"/>
      <c r="AO204" s="1"/>
      <c r="AP204" s="1"/>
      <c r="AQ204" s="14" cm="1">
        <f t="array" ref="AQ204">IF(AR204&lt;6,SUM(E204:AP204),SUM(LARGE(E204:AP204,{1;2;3;4;5;6})))</f>
        <v>10</v>
      </c>
      <c r="AR204" s="26">
        <f t="shared" si="3"/>
        <v>1</v>
      </c>
    </row>
    <row r="205" spans="1:44" x14ac:dyDescent="0.3">
      <c r="A205" s="32">
        <f>RANK(AQ205,$AQ$2:AQ375)</f>
        <v>196</v>
      </c>
      <c r="B205" s="127" t="s">
        <v>47</v>
      </c>
      <c r="C205" s="6" t="s">
        <v>587</v>
      </c>
      <c r="D205" s="6" t="s">
        <v>729</v>
      </c>
      <c r="E205" s="1"/>
      <c r="F205" s="1"/>
      <c r="G205" s="1"/>
      <c r="H205" s="1"/>
      <c r="I205" s="1"/>
      <c r="J205" s="1"/>
      <c r="K205" s="1">
        <v>10</v>
      </c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17"/>
      <c r="AF205" s="117"/>
      <c r="AG205" s="117"/>
      <c r="AH205" s="1"/>
      <c r="AI205" s="1"/>
      <c r="AJ205" s="1"/>
      <c r="AK205" s="1"/>
      <c r="AL205" s="1"/>
      <c r="AM205" s="1"/>
      <c r="AN205" s="8"/>
      <c r="AO205" s="1"/>
      <c r="AP205" s="1"/>
      <c r="AQ205" s="14" cm="1">
        <f t="array" ref="AQ205">IF(AR205&lt;6,SUM(E205:AP205),SUM(LARGE(E205:AP205,{1;2;3;4;5;6})))</f>
        <v>10</v>
      </c>
      <c r="AR205" s="26">
        <f t="shared" si="3"/>
        <v>1</v>
      </c>
    </row>
    <row r="206" spans="1:44" x14ac:dyDescent="0.3">
      <c r="A206" s="32">
        <f>RANK(AQ206,$AQ$2:AQ376)</f>
        <v>196</v>
      </c>
      <c r="B206" s="127" t="s">
        <v>47</v>
      </c>
      <c r="C206" s="6" t="s">
        <v>587</v>
      </c>
      <c r="D206" s="6" t="s">
        <v>538</v>
      </c>
      <c r="E206" s="1"/>
      <c r="F206" s="1"/>
      <c r="G206" s="1"/>
      <c r="H206" s="1"/>
      <c r="I206" s="1"/>
      <c r="J206" s="1"/>
      <c r="K206" s="1">
        <v>10</v>
      </c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17"/>
      <c r="AF206" s="117"/>
      <c r="AG206" s="117"/>
      <c r="AH206" s="1"/>
      <c r="AI206" s="1"/>
      <c r="AJ206" s="1"/>
      <c r="AK206" s="1"/>
      <c r="AL206" s="1"/>
      <c r="AM206" s="1"/>
      <c r="AN206" s="8"/>
      <c r="AO206" s="1"/>
      <c r="AP206" s="1"/>
      <c r="AQ206" s="14" cm="1">
        <f t="array" ref="AQ206">IF(AR206&lt;6,SUM(E206:AP206),SUM(LARGE(E206:AP206,{1;2;3;4;5;6})))</f>
        <v>10</v>
      </c>
      <c r="AR206" s="26">
        <f t="shared" si="3"/>
        <v>1</v>
      </c>
    </row>
    <row r="207" spans="1:44" x14ac:dyDescent="0.3">
      <c r="A207" s="32">
        <f>RANK(AQ207,$AQ$2:AQ377)</f>
        <v>196</v>
      </c>
      <c r="B207" s="127" t="s">
        <v>47</v>
      </c>
      <c r="C207" s="6" t="s">
        <v>55</v>
      </c>
      <c r="D207" s="6" t="s">
        <v>728</v>
      </c>
      <c r="E207" s="1"/>
      <c r="F207" s="1"/>
      <c r="G207" s="1"/>
      <c r="H207" s="1"/>
      <c r="I207" s="1"/>
      <c r="J207" s="1"/>
      <c r="K207" s="1">
        <v>10</v>
      </c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17"/>
      <c r="AF207" s="117"/>
      <c r="AG207" s="117"/>
      <c r="AH207" s="1"/>
      <c r="AI207" s="1"/>
      <c r="AJ207" s="1"/>
      <c r="AK207" s="1"/>
      <c r="AL207" s="1"/>
      <c r="AM207" s="1"/>
      <c r="AN207" s="8"/>
      <c r="AO207" s="1"/>
      <c r="AP207" s="1"/>
      <c r="AQ207" s="14" cm="1">
        <f t="array" ref="AQ207">IF(AR207&lt;6,SUM(E207:AP207),SUM(LARGE(E207:AP207,{1;2;3;4;5;6})))</f>
        <v>10</v>
      </c>
      <c r="AR207" s="26">
        <f t="shared" si="3"/>
        <v>1</v>
      </c>
    </row>
    <row r="208" spans="1:44" x14ac:dyDescent="0.3">
      <c r="A208" s="32">
        <f>RANK(AQ208,$AQ$2:AQ378)</f>
        <v>196</v>
      </c>
      <c r="B208" s="127" t="s">
        <v>47</v>
      </c>
      <c r="C208" s="6" t="s">
        <v>505</v>
      </c>
      <c r="D208" s="6" t="s">
        <v>459</v>
      </c>
      <c r="E208" s="1">
        <v>10</v>
      </c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17"/>
      <c r="AF208" s="117"/>
      <c r="AG208" s="117"/>
      <c r="AH208" s="1"/>
      <c r="AI208" s="1"/>
      <c r="AJ208" s="1"/>
      <c r="AK208" s="1"/>
      <c r="AL208" s="1"/>
      <c r="AM208" s="1"/>
      <c r="AN208" s="8"/>
      <c r="AO208" s="1"/>
      <c r="AP208" s="1"/>
      <c r="AQ208" s="14" cm="1">
        <f t="array" ref="AQ208">IF(AR208&lt;6,SUM(E208:AP208),SUM(LARGE(E208:AP208,{1;2;3;4;5;6})))</f>
        <v>10</v>
      </c>
      <c r="AR208" s="26">
        <f t="shared" si="3"/>
        <v>1</v>
      </c>
    </row>
    <row r="209" spans="1:44" x14ac:dyDescent="0.3">
      <c r="A209" s="32">
        <f>RANK(AQ209,$AQ$2:AQ379)</f>
        <v>196</v>
      </c>
      <c r="B209" s="127" t="s">
        <v>47</v>
      </c>
      <c r="C209" s="6" t="s">
        <v>48</v>
      </c>
      <c r="D209" s="6" t="s">
        <v>421</v>
      </c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09">
        <v>10</v>
      </c>
      <c r="AD209" s="1"/>
      <c r="AE209" s="117"/>
      <c r="AF209" s="117"/>
      <c r="AG209" s="117"/>
      <c r="AH209" s="1"/>
      <c r="AI209" s="109"/>
      <c r="AJ209" s="1"/>
      <c r="AK209" s="1"/>
      <c r="AL209" s="1"/>
      <c r="AM209" s="1"/>
      <c r="AN209" s="8"/>
      <c r="AO209" s="1"/>
      <c r="AP209" s="1"/>
      <c r="AQ209" s="14" cm="1">
        <f t="array" ref="AQ209">IF(AR209&lt;6,SUM(E209:AP209),SUM(LARGE(E209:AP209,{1;2;3;4;5;6})))</f>
        <v>10</v>
      </c>
      <c r="AR209" s="26">
        <f t="shared" si="3"/>
        <v>1</v>
      </c>
    </row>
    <row r="210" spans="1:44" x14ac:dyDescent="0.3">
      <c r="A210" s="32">
        <f>RANK(AQ210,$AQ$2:AQ380)</f>
        <v>196</v>
      </c>
      <c r="B210" s="127" t="s">
        <v>47</v>
      </c>
      <c r="C210" s="6" t="s">
        <v>48</v>
      </c>
      <c r="D210" s="6" t="s">
        <v>337</v>
      </c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09">
        <v>10</v>
      </c>
      <c r="AD210" s="1"/>
      <c r="AE210" s="117"/>
      <c r="AF210" s="117"/>
      <c r="AG210" s="117"/>
      <c r="AH210" s="1"/>
      <c r="AI210" s="109"/>
      <c r="AJ210" s="1"/>
      <c r="AK210" s="1"/>
      <c r="AL210" s="1"/>
      <c r="AM210" s="1"/>
      <c r="AN210" s="8"/>
      <c r="AO210" s="1"/>
      <c r="AP210" s="1"/>
      <c r="AQ210" s="14" cm="1">
        <f t="array" ref="AQ210">IF(AR210&lt;6,SUM(E210:AP210),SUM(LARGE(E210:AP210,{1;2;3;4;5;6})))</f>
        <v>10</v>
      </c>
      <c r="AR210" s="26">
        <f t="shared" si="3"/>
        <v>1</v>
      </c>
    </row>
    <row r="211" spans="1:44" x14ac:dyDescent="0.3">
      <c r="A211" s="32">
        <f>RANK(AQ211,$AQ$2:AQ381)</f>
        <v>196</v>
      </c>
      <c r="B211" s="127" t="s">
        <v>47</v>
      </c>
      <c r="C211" s="6" t="s">
        <v>53</v>
      </c>
      <c r="D211" s="6" t="s">
        <v>616</v>
      </c>
      <c r="E211" s="1">
        <v>10</v>
      </c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17"/>
      <c r="AF211" s="117"/>
      <c r="AG211" s="117"/>
      <c r="AH211" s="1"/>
      <c r="AI211" s="1"/>
      <c r="AJ211" s="1"/>
      <c r="AK211" s="1"/>
      <c r="AL211" s="1"/>
      <c r="AM211" s="1"/>
      <c r="AN211" s="8"/>
      <c r="AO211" s="1"/>
      <c r="AP211" s="1"/>
      <c r="AQ211" s="14" cm="1">
        <f t="array" ref="AQ211">IF(AR211&lt;6,SUM(E211:AP211),SUM(LARGE(E211:AP211,{1;2;3;4;5;6})))</f>
        <v>10</v>
      </c>
      <c r="AR211" s="26">
        <f t="shared" si="3"/>
        <v>1</v>
      </c>
    </row>
    <row r="212" spans="1:44" x14ac:dyDescent="0.3">
      <c r="A212" s="32">
        <f>RANK(AQ212,$AQ$2:AQ382)</f>
        <v>196</v>
      </c>
      <c r="B212" s="127" t="s">
        <v>47</v>
      </c>
      <c r="C212" s="6" t="s">
        <v>167</v>
      </c>
      <c r="D212" s="6" t="s">
        <v>289</v>
      </c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109">
        <v>10</v>
      </c>
      <c r="Y212" s="6"/>
      <c r="Z212" s="109"/>
      <c r="AA212" s="109"/>
      <c r="AB212" s="109"/>
      <c r="AC212" s="109"/>
      <c r="AD212" s="109"/>
      <c r="AE212" s="117"/>
      <c r="AF212" s="117"/>
      <c r="AG212" s="117"/>
      <c r="AH212" s="1"/>
      <c r="AI212" s="109"/>
      <c r="AJ212" s="1"/>
      <c r="AK212" s="1"/>
      <c r="AL212" s="1"/>
      <c r="AM212" s="1"/>
      <c r="AN212" s="8"/>
      <c r="AO212" s="1"/>
      <c r="AP212" s="1"/>
      <c r="AQ212" s="14" cm="1">
        <f t="array" ref="AQ212">IF(AR212&lt;6,SUM(E212:AP212),SUM(LARGE(E212:AP212,{1;2;3;4;5;6})))</f>
        <v>10</v>
      </c>
      <c r="AR212" s="26">
        <f t="shared" si="3"/>
        <v>1</v>
      </c>
    </row>
    <row r="213" spans="1:44" x14ac:dyDescent="0.3">
      <c r="A213" s="32">
        <f>RANK(AQ213,$AQ$2:AQ383)</f>
        <v>196</v>
      </c>
      <c r="B213" s="127" t="s">
        <v>71</v>
      </c>
      <c r="C213" s="6"/>
      <c r="D213" s="6" t="s">
        <v>1007</v>
      </c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109">
        <v>10</v>
      </c>
      <c r="AH213" s="1"/>
      <c r="AI213" s="6"/>
      <c r="AJ213" s="1"/>
      <c r="AK213" s="1"/>
      <c r="AL213" s="1"/>
      <c r="AM213" s="1"/>
      <c r="AN213" s="8"/>
      <c r="AO213" s="1"/>
      <c r="AP213" s="1"/>
      <c r="AQ213" s="14" cm="1">
        <f t="array" ref="AQ213">IF(AR213&lt;6,SUM(E213:AP213),SUM(LARGE(E213:AP213,{1;2;3;4;5;6})))</f>
        <v>10</v>
      </c>
      <c r="AR213" s="26">
        <f t="shared" si="3"/>
        <v>1</v>
      </c>
    </row>
    <row r="214" spans="1:44" x14ac:dyDescent="0.3">
      <c r="A214" s="32">
        <f>RANK(AQ214,$AQ$2:AQ384)</f>
        <v>196</v>
      </c>
      <c r="B214" s="127" t="s">
        <v>589</v>
      </c>
      <c r="C214" s="6"/>
      <c r="D214" s="6" t="s">
        <v>891</v>
      </c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109">
        <v>10</v>
      </c>
      <c r="Y214" s="6"/>
      <c r="Z214" s="109"/>
      <c r="AA214" s="109"/>
      <c r="AB214" s="109"/>
      <c r="AC214" s="109"/>
      <c r="AD214" s="109"/>
      <c r="AE214" s="117"/>
      <c r="AF214" s="117"/>
      <c r="AG214" s="117"/>
      <c r="AH214" s="1"/>
      <c r="AI214" s="109"/>
      <c r="AJ214" s="1"/>
      <c r="AK214" s="1"/>
      <c r="AL214" s="1"/>
      <c r="AM214" s="1"/>
      <c r="AN214" s="8"/>
      <c r="AO214" s="1"/>
      <c r="AP214" s="1"/>
      <c r="AQ214" s="14" cm="1">
        <f t="array" ref="AQ214">IF(AR214&lt;6,SUM(E214:AP214),SUM(LARGE(E214:AP214,{1;2;3;4;5;6})))</f>
        <v>10</v>
      </c>
      <c r="AR214" s="26">
        <f t="shared" si="3"/>
        <v>1</v>
      </c>
    </row>
    <row r="215" spans="1:44" x14ac:dyDescent="0.3">
      <c r="A215" s="32">
        <f>RANK(AQ215,$AQ$2:AQ385)</f>
        <v>196</v>
      </c>
      <c r="B215" s="127" t="s">
        <v>47</v>
      </c>
      <c r="C215" s="6"/>
      <c r="D215" s="6" t="s">
        <v>563</v>
      </c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109">
        <v>10</v>
      </c>
      <c r="Y215" s="6"/>
      <c r="Z215" s="109"/>
      <c r="AA215" s="109"/>
      <c r="AB215" s="109"/>
      <c r="AC215" s="109"/>
      <c r="AD215" s="109"/>
      <c r="AE215" s="117"/>
      <c r="AF215" s="117"/>
      <c r="AG215" s="117"/>
      <c r="AH215" s="1"/>
      <c r="AI215" s="109"/>
      <c r="AJ215" s="1"/>
      <c r="AK215" s="1"/>
      <c r="AL215" s="1"/>
      <c r="AM215" s="1"/>
      <c r="AN215" s="8"/>
      <c r="AO215" s="1"/>
      <c r="AP215" s="1"/>
      <c r="AQ215" s="14" cm="1">
        <f t="array" ref="AQ215">IF(AR215&lt;6,SUM(E215:AP215),SUM(LARGE(E215:AP215,{1;2;3;4;5;6})))</f>
        <v>10</v>
      </c>
      <c r="AR215" s="26">
        <f t="shared" si="3"/>
        <v>1</v>
      </c>
    </row>
    <row r="216" spans="1:44" x14ac:dyDescent="0.3">
      <c r="A216" s="32">
        <f>RANK(AQ216,$AQ$2:AQ386)</f>
        <v>215</v>
      </c>
      <c r="B216" s="127" t="s">
        <v>47</v>
      </c>
      <c r="C216" s="6" t="s">
        <v>273</v>
      </c>
      <c r="D216" s="6" t="s">
        <v>361</v>
      </c>
      <c r="E216" s="1">
        <v>3</v>
      </c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09">
        <v>6</v>
      </c>
      <c r="W216" s="1"/>
      <c r="X216" s="1"/>
      <c r="Y216" s="1"/>
      <c r="Z216" s="1"/>
      <c r="AA216" s="1"/>
      <c r="AB216" s="1"/>
      <c r="AC216" s="1"/>
      <c r="AD216" s="1"/>
      <c r="AE216" s="117"/>
      <c r="AF216" s="117"/>
      <c r="AG216" s="117"/>
      <c r="AH216" s="1"/>
      <c r="AI216" s="1"/>
      <c r="AJ216" s="1"/>
      <c r="AK216" s="1"/>
      <c r="AL216" s="1"/>
      <c r="AM216" s="1"/>
      <c r="AN216" s="8"/>
      <c r="AO216" s="1"/>
      <c r="AP216" s="1"/>
      <c r="AQ216" s="14" cm="1">
        <f t="array" ref="AQ216">IF(AR216&lt;6,SUM(E216:AP216),SUM(LARGE(E216:AP216,{1;2;3;4;5;6})))</f>
        <v>9</v>
      </c>
      <c r="AR216" s="26">
        <f t="shared" si="3"/>
        <v>2</v>
      </c>
    </row>
    <row r="217" spans="1:44" x14ac:dyDescent="0.3">
      <c r="A217" s="32">
        <f>RANK(AQ217,$AQ$2:AQ387)</f>
        <v>216</v>
      </c>
      <c r="B217" s="127" t="s">
        <v>47</v>
      </c>
      <c r="C217" s="6" t="s">
        <v>273</v>
      </c>
      <c r="D217" s="6" t="s">
        <v>607</v>
      </c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09">
        <v>4</v>
      </c>
      <c r="V217" s="109">
        <v>4</v>
      </c>
      <c r="W217" s="109"/>
      <c r="X217" s="109"/>
      <c r="Y217" s="109"/>
      <c r="Z217" s="109"/>
      <c r="AA217" s="109"/>
      <c r="AB217" s="109"/>
      <c r="AC217" s="109"/>
      <c r="AD217" s="109"/>
      <c r="AE217" s="117"/>
      <c r="AF217" s="117"/>
      <c r="AG217" s="117"/>
      <c r="AH217" s="1"/>
      <c r="AI217" s="109"/>
      <c r="AJ217" s="1"/>
      <c r="AK217" s="1"/>
      <c r="AL217" s="1"/>
      <c r="AM217" s="1"/>
      <c r="AN217" s="8"/>
      <c r="AO217" s="1"/>
      <c r="AP217" s="1"/>
      <c r="AQ217" s="14" cm="1">
        <f t="array" ref="AQ217">IF(AR217&lt;6,SUM(E217:AP217),SUM(LARGE(E217:AP217,{1;2;3;4;5;6})))</f>
        <v>8</v>
      </c>
      <c r="AR217" s="26">
        <f t="shared" si="3"/>
        <v>2</v>
      </c>
    </row>
    <row r="218" spans="1:44" x14ac:dyDescent="0.3">
      <c r="A218" s="32">
        <f>RANK(AQ218,$AQ$2:AQ388)</f>
        <v>216</v>
      </c>
      <c r="B218" s="127" t="s">
        <v>47</v>
      </c>
      <c r="C218" s="6" t="s">
        <v>243</v>
      </c>
      <c r="D218" s="6" t="s">
        <v>477</v>
      </c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17"/>
      <c r="AF218" s="117"/>
      <c r="AG218" s="117">
        <f>_xlfn.XLOOKUP(D218,'[2]SP 2. liiga - SP 2. liiga'!$C$2:$C$23,'[2]SP 2. liiga - SP 2. liiga'!$D$2:$D$23)</f>
        <v>4</v>
      </c>
      <c r="AH218" s="1"/>
      <c r="AI218" s="1"/>
      <c r="AJ218" s="1"/>
      <c r="AK218" s="1"/>
      <c r="AL218" s="1">
        <v>4</v>
      </c>
      <c r="AM218" s="1"/>
      <c r="AN218" s="8"/>
      <c r="AO218" s="1"/>
      <c r="AP218" s="1"/>
      <c r="AQ218" s="14" cm="1">
        <f t="array" ref="AQ218">IF(AR218&lt;6,SUM(E218:AP218),SUM(LARGE(E218:AP218,{1;2;3;4;5;6})))</f>
        <v>8</v>
      </c>
      <c r="AR218" s="26">
        <f t="shared" si="3"/>
        <v>2</v>
      </c>
    </row>
    <row r="219" spans="1:44" x14ac:dyDescent="0.3">
      <c r="A219" s="32">
        <f>RANK(AQ219,$AQ$2:AQ389)</f>
        <v>216</v>
      </c>
      <c r="B219" s="127" t="s">
        <v>47</v>
      </c>
      <c r="C219" s="6" t="s">
        <v>273</v>
      </c>
      <c r="D219" s="6" t="s">
        <v>198</v>
      </c>
      <c r="E219" s="1"/>
      <c r="F219" s="1"/>
      <c r="G219" s="1">
        <v>8</v>
      </c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17"/>
      <c r="AF219" s="117"/>
      <c r="AG219" s="117"/>
      <c r="AH219" s="1"/>
      <c r="AI219" s="1"/>
      <c r="AJ219" s="1"/>
      <c r="AK219" s="1"/>
      <c r="AL219" s="1"/>
      <c r="AM219" s="1"/>
      <c r="AN219" s="8"/>
      <c r="AO219" s="1"/>
      <c r="AP219" s="1"/>
      <c r="AQ219" s="14" cm="1">
        <f t="array" ref="AQ219">IF(AR219&lt;6,SUM(E219:AP219),SUM(LARGE(E219:AP219,{1;2;3;4;5;6})))</f>
        <v>8</v>
      </c>
      <c r="AR219" s="26">
        <f t="shared" si="3"/>
        <v>1</v>
      </c>
    </row>
    <row r="220" spans="1:44" x14ac:dyDescent="0.3">
      <c r="A220" s="32">
        <f>RANK(AQ220,$AQ$2:AQ390)</f>
        <v>216</v>
      </c>
      <c r="B220" s="127" t="s">
        <v>47</v>
      </c>
      <c r="C220" s="6" t="s">
        <v>273</v>
      </c>
      <c r="D220" s="6" t="s">
        <v>735</v>
      </c>
      <c r="E220" s="1"/>
      <c r="F220" s="1"/>
      <c r="G220" s="1"/>
      <c r="H220" s="1"/>
      <c r="I220" s="1"/>
      <c r="J220" s="1"/>
      <c r="K220" s="1">
        <v>8</v>
      </c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17"/>
      <c r="AF220" s="117"/>
      <c r="AG220" s="117"/>
      <c r="AH220" s="1"/>
      <c r="AI220" s="1"/>
      <c r="AJ220" s="1"/>
      <c r="AK220" s="1"/>
      <c r="AL220" s="1"/>
      <c r="AM220" s="1"/>
      <c r="AN220" s="8"/>
      <c r="AO220" s="1"/>
      <c r="AP220" s="1"/>
      <c r="AQ220" s="14" cm="1">
        <f t="array" ref="AQ220">IF(AR220&lt;6,SUM(E220:AP220),SUM(LARGE(E220:AP220,{1;2;3;4;5;6})))</f>
        <v>8</v>
      </c>
      <c r="AR220" s="26">
        <f t="shared" si="3"/>
        <v>1</v>
      </c>
    </row>
    <row r="221" spans="1:44" x14ac:dyDescent="0.3">
      <c r="A221" s="32">
        <f>RANK(AQ221,$AQ$2:AQ391)</f>
        <v>216</v>
      </c>
      <c r="B221" s="127" t="s">
        <v>47</v>
      </c>
      <c r="C221" s="6" t="s">
        <v>273</v>
      </c>
      <c r="D221" s="6" t="s">
        <v>511</v>
      </c>
      <c r="E221" s="1"/>
      <c r="F221" s="1"/>
      <c r="G221" s="1"/>
      <c r="H221" s="1"/>
      <c r="I221" s="1"/>
      <c r="J221" s="1"/>
      <c r="K221" s="1">
        <v>8</v>
      </c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17"/>
      <c r="AF221" s="117"/>
      <c r="AG221" s="117"/>
      <c r="AH221" s="1"/>
      <c r="AI221" s="1"/>
      <c r="AJ221" s="1"/>
      <c r="AK221" s="1"/>
      <c r="AL221" s="1"/>
      <c r="AM221" s="1"/>
      <c r="AN221" s="8"/>
      <c r="AO221" s="1"/>
      <c r="AP221" s="1"/>
      <c r="AQ221" s="14" cm="1">
        <f t="array" ref="AQ221">IF(AR221&lt;6,SUM(E221:AP221),SUM(LARGE(E221:AP221,{1;2;3;4;5;6})))</f>
        <v>8</v>
      </c>
      <c r="AR221" s="26">
        <f t="shared" si="3"/>
        <v>1</v>
      </c>
    </row>
    <row r="222" spans="1:44" x14ac:dyDescent="0.3">
      <c r="A222" s="32">
        <f>RANK(AQ222,$AQ$2:AQ392)</f>
        <v>216</v>
      </c>
      <c r="B222" s="127" t="s">
        <v>47</v>
      </c>
      <c r="C222" s="6" t="s">
        <v>55</v>
      </c>
      <c r="D222" s="6" t="s">
        <v>283</v>
      </c>
      <c r="E222" s="1"/>
      <c r="F222" s="1"/>
      <c r="G222" s="1">
        <v>8</v>
      </c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17"/>
      <c r="AF222" s="117"/>
      <c r="AG222" s="117"/>
      <c r="AH222" s="1"/>
      <c r="AI222" s="1"/>
      <c r="AJ222" s="1"/>
      <c r="AK222" s="1"/>
      <c r="AL222" s="1"/>
      <c r="AM222" s="1"/>
      <c r="AN222" s="8"/>
      <c r="AO222" s="1"/>
      <c r="AP222" s="1"/>
      <c r="AQ222" s="14" cm="1">
        <f t="array" ref="AQ222">IF(AR222&lt;6,SUM(E222:AP222),SUM(LARGE(E222:AP222,{1;2;3;4;5;6})))</f>
        <v>8</v>
      </c>
      <c r="AR222" s="26">
        <f t="shared" si="3"/>
        <v>1</v>
      </c>
    </row>
    <row r="223" spans="1:44" x14ac:dyDescent="0.3">
      <c r="A223" s="32">
        <f>RANK(AQ223,$AQ$2:AQ393)</f>
        <v>216</v>
      </c>
      <c r="B223" s="127" t="s">
        <v>47</v>
      </c>
      <c r="C223" s="6" t="s">
        <v>55</v>
      </c>
      <c r="D223" s="6" t="s">
        <v>521</v>
      </c>
      <c r="E223" s="6"/>
      <c r="F223" s="6"/>
      <c r="G223" s="6"/>
      <c r="H223" s="6"/>
      <c r="I223" s="6"/>
      <c r="J223" s="6"/>
      <c r="K223" s="1">
        <v>8</v>
      </c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17"/>
      <c r="AF223" s="117"/>
      <c r="AG223" s="117"/>
      <c r="AH223" s="1"/>
      <c r="AI223" s="1"/>
      <c r="AJ223" s="1"/>
      <c r="AK223" s="1"/>
      <c r="AL223" s="1"/>
      <c r="AM223" s="1"/>
      <c r="AN223" s="8"/>
      <c r="AO223" s="1"/>
      <c r="AP223" s="1"/>
      <c r="AQ223" s="14" cm="1">
        <f t="array" ref="AQ223">IF(AR223&lt;6,SUM(E223:AP223),SUM(LARGE(E223:AP223,{1;2;3;4;5;6})))</f>
        <v>8</v>
      </c>
      <c r="AR223" s="26">
        <f t="shared" si="3"/>
        <v>1</v>
      </c>
    </row>
    <row r="224" spans="1:44" x14ac:dyDescent="0.3">
      <c r="A224" s="32">
        <f>RANK(AQ224,$AQ$2:AQ394)</f>
        <v>216</v>
      </c>
      <c r="B224" s="127" t="s">
        <v>47</v>
      </c>
      <c r="C224" s="6" t="s">
        <v>90</v>
      </c>
      <c r="D224" s="6" t="s">
        <v>192</v>
      </c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09">
        <v>8</v>
      </c>
      <c r="Y224" s="1"/>
      <c r="Z224" s="109"/>
      <c r="AA224" s="109"/>
      <c r="AB224" s="109"/>
      <c r="AC224" s="109"/>
      <c r="AD224" s="109"/>
      <c r="AE224" s="117"/>
      <c r="AF224" s="117"/>
      <c r="AG224" s="117"/>
      <c r="AH224" s="1"/>
      <c r="AI224" s="109"/>
      <c r="AJ224" s="1"/>
      <c r="AK224" s="1"/>
      <c r="AL224" s="1"/>
      <c r="AM224" s="1"/>
      <c r="AN224" s="8"/>
      <c r="AO224" s="1"/>
      <c r="AP224" s="1"/>
      <c r="AQ224" s="14" cm="1">
        <f t="array" ref="AQ224">IF(AR224&lt;6,SUM(E224:AP224),SUM(LARGE(E224:AP224,{1;2;3;4;5;6})))</f>
        <v>8</v>
      </c>
      <c r="AR224" s="26">
        <f t="shared" si="3"/>
        <v>1</v>
      </c>
    </row>
    <row r="225" spans="1:44" x14ac:dyDescent="0.3">
      <c r="A225" s="32">
        <f>RANK(AQ225,$AQ$2:AQ395)</f>
        <v>216</v>
      </c>
      <c r="B225" s="127" t="s">
        <v>47</v>
      </c>
      <c r="C225" s="6"/>
      <c r="D225" s="6" t="s">
        <v>1032</v>
      </c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109">
        <v>8</v>
      </c>
      <c r="AI225" s="6"/>
      <c r="AJ225" s="1"/>
      <c r="AK225" s="109"/>
      <c r="AL225" s="1"/>
      <c r="AM225" s="109"/>
      <c r="AN225" s="8"/>
      <c r="AO225" s="1"/>
      <c r="AP225" s="1"/>
      <c r="AQ225" s="14" cm="1">
        <f t="array" ref="AQ225">IF(AR225&lt;6,SUM(E225:AP225),SUM(LARGE(E225:AP225,{1;2;3;4;5;6})))</f>
        <v>8</v>
      </c>
      <c r="AR225" s="26">
        <f t="shared" si="3"/>
        <v>1</v>
      </c>
    </row>
    <row r="226" spans="1:44" x14ac:dyDescent="0.3">
      <c r="A226" s="32">
        <f>RANK(AQ226,$AQ$2:AQ396)</f>
        <v>225</v>
      </c>
      <c r="B226" s="127" t="s">
        <v>47</v>
      </c>
      <c r="C226" s="6" t="s">
        <v>227</v>
      </c>
      <c r="D226" s="6" t="s">
        <v>995</v>
      </c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1">
        <v>4</v>
      </c>
      <c r="AM226" s="6"/>
      <c r="AN226" s="8"/>
      <c r="AO226" s="1"/>
      <c r="AP226" s="1">
        <v>3</v>
      </c>
      <c r="AQ226" s="14" cm="1">
        <f t="array" ref="AQ226">IF(AR226&lt;6,SUM(E226:AP226),SUM(LARGE(E226:AP226,{1;2;3;4;5;6})))</f>
        <v>7</v>
      </c>
      <c r="AR226" s="26">
        <f t="shared" si="3"/>
        <v>2</v>
      </c>
    </row>
    <row r="227" spans="1:44" x14ac:dyDescent="0.3">
      <c r="A227" s="32">
        <f>RANK(AQ227,$AQ$2:AQ397)</f>
        <v>225</v>
      </c>
      <c r="B227" s="127" t="s">
        <v>47</v>
      </c>
      <c r="C227" s="6" t="s">
        <v>166</v>
      </c>
      <c r="D227" s="6" t="s">
        <v>308</v>
      </c>
      <c r="E227" s="13"/>
      <c r="F227" s="13"/>
      <c r="G227" s="13"/>
      <c r="H227" s="1">
        <v>7</v>
      </c>
      <c r="I227" s="13"/>
      <c r="J227" s="13"/>
      <c r="K227" s="13"/>
      <c r="L227" s="13"/>
      <c r="M227" s="13"/>
      <c r="N227" s="13"/>
      <c r="O227" s="13"/>
      <c r="P227" s="13"/>
      <c r="Q227" s="1"/>
      <c r="R227" s="13"/>
      <c r="S227" s="13"/>
      <c r="T227" s="13"/>
      <c r="U227" s="13"/>
      <c r="V227" s="111">
        <v>0</v>
      </c>
      <c r="W227" s="13"/>
      <c r="X227" s="13"/>
      <c r="Y227" s="13"/>
      <c r="Z227" s="13"/>
      <c r="AA227" s="13"/>
      <c r="AB227" s="13"/>
      <c r="AC227" s="13"/>
      <c r="AD227" s="13"/>
      <c r="AE227" s="117"/>
      <c r="AF227" s="117"/>
      <c r="AG227" s="117"/>
      <c r="AH227" s="1"/>
      <c r="AI227" s="13"/>
      <c r="AJ227" s="1"/>
      <c r="AK227" s="1"/>
      <c r="AL227" s="1"/>
      <c r="AM227" s="1"/>
      <c r="AN227" s="8"/>
      <c r="AO227" s="1"/>
      <c r="AP227" s="1"/>
      <c r="AQ227" s="14" cm="1">
        <f t="array" ref="AQ227">IF(AR227&lt;6,SUM(E227:AP227),SUM(LARGE(E227:AP227,{1;2;3;4;5;6})))</f>
        <v>7</v>
      </c>
      <c r="AR227" s="26">
        <f t="shared" si="3"/>
        <v>2</v>
      </c>
    </row>
    <row r="228" spans="1:44" ht="14.4" x14ac:dyDescent="0.3">
      <c r="A228" s="32">
        <f>RANK(AQ228,$AQ$2:AQ398)</f>
        <v>225</v>
      </c>
      <c r="B228" s="127" t="s">
        <v>47</v>
      </c>
      <c r="C228" s="6" t="s">
        <v>167</v>
      </c>
      <c r="D228" s="113" t="s">
        <v>924</v>
      </c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109">
        <v>3</v>
      </c>
      <c r="Y228" s="6"/>
      <c r="Z228" s="109"/>
      <c r="AA228" s="109"/>
      <c r="AB228" s="109"/>
      <c r="AC228" s="109"/>
      <c r="AD228" s="109"/>
      <c r="AE228" s="117"/>
      <c r="AF228" s="117"/>
      <c r="AG228" s="117">
        <f>_xlfn.XLOOKUP(D228,'[2]SP 2. liiga - SP 2. liiga'!$C$2:$C$23,'[2]SP 2. liiga - SP 2. liiga'!$D$2:$D$23)</f>
        <v>4</v>
      </c>
      <c r="AH228" s="1"/>
      <c r="AI228" s="109"/>
      <c r="AJ228" s="1"/>
      <c r="AK228" s="1"/>
      <c r="AL228" s="1"/>
      <c r="AM228" s="1"/>
      <c r="AN228" s="8"/>
      <c r="AO228" s="1"/>
      <c r="AP228" s="1"/>
      <c r="AQ228" s="14" cm="1">
        <f t="array" ref="AQ228">IF(AR228&lt;6,SUM(E228:AP228),SUM(LARGE(E228:AP228,{1;2;3;4;5;6})))</f>
        <v>7</v>
      </c>
      <c r="AR228" s="26">
        <f t="shared" si="3"/>
        <v>2</v>
      </c>
    </row>
    <row r="229" spans="1:44" ht="14.4" x14ac:dyDescent="0.3">
      <c r="A229" s="32">
        <f>RANK(AQ229,$AQ$2:AQ399)</f>
        <v>225</v>
      </c>
      <c r="B229" s="127" t="s">
        <v>47</v>
      </c>
      <c r="C229" s="6" t="s">
        <v>166</v>
      </c>
      <c r="D229" s="113" t="s">
        <v>918</v>
      </c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109">
        <v>7</v>
      </c>
      <c r="Y229" s="6"/>
      <c r="Z229" s="109"/>
      <c r="AA229" s="109"/>
      <c r="AB229" s="109"/>
      <c r="AC229" s="109"/>
      <c r="AD229" s="109"/>
      <c r="AE229" s="117"/>
      <c r="AF229" s="117"/>
      <c r="AG229" s="117"/>
      <c r="AH229" s="1"/>
      <c r="AI229" s="109"/>
      <c r="AJ229" s="1"/>
      <c r="AK229" s="1"/>
      <c r="AL229" s="1"/>
      <c r="AM229" s="1"/>
      <c r="AN229" s="8"/>
      <c r="AO229" s="1"/>
      <c r="AP229" s="1"/>
      <c r="AQ229" s="14" cm="1">
        <f t="array" ref="AQ229">IF(AR229&lt;6,SUM(E229:AP229),SUM(LARGE(E229:AP229,{1;2;3;4;5;6})))</f>
        <v>7</v>
      </c>
      <c r="AR229" s="26">
        <f t="shared" si="3"/>
        <v>1</v>
      </c>
    </row>
    <row r="230" spans="1:44" x14ac:dyDescent="0.3">
      <c r="A230" s="32">
        <f>RANK(AQ230,$AQ$2:AQ400)</f>
        <v>225</v>
      </c>
      <c r="B230" s="127" t="s">
        <v>47</v>
      </c>
      <c r="C230" s="6"/>
      <c r="D230" s="6" t="s">
        <v>1033</v>
      </c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109">
        <v>7</v>
      </c>
      <c r="AI230" s="6"/>
      <c r="AJ230" s="1"/>
      <c r="AK230" s="109"/>
      <c r="AL230" s="1"/>
      <c r="AM230" s="109"/>
      <c r="AN230" s="8"/>
      <c r="AO230" s="1"/>
      <c r="AP230" s="1"/>
      <c r="AQ230" s="14" cm="1">
        <f t="array" ref="AQ230">IF(AR230&lt;6,SUM(E230:AP230),SUM(LARGE(E230:AP230,{1;2;3;4;5;6})))</f>
        <v>7</v>
      </c>
      <c r="AR230" s="26">
        <f t="shared" si="3"/>
        <v>1</v>
      </c>
    </row>
    <row r="231" spans="1:44" x14ac:dyDescent="0.3">
      <c r="A231" s="32">
        <f>RANK(AQ231,$AQ$2:AQ401)</f>
        <v>225</v>
      </c>
      <c r="B231" s="127" t="s">
        <v>47</v>
      </c>
      <c r="C231" s="6"/>
      <c r="D231" s="6" t="s">
        <v>1000</v>
      </c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109">
        <v>7</v>
      </c>
      <c r="AH231" s="1"/>
      <c r="AI231" s="6"/>
      <c r="AJ231" s="1"/>
      <c r="AK231" s="1"/>
      <c r="AL231" s="1"/>
      <c r="AM231" s="1"/>
      <c r="AN231" s="8"/>
      <c r="AO231" s="1"/>
      <c r="AP231" s="1"/>
      <c r="AQ231" s="14" cm="1">
        <f t="array" ref="AQ231">IF(AR231&lt;6,SUM(E231:AP231),SUM(LARGE(E231:AP231,{1;2;3;4;5;6})))</f>
        <v>7</v>
      </c>
      <c r="AR231" s="26">
        <f t="shared" si="3"/>
        <v>1</v>
      </c>
    </row>
    <row r="232" spans="1:44" x14ac:dyDescent="0.3">
      <c r="A232" s="32">
        <f>RANK(AQ232,$AQ$2:AQ402)</f>
        <v>225</v>
      </c>
      <c r="B232" s="127" t="s">
        <v>47</v>
      </c>
      <c r="C232" s="6"/>
      <c r="D232" s="6" t="s">
        <v>950</v>
      </c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109">
        <v>7</v>
      </c>
      <c r="AB232" s="6"/>
      <c r="AC232" s="6"/>
      <c r="AD232" s="6"/>
      <c r="AE232" s="117"/>
      <c r="AF232" s="117"/>
      <c r="AG232" s="117"/>
      <c r="AH232" s="1"/>
      <c r="AI232" s="6"/>
      <c r="AJ232" s="1"/>
      <c r="AK232" s="1"/>
      <c r="AL232" s="1"/>
      <c r="AM232" s="1"/>
      <c r="AN232" s="8"/>
      <c r="AO232" s="1"/>
      <c r="AP232" s="1"/>
      <c r="AQ232" s="14" cm="1">
        <f t="array" ref="AQ232">IF(AR232&lt;6,SUM(E232:AP232),SUM(LARGE(E232:AP232,{1;2;3;4;5;6})))</f>
        <v>7</v>
      </c>
      <c r="AR232" s="26">
        <f t="shared" si="3"/>
        <v>1</v>
      </c>
    </row>
    <row r="233" spans="1:44" x14ac:dyDescent="0.3">
      <c r="A233" s="32">
        <f>RANK(AQ233,$AQ$2:AQ403)</f>
        <v>225</v>
      </c>
      <c r="B233" s="127" t="s">
        <v>47</v>
      </c>
      <c r="C233" s="6"/>
      <c r="D233" s="6" t="s">
        <v>879</v>
      </c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109">
        <v>7</v>
      </c>
      <c r="X233" s="6"/>
      <c r="Y233" s="6"/>
      <c r="Z233" s="6"/>
      <c r="AA233" s="6"/>
      <c r="AB233" s="6"/>
      <c r="AC233" s="6"/>
      <c r="AD233" s="6"/>
      <c r="AE233" s="117"/>
      <c r="AF233" s="117"/>
      <c r="AG233" s="117"/>
      <c r="AH233" s="1"/>
      <c r="AI233" s="6"/>
      <c r="AJ233" s="1"/>
      <c r="AK233" s="1"/>
      <c r="AL233" s="1"/>
      <c r="AM233" s="1"/>
      <c r="AN233" s="8"/>
      <c r="AO233" s="1"/>
      <c r="AP233" s="1"/>
      <c r="AQ233" s="14" cm="1">
        <f t="array" ref="AQ233">IF(AR233&lt;6,SUM(E233:AP233),SUM(LARGE(E233:AP233,{1;2;3;4;5;6})))</f>
        <v>7</v>
      </c>
      <c r="AR233" s="26">
        <f t="shared" si="3"/>
        <v>1</v>
      </c>
    </row>
    <row r="234" spans="1:44" x14ac:dyDescent="0.3">
      <c r="A234" s="32">
        <f>RANK(AQ234,$AQ$2:AQ404)</f>
        <v>233</v>
      </c>
      <c r="B234" s="127" t="s">
        <v>47</v>
      </c>
      <c r="C234" s="6" t="s">
        <v>126</v>
      </c>
      <c r="D234" s="6" t="s">
        <v>346</v>
      </c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109">
        <v>3</v>
      </c>
      <c r="X234" s="6"/>
      <c r="Y234" s="6"/>
      <c r="Z234" s="6"/>
      <c r="AA234" s="6"/>
      <c r="AB234" s="6"/>
      <c r="AC234" s="6"/>
      <c r="AD234" s="6"/>
      <c r="AE234" s="117"/>
      <c r="AF234" s="117"/>
      <c r="AG234" s="117"/>
      <c r="AH234" s="1"/>
      <c r="AI234" s="6"/>
      <c r="AJ234" s="1"/>
      <c r="AK234" s="1"/>
      <c r="AL234" s="1"/>
      <c r="AM234" s="1"/>
      <c r="AN234" s="8"/>
      <c r="AO234" s="1"/>
      <c r="AP234" s="1">
        <v>3</v>
      </c>
      <c r="AQ234" s="14" cm="1">
        <f t="array" ref="AQ234">IF(AR234&lt;6,SUM(E234:AP234),SUM(LARGE(E234:AP234,{1;2;3;4;5;6})))</f>
        <v>6</v>
      </c>
      <c r="AR234" s="26">
        <f t="shared" si="3"/>
        <v>2</v>
      </c>
    </row>
    <row r="235" spans="1:44" x14ac:dyDescent="0.3">
      <c r="A235" s="32">
        <f>RANK(AQ235,$AQ$2:AQ405)</f>
        <v>233</v>
      </c>
      <c r="B235" s="127" t="s">
        <v>47</v>
      </c>
      <c r="C235" s="6" t="s">
        <v>273</v>
      </c>
      <c r="D235" s="6" t="s">
        <v>759</v>
      </c>
      <c r="E235" s="6"/>
      <c r="F235" s="6"/>
      <c r="G235" s="6"/>
      <c r="H235" s="6"/>
      <c r="I235" s="6"/>
      <c r="J235" s="6"/>
      <c r="K235" s="1">
        <v>6</v>
      </c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17"/>
      <c r="AF235" s="117"/>
      <c r="AG235" s="117"/>
      <c r="AH235" s="1"/>
      <c r="AI235" s="1"/>
      <c r="AJ235" s="1"/>
      <c r="AK235" s="1"/>
      <c r="AL235" s="1"/>
      <c r="AM235" s="1"/>
      <c r="AN235" s="8"/>
      <c r="AO235" s="1"/>
      <c r="AP235" s="1"/>
      <c r="AQ235" s="14" cm="1">
        <f t="array" ref="AQ235">IF(AR235&lt;6,SUM(E235:AP235),SUM(LARGE(E235:AP235,{1;2;3;4;5;6})))</f>
        <v>6</v>
      </c>
      <c r="AR235" s="26">
        <f t="shared" si="3"/>
        <v>1</v>
      </c>
    </row>
    <row r="236" spans="1:44" x14ac:dyDescent="0.3">
      <c r="A236" s="32">
        <f>RANK(AQ236,$AQ$2:AQ406)</f>
        <v>233</v>
      </c>
      <c r="B236" s="127" t="s">
        <v>47</v>
      </c>
      <c r="C236" s="6" t="s">
        <v>273</v>
      </c>
      <c r="D236" s="6" t="s">
        <v>678</v>
      </c>
      <c r="E236" s="1"/>
      <c r="F236" s="1"/>
      <c r="G236" s="1">
        <v>6</v>
      </c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17"/>
      <c r="AF236" s="117"/>
      <c r="AG236" s="117"/>
      <c r="AH236" s="1"/>
      <c r="AI236" s="1"/>
      <c r="AJ236" s="1"/>
      <c r="AK236" s="1"/>
      <c r="AL236" s="1"/>
      <c r="AM236" s="1"/>
      <c r="AN236" s="8"/>
      <c r="AO236" s="1"/>
      <c r="AP236" s="1"/>
      <c r="AQ236" s="14" cm="1">
        <f t="array" ref="AQ236">IF(AR236&lt;6,SUM(E236:AP236),SUM(LARGE(E236:AP236,{1;2;3;4;5;6})))</f>
        <v>6</v>
      </c>
      <c r="AR236" s="26">
        <f t="shared" si="3"/>
        <v>1</v>
      </c>
    </row>
    <row r="237" spans="1:44" x14ac:dyDescent="0.3">
      <c r="A237" s="32">
        <f>RANK(AQ237,$AQ$2:AQ407)</f>
        <v>233</v>
      </c>
      <c r="B237" s="127" t="s">
        <v>47</v>
      </c>
      <c r="C237" s="6" t="s">
        <v>55</v>
      </c>
      <c r="D237" s="6" t="s">
        <v>738</v>
      </c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109">
        <v>6</v>
      </c>
      <c r="AH237" s="1"/>
      <c r="AI237" s="6"/>
      <c r="AJ237" s="1"/>
      <c r="AK237" s="1"/>
      <c r="AL237" s="1"/>
      <c r="AM237" s="1"/>
      <c r="AN237" s="8"/>
      <c r="AO237" s="1"/>
      <c r="AP237" s="1"/>
      <c r="AQ237" s="14" cm="1">
        <f t="array" ref="AQ237">IF(AR237&lt;6,SUM(E237:AP237),SUM(LARGE(E237:AP237,{1;2;3;4;5;6})))</f>
        <v>6</v>
      </c>
      <c r="AR237" s="26">
        <f t="shared" si="3"/>
        <v>1</v>
      </c>
    </row>
    <row r="238" spans="1:44" x14ac:dyDescent="0.3">
      <c r="A238" s="32">
        <f>RANK(AQ238,$AQ$2:AQ408)</f>
        <v>233</v>
      </c>
      <c r="B238" s="127" t="s">
        <v>47</v>
      </c>
      <c r="C238" s="6" t="s">
        <v>167</v>
      </c>
      <c r="D238" s="6" t="s">
        <v>466</v>
      </c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09">
        <v>6</v>
      </c>
      <c r="Y238" s="1"/>
      <c r="Z238" s="109"/>
      <c r="AA238" s="109"/>
      <c r="AB238" s="109"/>
      <c r="AC238" s="109"/>
      <c r="AD238" s="109"/>
      <c r="AE238" s="117"/>
      <c r="AF238" s="117"/>
      <c r="AG238" s="117"/>
      <c r="AH238" s="1"/>
      <c r="AI238" s="109"/>
      <c r="AJ238" s="1"/>
      <c r="AK238" s="1"/>
      <c r="AL238" s="1"/>
      <c r="AM238" s="1"/>
      <c r="AN238" s="8"/>
      <c r="AO238" s="1"/>
      <c r="AP238" s="1"/>
      <c r="AQ238" s="14" cm="1">
        <f t="array" ref="AQ238">IF(AR238&lt;6,SUM(E238:AP238),SUM(LARGE(E238:AP238,{1;2;3;4;5;6})))</f>
        <v>6</v>
      </c>
      <c r="AR238" s="26">
        <f t="shared" si="3"/>
        <v>1</v>
      </c>
    </row>
    <row r="239" spans="1:44" x14ac:dyDescent="0.3">
      <c r="A239" s="32">
        <f>RANK(AQ239,$AQ$2:AQ409)</f>
        <v>233</v>
      </c>
      <c r="B239" s="127" t="s">
        <v>47</v>
      </c>
      <c r="C239" s="6"/>
      <c r="D239" s="6" t="s">
        <v>1034</v>
      </c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109">
        <v>6</v>
      </c>
      <c r="AI239" s="6"/>
      <c r="AJ239" s="1"/>
      <c r="AK239" s="109"/>
      <c r="AL239" s="1"/>
      <c r="AM239" s="109"/>
      <c r="AN239" s="8"/>
      <c r="AO239" s="1"/>
      <c r="AP239" s="1"/>
      <c r="AQ239" s="14" cm="1">
        <f t="array" ref="AQ239">IF(AR239&lt;6,SUM(E239:AP239),SUM(LARGE(E239:AP239,{1;2;3;4;5;6})))</f>
        <v>6</v>
      </c>
      <c r="AR239" s="26">
        <f t="shared" si="3"/>
        <v>1</v>
      </c>
    </row>
    <row r="240" spans="1:44" x14ac:dyDescent="0.3">
      <c r="A240" s="32">
        <f>RANK(AQ240,$AQ$2:AQ410)</f>
        <v>233</v>
      </c>
      <c r="B240" s="127" t="s">
        <v>47</v>
      </c>
      <c r="C240" s="6"/>
      <c r="D240" s="6" t="s">
        <v>957</v>
      </c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109">
        <v>6</v>
      </c>
      <c r="AD240" s="6"/>
      <c r="AE240" s="117"/>
      <c r="AF240" s="117"/>
      <c r="AG240" s="117"/>
      <c r="AH240" s="1"/>
      <c r="AI240" s="109"/>
      <c r="AJ240" s="1"/>
      <c r="AK240" s="1"/>
      <c r="AL240" s="1"/>
      <c r="AM240" s="1"/>
      <c r="AN240" s="8"/>
      <c r="AO240" s="1"/>
      <c r="AP240" s="1"/>
      <c r="AQ240" s="14" cm="1">
        <f t="array" ref="AQ240">IF(AR240&lt;6,SUM(E240:AP240),SUM(LARGE(E240:AP240,{1;2;3;4;5;6})))</f>
        <v>6</v>
      </c>
      <c r="AR240" s="26">
        <f t="shared" si="3"/>
        <v>1</v>
      </c>
    </row>
    <row r="241" spans="1:44" x14ac:dyDescent="0.3">
      <c r="A241" s="32">
        <f>RANK(AQ241,$AQ$2:AQ411)</f>
        <v>240</v>
      </c>
      <c r="B241" s="127" t="s">
        <v>47</v>
      </c>
      <c r="C241" s="6"/>
      <c r="D241" s="6" t="s">
        <v>1054</v>
      </c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1">
        <v>5</v>
      </c>
      <c r="AM241" s="6"/>
      <c r="AN241" s="8"/>
      <c r="AO241" s="1"/>
      <c r="AP241" s="1"/>
      <c r="AQ241" s="14" cm="1">
        <f t="array" ref="AQ241">IF(AR241&lt;6,SUM(E241:AP241),SUM(LARGE(E241:AP241,{1;2;3;4;5;6})))</f>
        <v>5</v>
      </c>
      <c r="AR241" s="26">
        <f t="shared" si="3"/>
        <v>1</v>
      </c>
    </row>
    <row r="242" spans="1:44" x14ac:dyDescent="0.3">
      <c r="A242" s="32">
        <f>RANK(AQ242,$AQ$2:AQ412)</f>
        <v>240</v>
      </c>
      <c r="B242" s="127" t="s">
        <v>47</v>
      </c>
      <c r="C242" s="6" t="s">
        <v>126</v>
      </c>
      <c r="D242" s="6" t="s">
        <v>293</v>
      </c>
      <c r="E242" s="1"/>
      <c r="F242" s="1"/>
      <c r="G242" s="1"/>
      <c r="H242" s="1"/>
      <c r="I242" s="1"/>
      <c r="J242" s="1"/>
      <c r="K242" s="1">
        <v>5</v>
      </c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17"/>
      <c r="AF242" s="117"/>
      <c r="AG242" s="117"/>
      <c r="AH242" s="1"/>
      <c r="AI242" s="1"/>
      <c r="AJ242" s="1"/>
      <c r="AK242" s="1"/>
      <c r="AL242" s="1"/>
      <c r="AM242" s="1"/>
      <c r="AN242" s="8"/>
      <c r="AO242" s="1"/>
      <c r="AP242" s="1"/>
      <c r="AQ242" s="14" cm="1">
        <f t="array" ref="AQ242">IF(AR242&lt;6,SUM(E242:AP242),SUM(LARGE(E242:AP242,{1;2;3;4;5;6})))</f>
        <v>5</v>
      </c>
      <c r="AR242" s="26">
        <f t="shared" si="3"/>
        <v>1</v>
      </c>
    </row>
    <row r="243" spans="1:44" x14ac:dyDescent="0.3">
      <c r="A243" s="32">
        <f>RANK(AQ243,$AQ$2:AQ413)</f>
        <v>240</v>
      </c>
      <c r="B243" s="127" t="s">
        <v>920</v>
      </c>
      <c r="C243" s="6"/>
      <c r="D243" s="6" t="s">
        <v>919</v>
      </c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109">
        <v>5</v>
      </c>
      <c r="Y243" s="6"/>
      <c r="Z243" s="109"/>
      <c r="AA243" s="109"/>
      <c r="AB243" s="109"/>
      <c r="AC243" s="109"/>
      <c r="AD243" s="109"/>
      <c r="AE243" s="117"/>
      <c r="AF243" s="117"/>
      <c r="AG243" s="117"/>
      <c r="AH243" s="1"/>
      <c r="AI243" s="109"/>
      <c r="AJ243" s="1"/>
      <c r="AK243" s="1"/>
      <c r="AL243" s="1"/>
      <c r="AM243" s="1"/>
      <c r="AN243" s="8"/>
      <c r="AO243" s="1"/>
      <c r="AP243" s="1"/>
      <c r="AQ243" s="14" cm="1">
        <f t="array" ref="AQ243">IF(AR243&lt;6,SUM(E243:AP243),SUM(LARGE(E243:AP243,{1;2;3;4;5;6})))</f>
        <v>5</v>
      </c>
      <c r="AR243" s="26">
        <f t="shared" si="3"/>
        <v>1</v>
      </c>
    </row>
    <row r="244" spans="1:44" x14ac:dyDescent="0.3">
      <c r="A244" s="32">
        <f>RANK(AQ244,$AQ$2:AQ414)</f>
        <v>243</v>
      </c>
      <c r="B244" s="127" t="s">
        <v>47</v>
      </c>
      <c r="C244" s="6"/>
      <c r="D244" s="121" t="s">
        <v>970</v>
      </c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126"/>
      <c r="AO244" s="6"/>
      <c r="AP244" s="1">
        <v>4</v>
      </c>
      <c r="AQ244" s="14" cm="1">
        <f t="array" ref="AQ244">IF(AR244&lt;6,SUM(E244:AP244),SUM(LARGE(E244:AP244,{1;2;3;4;5;6})))</f>
        <v>4</v>
      </c>
      <c r="AR244" s="26">
        <f t="shared" si="3"/>
        <v>1</v>
      </c>
    </row>
    <row r="245" spans="1:44" x14ac:dyDescent="0.3">
      <c r="A245" s="32">
        <f>RANK(AQ245,$AQ$2:AQ415)</f>
        <v>243</v>
      </c>
      <c r="B245" s="127" t="s">
        <v>47</v>
      </c>
      <c r="C245" s="6"/>
      <c r="D245" s="121" t="s">
        <v>1091</v>
      </c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126"/>
      <c r="AO245" s="6"/>
      <c r="AP245" s="1">
        <v>4</v>
      </c>
      <c r="AQ245" s="14" cm="1">
        <f t="array" ref="AQ245">IF(AR245&lt;6,SUM(E245:AP245),SUM(LARGE(E245:AP245,{1;2;3;4;5;6})))</f>
        <v>4</v>
      </c>
      <c r="AR245" s="26">
        <f t="shared" si="3"/>
        <v>1</v>
      </c>
    </row>
    <row r="246" spans="1:44" x14ac:dyDescent="0.3">
      <c r="A246" s="32">
        <f>RANK(AQ246,$AQ$2:AQ416)</f>
        <v>243</v>
      </c>
      <c r="B246" s="127" t="s">
        <v>47</v>
      </c>
      <c r="C246" s="6" t="s">
        <v>48</v>
      </c>
      <c r="D246" s="6" t="s">
        <v>467</v>
      </c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>
        <v>4</v>
      </c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17"/>
      <c r="AF246" s="117"/>
      <c r="AG246" s="117"/>
      <c r="AH246" s="1"/>
      <c r="AI246" s="1"/>
      <c r="AJ246" s="1"/>
      <c r="AK246" s="1"/>
      <c r="AL246" s="1"/>
      <c r="AM246" s="1"/>
      <c r="AN246" s="8"/>
      <c r="AO246" s="1"/>
      <c r="AP246" s="1"/>
      <c r="AQ246" s="14" cm="1">
        <f t="array" ref="AQ246">IF(AR246&lt;6,SUM(E246:AP246),SUM(LARGE(E246:AP246,{1;2;3;4;5;6})))</f>
        <v>4</v>
      </c>
      <c r="AR246" s="26">
        <f t="shared" si="3"/>
        <v>1</v>
      </c>
    </row>
    <row r="247" spans="1:44" x14ac:dyDescent="0.3">
      <c r="A247" s="32">
        <f>RANK(AQ247,$AQ$2:AQ417)</f>
        <v>243</v>
      </c>
      <c r="B247" s="127" t="s">
        <v>47</v>
      </c>
      <c r="C247" s="6" t="s">
        <v>273</v>
      </c>
      <c r="D247" s="6" t="s">
        <v>573</v>
      </c>
      <c r="E247" s="6"/>
      <c r="F247" s="6"/>
      <c r="G247" s="6"/>
      <c r="H247" s="1">
        <v>4</v>
      </c>
      <c r="I247" s="6"/>
      <c r="J247" s="6"/>
      <c r="K247" s="6"/>
      <c r="L247" s="6"/>
      <c r="M247" s="6"/>
      <c r="N247" s="6"/>
      <c r="O247" s="6"/>
      <c r="P247" s="6"/>
      <c r="Q247" s="1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117"/>
      <c r="AF247" s="117"/>
      <c r="AG247" s="117"/>
      <c r="AH247" s="1"/>
      <c r="AI247" s="6"/>
      <c r="AJ247" s="1"/>
      <c r="AK247" s="1"/>
      <c r="AL247" s="1"/>
      <c r="AM247" s="1"/>
      <c r="AN247" s="8"/>
      <c r="AO247" s="1"/>
      <c r="AP247" s="1"/>
      <c r="AQ247" s="14" cm="1">
        <f t="array" ref="AQ247">IF(AR247&lt;6,SUM(E247:AP247),SUM(LARGE(E247:AP247,{1;2;3;4;5;6})))</f>
        <v>4</v>
      </c>
      <c r="AR247" s="26">
        <f t="shared" si="3"/>
        <v>1</v>
      </c>
    </row>
    <row r="248" spans="1:44" x14ac:dyDescent="0.3">
      <c r="A248" s="32">
        <f>RANK(AQ248,$AQ$2:AQ418)</f>
        <v>243</v>
      </c>
      <c r="B248" s="127" t="s">
        <v>47</v>
      </c>
      <c r="C248" s="6" t="s">
        <v>273</v>
      </c>
      <c r="D248" s="6" t="s">
        <v>782</v>
      </c>
      <c r="E248" s="6"/>
      <c r="F248" s="6"/>
      <c r="G248" s="6"/>
      <c r="H248" s="6"/>
      <c r="I248" s="6"/>
      <c r="J248" s="6"/>
      <c r="K248" s="6"/>
      <c r="L248" s="6"/>
      <c r="M248" s="1">
        <v>4</v>
      </c>
      <c r="N248" s="6"/>
      <c r="O248" s="6"/>
      <c r="P248" s="6"/>
      <c r="Q248" s="1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117"/>
      <c r="AF248" s="117"/>
      <c r="AG248" s="117"/>
      <c r="AH248" s="1"/>
      <c r="AI248" s="6"/>
      <c r="AJ248" s="1"/>
      <c r="AK248" s="1"/>
      <c r="AL248" s="1"/>
      <c r="AM248" s="1"/>
      <c r="AN248" s="8"/>
      <c r="AO248" s="1"/>
      <c r="AP248" s="1"/>
      <c r="AQ248" s="14" cm="1">
        <f t="array" ref="AQ248">IF(AR248&lt;6,SUM(E248:AP248),SUM(LARGE(E248:AP248,{1;2;3;4;5;6})))</f>
        <v>4</v>
      </c>
      <c r="AR248" s="26">
        <f t="shared" si="3"/>
        <v>1</v>
      </c>
    </row>
    <row r="249" spans="1:44" x14ac:dyDescent="0.3">
      <c r="A249" s="32">
        <f>RANK(AQ249,$AQ$2:AQ419)</f>
        <v>243</v>
      </c>
      <c r="B249" s="127" t="s">
        <v>47</v>
      </c>
      <c r="C249" s="6" t="s">
        <v>273</v>
      </c>
      <c r="D249" s="6" t="s">
        <v>652</v>
      </c>
      <c r="E249" s="1">
        <v>4</v>
      </c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17"/>
      <c r="AF249" s="117"/>
      <c r="AG249" s="117"/>
      <c r="AH249" s="1"/>
      <c r="AI249" s="1"/>
      <c r="AJ249" s="1"/>
      <c r="AK249" s="1"/>
      <c r="AL249" s="1"/>
      <c r="AM249" s="1"/>
      <c r="AN249" s="8"/>
      <c r="AO249" s="1"/>
      <c r="AP249" s="1"/>
      <c r="AQ249" s="14" cm="1">
        <f t="array" ref="AQ249">IF(AR249&lt;6,SUM(E249:AP249),SUM(LARGE(E249:AP249,{1;2;3;4;5;6})))</f>
        <v>4</v>
      </c>
      <c r="AR249" s="26">
        <f t="shared" si="3"/>
        <v>1</v>
      </c>
    </row>
    <row r="250" spans="1:44" x14ac:dyDescent="0.3">
      <c r="A250" s="32">
        <f>RANK(AQ250,$AQ$2:AQ420)</f>
        <v>243</v>
      </c>
      <c r="B250" s="127" t="s">
        <v>47</v>
      </c>
      <c r="C250" s="6" t="s">
        <v>273</v>
      </c>
      <c r="D250" s="6" t="s">
        <v>760</v>
      </c>
      <c r="E250" s="6"/>
      <c r="F250" s="6"/>
      <c r="G250" s="6"/>
      <c r="H250" s="6"/>
      <c r="I250" s="6"/>
      <c r="J250" s="6"/>
      <c r="K250" s="1">
        <v>4</v>
      </c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17"/>
      <c r="AF250" s="117"/>
      <c r="AG250" s="117"/>
      <c r="AH250" s="1"/>
      <c r="AI250" s="1"/>
      <c r="AJ250" s="1"/>
      <c r="AK250" s="1"/>
      <c r="AL250" s="1"/>
      <c r="AM250" s="1"/>
      <c r="AN250" s="8"/>
      <c r="AO250" s="1"/>
      <c r="AP250" s="1"/>
      <c r="AQ250" s="14" cm="1">
        <f t="array" ref="AQ250">IF(AR250&lt;6,SUM(E250:AP250),SUM(LARGE(E250:AP250,{1;2;3;4;5;6})))</f>
        <v>4</v>
      </c>
      <c r="AR250" s="26">
        <f t="shared" si="3"/>
        <v>1</v>
      </c>
    </row>
    <row r="251" spans="1:44" x14ac:dyDescent="0.3">
      <c r="A251" s="32">
        <f>RANK(AQ251,$AQ$2:AQ421)</f>
        <v>243</v>
      </c>
      <c r="B251" s="127" t="s">
        <v>47</v>
      </c>
      <c r="C251" s="6" t="s">
        <v>273</v>
      </c>
      <c r="D251" s="6" t="s">
        <v>415</v>
      </c>
      <c r="E251" s="1"/>
      <c r="F251" s="1"/>
      <c r="G251" s="1">
        <v>4</v>
      </c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17"/>
      <c r="AF251" s="117"/>
      <c r="AG251" s="117"/>
      <c r="AH251" s="1"/>
      <c r="AI251" s="1"/>
      <c r="AJ251" s="1"/>
      <c r="AK251" s="1"/>
      <c r="AL251" s="1"/>
      <c r="AM251" s="1"/>
      <c r="AN251" s="8"/>
      <c r="AO251" s="1"/>
      <c r="AP251" s="1"/>
      <c r="AQ251" s="14" cm="1">
        <f t="array" ref="AQ251">IF(AR251&lt;6,SUM(E251:AP251),SUM(LARGE(E251:AP251,{1;2;3;4;5;6})))</f>
        <v>4</v>
      </c>
      <c r="AR251" s="26">
        <f t="shared" si="3"/>
        <v>1</v>
      </c>
    </row>
    <row r="252" spans="1:44" x14ac:dyDescent="0.3">
      <c r="A252" s="32">
        <f>RANK(AQ252,$AQ$2:AQ422)</f>
        <v>243</v>
      </c>
      <c r="B252" s="127" t="s">
        <v>47</v>
      </c>
      <c r="C252" s="6" t="s">
        <v>55</v>
      </c>
      <c r="D252" s="6" t="s">
        <v>512</v>
      </c>
      <c r="E252" s="6"/>
      <c r="F252" s="6"/>
      <c r="G252" s="6"/>
      <c r="H252" s="6"/>
      <c r="I252" s="6"/>
      <c r="J252" s="6"/>
      <c r="K252" s="1">
        <v>4</v>
      </c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17"/>
      <c r="AF252" s="117"/>
      <c r="AG252" s="117"/>
      <c r="AH252" s="1"/>
      <c r="AI252" s="1"/>
      <c r="AJ252" s="1"/>
      <c r="AK252" s="1"/>
      <c r="AL252" s="1"/>
      <c r="AM252" s="1"/>
      <c r="AN252" s="8"/>
      <c r="AO252" s="1"/>
      <c r="AP252" s="1"/>
      <c r="AQ252" s="14" cm="1">
        <f t="array" ref="AQ252">IF(AR252&lt;6,SUM(E252:AP252),SUM(LARGE(E252:AP252,{1;2;3;4;5;6})))</f>
        <v>4</v>
      </c>
      <c r="AR252" s="26">
        <f t="shared" si="3"/>
        <v>1</v>
      </c>
    </row>
    <row r="253" spans="1:44" x14ac:dyDescent="0.3">
      <c r="A253" s="32">
        <f>RANK(AQ253,$AQ$2:AQ423)</f>
        <v>243</v>
      </c>
      <c r="B253" s="127" t="s">
        <v>47</v>
      </c>
      <c r="C253" s="6" t="s">
        <v>505</v>
      </c>
      <c r="D253" s="6" t="s">
        <v>827</v>
      </c>
      <c r="E253" s="13"/>
      <c r="F253" s="13"/>
      <c r="G253" s="13"/>
      <c r="H253" s="1">
        <v>4</v>
      </c>
      <c r="I253" s="13"/>
      <c r="J253" s="13"/>
      <c r="K253" s="13"/>
      <c r="L253" s="13"/>
      <c r="M253" s="13"/>
      <c r="N253" s="13"/>
      <c r="O253" s="13"/>
      <c r="P253" s="13"/>
      <c r="Q253" s="1"/>
      <c r="R253" s="13"/>
      <c r="S253" s="13"/>
      <c r="T253" s="1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17"/>
      <c r="AF253" s="117"/>
      <c r="AG253" s="117"/>
      <c r="AH253" s="1"/>
      <c r="AI253" s="13"/>
      <c r="AJ253" s="1"/>
      <c r="AK253" s="1"/>
      <c r="AL253" s="1"/>
      <c r="AM253" s="1"/>
      <c r="AN253" s="8"/>
      <c r="AO253" s="1"/>
      <c r="AP253" s="1"/>
      <c r="AQ253" s="14" cm="1">
        <f t="array" ref="AQ253">IF(AR253&lt;6,SUM(E253:AP253),SUM(LARGE(E253:AP253,{1;2;3;4;5;6})))</f>
        <v>4</v>
      </c>
      <c r="AR253" s="26">
        <f t="shared" si="3"/>
        <v>1</v>
      </c>
    </row>
    <row r="254" spans="1:44" x14ac:dyDescent="0.3">
      <c r="A254" s="32">
        <f>RANK(AQ254,$AQ$2:AQ424)</f>
        <v>243</v>
      </c>
      <c r="B254" s="127" t="s">
        <v>47</v>
      </c>
      <c r="C254" s="6" t="s">
        <v>90</v>
      </c>
      <c r="D254" s="6" t="s">
        <v>799</v>
      </c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1">
        <v>4</v>
      </c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117"/>
      <c r="AF254" s="117"/>
      <c r="AG254" s="117"/>
      <c r="AH254" s="1"/>
      <c r="AI254" s="6"/>
      <c r="AJ254" s="1"/>
      <c r="AK254" s="1"/>
      <c r="AL254" s="1"/>
      <c r="AM254" s="1"/>
      <c r="AN254" s="8"/>
      <c r="AO254" s="1"/>
      <c r="AP254" s="1"/>
      <c r="AQ254" s="14" cm="1">
        <f t="array" ref="AQ254">IF(AR254&lt;6,SUM(E254:AP254),SUM(LARGE(E254:AP254,{1;2;3;4;5;6})))</f>
        <v>4</v>
      </c>
      <c r="AR254" s="26">
        <f t="shared" si="3"/>
        <v>1</v>
      </c>
    </row>
    <row r="255" spans="1:44" x14ac:dyDescent="0.3">
      <c r="A255" s="32">
        <f>RANK(AQ255,$AQ$2:AQ425)</f>
        <v>243</v>
      </c>
      <c r="B255" s="127" t="s">
        <v>47</v>
      </c>
      <c r="C255" s="6" t="s">
        <v>90</v>
      </c>
      <c r="D255" s="6" t="s">
        <v>958</v>
      </c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109">
        <v>4</v>
      </c>
      <c r="AD255" s="6"/>
      <c r="AE255" s="117"/>
      <c r="AF255" s="117"/>
      <c r="AG255" s="117"/>
      <c r="AH255" s="1"/>
      <c r="AI255" s="109"/>
      <c r="AJ255" s="1"/>
      <c r="AK255" s="1"/>
      <c r="AL255" s="1"/>
      <c r="AM255" s="1"/>
      <c r="AN255" s="8"/>
      <c r="AO255" s="1"/>
      <c r="AP255" s="1"/>
      <c r="AQ255" s="14" cm="1">
        <f t="array" ref="AQ255">IF(AR255&lt;6,SUM(E255:AP255),SUM(LARGE(E255:AP255,{1;2;3;4;5;6})))</f>
        <v>4</v>
      </c>
      <c r="AR255" s="26">
        <f t="shared" si="3"/>
        <v>1</v>
      </c>
    </row>
    <row r="256" spans="1:44" x14ac:dyDescent="0.3">
      <c r="A256" s="32">
        <f>RANK(AQ256,$AQ$2:AQ426)</f>
        <v>243</v>
      </c>
      <c r="B256" s="127" t="s">
        <v>47</v>
      </c>
      <c r="C256" s="6" t="s">
        <v>48</v>
      </c>
      <c r="D256" s="6" t="s">
        <v>857</v>
      </c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109">
        <v>4</v>
      </c>
      <c r="W256" s="6"/>
      <c r="X256" s="6"/>
      <c r="Y256" s="6"/>
      <c r="Z256" s="6"/>
      <c r="AA256" s="6"/>
      <c r="AB256" s="6"/>
      <c r="AC256" s="6"/>
      <c r="AD256" s="6"/>
      <c r="AE256" s="117"/>
      <c r="AF256" s="117"/>
      <c r="AG256" s="117"/>
      <c r="AH256" s="1"/>
      <c r="AI256" s="6"/>
      <c r="AJ256" s="1"/>
      <c r="AK256" s="1"/>
      <c r="AL256" s="1"/>
      <c r="AM256" s="1"/>
      <c r="AN256" s="8"/>
      <c r="AO256" s="1"/>
      <c r="AP256" s="1"/>
      <c r="AQ256" s="14" cm="1">
        <f t="array" ref="AQ256">IF(AR256&lt;6,SUM(E256:AP256),SUM(LARGE(E256:AP256,{1;2;3;4;5;6})))</f>
        <v>4</v>
      </c>
      <c r="AR256" s="26">
        <f t="shared" si="3"/>
        <v>1</v>
      </c>
    </row>
    <row r="257" spans="1:44" x14ac:dyDescent="0.3">
      <c r="A257" s="32">
        <f>RANK(AQ257,$AQ$2:AQ427)</f>
        <v>243</v>
      </c>
      <c r="B257" s="127" t="s">
        <v>47</v>
      </c>
      <c r="C257" s="6" t="s">
        <v>48</v>
      </c>
      <c r="D257" s="6" t="s">
        <v>771</v>
      </c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109">
        <v>4</v>
      </c>
      <c r="V257" s="6"/>
      <c r="W257" s="109"/>
      <c r="X257" s="109"/>
      <c r="Y257" s="109"/>
      <c r="Z257" s="109"/>
      <c r="AA257" s="109"/>
      <c r="AB257" s="109"/>
      <c r="AC257" s="109"/>
      <c r="AD257" s="109"/>
      <c r="AE257" s="117"/>
      <c r="AF257" s="117"/>
      <c r="AG257" s="117"/>
      <c r="AH257" s="1"/>
      <c r="AI257" s="109"/>
      <c r="AJ257" s="1"/>
      <c r="AK257" s="1"/>
      <c r="AL257" s="1"/>
      <c r="AM257" s="1"/>
      <c r="AN257" s="8"/>
      <c r="AO257" s="1"/>
      <c r="AP257" s="1"/>
      <c r="AQ257" s="14" cm="1">
        <f t="array" ref="AQ257">IF(AR257&lt;6,SUM(E257:AP257),SUM(LARGE(E257:AP257,{1;2;3;4;5;6})))</f>
        <v>4</v>
      </c>
      <c r="AR257" s="26">
        <f t="shared" si="3"/>
        <v>1</v>
      </c>
    </row>
    <row r="258" spans="1:44" x14ac:dyDescent="0.3">
      <c r="A258" s="32">
        <f>RANK(AQ258,$AQ$2:AQ428)</f>
        <v>243</v>
      </c>
      <c r="B258" s="127" t="s">
        <v>47</v>
      </c>
      <c r="C258" s="6" t="s">
        <v>49</v>
      </c>
      <c r="D258" s="6" t="s">
        <v>546</v>
      </c>
      <c r="E258" s="6"/>
      <c r="F258" s="6"/>
      <c r="G258" s="1">
        <v>4</v>
      </c>
      <c r="H258" s="6"/>
      <c r="I258" s="6"/>
      <c r="J258" s="6"/>
      <c r="K258" s="6"/>
      <c r="L258" s="6"/>
      <c r="M258" s="6"/>
      <c r="N258" s="6"/>
      <c r="O258" s="6"/>
      <c r="P258" s="6"/>
      <c r="Q258" s="1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117"/>
      <c r="AF258" s="117"/>
      <c r="AG258" s="117"/>
      <c r="AH258" s="1"/>
      <c r="AI258" s="6"/>
      <c r="AJ258" s="1"/>
      <c r="AK258" s="1"/>
      <c r="AL258" s="1"/>
      <c r="AM258" s="1"/>
      <c r="AN258" s="8"/>
      <c r="AO258" s="1"/>
      <c r="AP258" s="1"/>
      <c r="AQ258" s="14" cm="1">
        <f t="array" ref="AQ258">IF(AR258&lt;6,SUM(E258:AP258),SUM(LARGE(E258:AP258,{1;2;3;4;5;6})))</f>
        <v>4</v>
      </c>
      <c r="AR258" s="26">
        <f t="shared" ref="AR258:AR295" si="4">COUNT(E258:AP258)</f>
        <v>1</v>
      </c>
    </row>
    <row r="259" spans="1:44" x14ac:dyDescent="0.3">
      <c r="A259" s="32">
        <f>RANK(AQ259,$AQ$2:AQ429)</f>
        <v>243</v>
      </c>
      <c r="B259" s="127" t="s">
        <v>47</v>
      </c>
      <c r="C259" s="6" t="s">
        <v>49</v>
      </c>
      <c r="D259" s="6" t="s">
        <v>683</v>
      </c>
      <c r="E259" s="1"/>
      <c r="F259" s="1"/>
      <c r="G259" s="1">
        <v>4</v>
      </c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17"/>
      <c r="AF259" s="117"/>
      <c r="AG259" s="117"/>
      <c r="AH259" s="1"/>
      <c r="AI259" s="1"/>
      <c r="AJ259" s="1"/>
      <c r="AK259" s="1"/>
      <c r="AL259" s="1"/>
      <c r="AM259" s="1"/>
      <c r="AN259" s="8"/>
      <c r="AO259" s="1"/>
      <c r="AP259" s="1"/>
      <c r="AQ259" s="14" cm="1">
        <f t="array" ref="AQ259">IF(AR259&lt;6,SUM(E259:AP259),SUM(LARGE(E259:AP259,{1;2;3;4;5;6})))</f>
        <v>4</v>
      </c>
      <c r="AR259" s="26">
        <f t="shared" si="4"/>
        <v>1</v>
      </c>
    </row>
    <row r="260" spans="1:44" x14ac:dyDescent="0.3">
      <c r="A260" s="32">
        <f>RANK(AQ260,$AQ$2:AQ430)</f>
        <v>243</v>
      </c>
      <c r="B260" s="127" t="s">
        <v>47</v>
      </c>
      <c r="C260" s="6" t="s">
        <v>53</v>
      </c>
      <c r="D260" s="6" t="s">
        <v>663</v>
      </c>
      <c r="E260" s="1">
        <v>4</v>
      </c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17"/>
      <c r="AF260" s="117"/>
      <c r="AG260" s="117"/>
      <c r="AH260" s="1"/>
      <c r="AI260" s="1"/>
      <c r="AJ260" s="1"/>
      <c r="AK260" s="1"/>
      <c r="AL260" s="1"/>
      <c r="AM260" s="1"/>
      <c r="AN260" s="8"/>
      <c r="AO260" s="1"/>
      <c r="AP260" s="1"/>
      <c r="AQ260" s="14" cm="1">
        <f t="array" ref="AQ260">IF(AR260&lt;6,SUM(E260:AP260),SUM(LARGE(E260:AP260,{1;2;3;4;5;6})))</f>
        <v>4</v>
      </c>
      <c r="AR260" s="26">
        <f t="shared" si="4"/>
        <v>1</v>
      </c>
    </row>
    <row r="261" spans="1:44" x14ac:dyDescent="0.3">
      <c r="A261" s="32">
        <f>RANK(AQ261,$AQ$2:AQ431)</f>
        <v>243</v>
      </c>
      <c r="B261" s="127" t="s">
        <v>47</v>
      </c>
      <c r="C261" s="6"/>
      <c r="D261" s="6" t="s">
        <v>851</v>
      </c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109">
        <v>4</v>
      </c>
      <c r="AH261" s="1"/>
      <c r="AI261" s="6"/>
      <c r="AJ261" s="1"/>
      <c r="AK261" s="1"/>
      <c r="AL261" s="1"/>
      <c r="AM261" s="1"/>
      <c r="AN261" s="8"/>
      <c r="AO261" s="1"/>
      <c r="AP261" s="1"/>
      <c r="AQ261" s="14" cm="1">
        <f t="array" ref="AQ261">IF(AR261&lt;6,SUM(E261:AP261),SUM(LARGE(E261:AP261,{1;2;3;4;5;6})))</f>
        <v>4</v>
      </c>
      <c r="AR261" s="26">
        <f t="shared" si="4"/>
        <v>1</v>
      </c>
    </row>
    <row r="262" spans="1:44" x14ac:dyDescent="0.3">
      <c r="A262" s="32">
        <f>RANK(AQ262,$AQ$2:AQ432)</f>
        <v>243</v>
      </c>
      <c r="B262" s="127" t="s">
        <v>47</v>
      </c>
      <c r="C262" s="6"/>
      <c r="D262" s="6" t="s">
        <v>880</v>
      </c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109">
        <v>4</v>
      </c>
      <c r="X262" s="6"/>
      <c r="Y262" s="6"/>
      <c r="Z262" s="6"/>
      <c r="AA262" s="6"/>
      <c r="AB262" s="6"/>
      <c r="AC262" s="6"/>
      <c r="AD262" s="6"/>
      <c r="AE262" s="117"/>
      <c r="AF262" s="117"/>
      <c r="AG262" s="117"/>
      <c r="AH262" s="1"/>
      <c r="AI262" s="6"/>
      <c r="AJ262" s="1"/>
      <c r="AK262" s="1"/>
      <c r="AL262" s="1"/>
      <c r="AM262" s="1"/>
      <c r="AN262" s="8"/>
      <c r="AO262" s="1"/>
      <c r="AP262" s="1"/>
      <c r="AQ262" s="14" cm="1">
        <f t="array" ref="AQ262">IF(AR262&lt;6,SUM(E262:AP262),SUM(LARGE(E262:AP262,{1;2;3;4;5;6})))</f>
        <v>4</v>
      </c>
      <c r="AR262" s="26">
        <f t="shared" si="4"/>
        <v>1</v>
      </c>
    </row>
    <row r="263" spans="1:44" x14ac:dyDescent="0.3">
      <c r="A263" s="32">
        <f>RANK(AQ263,$AQ$2:AQ433)</f>
        <v>262</v>
      </c>
      <c r="B263" s="127" t="s">
        <v>47</v>
      </c>
      <c r="C263" s="6" t="s">
        <v>273</v>
      </c>
      <c r="D263" s="6" t="s">
        <v>703</v>
      </c>
      <c r="E263" s="1"/>
      <c r="F263" s="1"/>
      <c r="G263" s="1">
        <v>3</v>
      </c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17"/>
      <c r="AF263" s="117"/>
      <c r="AG263" s="117"/>
      <c r="AH263" s="1"/>
      <c r="AI263" s="1"/>
      <c r="AJ263" s="1"/>
      <c r="AK263" s="1"/>
      <c r="AL263" s="1"/>
      <c r="AM263" s="1"/>
      <c r="AN263" s="8"/>
      <c r="AO263" s="1"/>
      <c r="AP263" s="1"/>
      <c r="AQ263" s="14" cm="1">
        <f t="array" ref="AQ263">IF(AR263&lt;6,SUM(E263:AP263),SUM(LARGE(E263:AP263,{1;2;3;4;5;6})))</f>
        <v>3</v>
      </c>
      <c r="AR263" s="26">
        <f t="shared" si="4"/>
        <v>1</v>
      </c>
    </row>
    <row r="264" spans="1:44" x14ac:dyDescent="0.3">
      <c r="A264" s="32">
        <f>RANK(AQ264,$AQ$2:AQ434)</f>
        <v>262</v>
      </c>
      <c r="B264" s="127" t="s">
        <v>47</v>
      </c>
      <c r="C264" s="6" t="s">
        <v>273</v>
      </c>
      <c r="D264" s="6" t="s">
        <v>702</v>
      </c>
      <c r="E264" s="1"/>
      <c r="F264" s="1"/>
      <c r="G264" s="1">
        <v>3</v>
      </c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17"/>
      <c r="AF264" s="117"/>
      <c r="AG264" s="117"/>
      <c r="AH264" s="1"/>
      <c r="AI264" s="1"/>
      <c r="AJ264" s="1"/>
      <c r="AK264" s="1"/>
      <c r="AL264" s="1"/>
      <c r="AM264" s="1"/>
      <c r="AN264" s="8"/>
      <c r="AO264" s="1"/>
      <c r="AP264" s="1"/>
      <c r="AQ264" s="14" cm="1">
        <f t="array" ref="AQ264">IF(AR264&lt;6,SUM(E264:AP264),SUM(LARGE(E264:AP264,{1;2;3;4;5;6})))</f>
        <v>3</v>
      </c>
      <c r="AR264" s="26">
        <f t="shared" si="4"/>
        <v>1</v>
      </c>
    </row>
    <row r="265" spans="1:44" x14ac:dyDescent="0.3">
      <c r="A265" s="32">
        <f>RANK(AQ265,$AQ$2:AQ435)</f>
        <v>262</v>
      </c>
      <c r="B265" s="127" t="s">
        <v>47</v>
      </c>
      <c r="C265" s="6" t="s">
        <v>273</v>
      </c>
      <c r="D265" s="6" t="s">
        <v>679</v>
      </c>
      <c r="E265" s="13"/>
      <c r="F265" s="13"/>
      <c r="G265" s="1">
        <v>3</v>
      </c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17"/>
      <c r="AF265" s="117"/>
      <c r="AG265" s="117"/>
      <c r="AH265" s="1"/>
      <c r="AI265" s="1"/>
      <c r="AJ265" s="1"/>
      <c r="AK265" s="1"/>
      <c r="AL265" s="1"/>
      <c r="AM265" s="1"/>
      <c r="AN265" s="8"/>
      <c r="AO265" s="1"/>
      <c r="AP265" s="1"/>
      <c r="AQ265" s="14" cm="1">
        <f t="array" ref="AQ265">IF(AR265&lt;6,SUM(E265:AP265),SUM(LARGE(E265:AP265,{1;2;3;4;5;6})))</f>
        <v>3</v>
      </c>
      <c r="AR265" s="26">
        <f t="shared" si="4"/>
        <v>1</v>
      </c>
    </row>
    <row r="266" spans="1:44" x14ac:dyDescent="0.3">
      <c r="A266" s="32">
        <f>RANK(AQ266,$AQ$2:AQ436)</f>
        <v>262</v>
      </c>
      <c r="B266" s="127" t="s">
        <v>47</v>
      </c>
      <c r="C266" s="6" t="s">
        <v>273</v>
      </c>
      <c r="D266" s="6" t="s">
        <v>707</v>
      </c>
      <c r="E266" s="1"/>
      <c r="F266" s="1"/>
      <c r="G266" s="1">
        <v>3</v>
      </c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17"/>
      <c r="AF266" s="117"/>
      <c r="AG266" s="117"/>
      <c r="AH266" s="1"/>
      <c r="AI266" s="1"/>
      <c r="AJ266" s="1"/>
      <c r="AK266" s="1"/>
      <c r="AL266" s="1"/>
      <c r="AM266" s="1"/>
      <c r="AN266" s="8"/>
      <c r="AO266" s="1"/>
      <c r="AP266" s="1"/>
      <c r="AQ266" s="14" cm="1">
        <f t="array" ref="AQ266">IF(AR266&lt;6,SUM(E266:AP266),SUM(LARGE(E266:AP266,{1;2;3;4;5;6})))</f>
        <v>3</v>
      </c>
      <c r="AR266" s="26">
        <f t="shared" si="4"/>
        <v>1</v>
      </c>
    </row>
    <row r="267" spans="1:44" x14ac:dyDescent="0.3">
      <c r="A267" s="32">
        <f>RANK(AQ267,$AQ$2:AQ437)</f>
        <v>262</v>
      </c>
      <c r="B267" s="127" t="s">
        <v>47</v>
      </c>
      <c r="C267" s="6" t="s">
        <v>65</v>
      </c>
      <c r="D267" s="6" t="s">
        <v>194</v>
      </c>
      <c r="E267" s="1"/>
      <c r="F267" s="1"/>
      <c r="G267" s="1">
        <v>3</v>
      </c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17"/>
      <c r="AF267" s="117"/>
      <c r="AG267" s="117"/>
      <c r="AH267" s="1"/>
      <c r="AI267" s="1"/>
      <c r="AJ267" s="1"/>
      <c r="AK267" s="1"/>
      <c r="AL267" s="1"/>
      <c r="AM267" s="1"/>
      <c r="AN267" s="8"/>
      <c r="AO267" s="1"/>
      <c r="AP267" s="1"/>
      <c r="AQ267" s="14" cm="1">
        <f t="array" ref="AQ267">IF(AR267&lt;6,SUM(E267:AP267),SUM(LARGE(E267:AP267,{1;2;3;4;5;6})))</f>
        <v>3</v>
      </c>
      <c r="AR267" s="26">
        <f t="shared" si="4"/>
        <v>1</v>
      </c>
    </row>
    <row r="268" spans="1:44" x14ac:dyDescent="0.3">
      <c r="A268" s="32">
        <f>RANK(AQ268,$AQ$2:AQ438)</f>
        <v>262</v>
      </c>
      <c r="B268" s="127" t="s">
        <v>47</v>
      </c>
      <c r="C268" s="6" t="s">
        <v>90</v>
      </c>
      <c r="D268" s="6" t="s">
        <v>870</v>
      </c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109">
        <v>3</v>
      </c>
      <c r="X268" s="6"/>
      <c r="Y268" s="6"/>
      <c r="Z268" s="6"/>
      <c r="AA268" s="6"/>
      <c r="AB268" s="6"/>
      <c r="AC268" s="6"/>
      <c r="AD268" s="6"/>
      <c r="AE268" s="117"/>
      <c r="AF268" s="117"/>
      <c r="AG268" s="117"/>
      <c r="AH268" s="1"/>
      <c r="AI268" s="6"/>
      <c r="AJ268" s="1"/>
      <c r="AK268" s="1"/>
      <c r="AL268" s="1"/>
      <c r="AM268" s="1"/>
      <c r="AN268" s="8"/>
      <c r="AO268" s="1"/>
      <c r="AP268" s="1"/>
      <c r="AQ268" s="14" cm="1">
        <f t="array" ref="AQ268">IF(AR268&lt;6,SUM(E268:AP268),SUM(LARGE(E268:AP268,{1;2;3;4;5;6})))</f>
        <v>3</v>
      </c>
      <c r="AR268" s="26">
        <f t="shared" si="4"/>
        <v>1</v>
      </c>
    </row>
    <row r="269" spans="1:44" x14ac:dyDescent="0.3">
      <c r="A269" s="32">
        <f>RANK(AQ269,$AQ$2:AQ439)</f>
        <v>262</v>
      </c>
      <c r="B269" s="127" t="s">
        <v>47</v>
      </c>
      <c r="C269" s="6" t="s">
        <v>215</v>
      </c>
      <c r="D269" s="6" t="s">
        <v>647</v>
      </c>
      <c r="E269" s="1"/>
      <c r="F269" s="1"/>
      <c r="G269" s="1">
        <v>3</v>
      </c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17"/>
      <c r="AF269" s="117"/>
      <c r="AG269" s="117"/>
      <c r="AH269" s="1"/>
      <c r="AI269" s="1"/>
      <c r="AJ269" s="1"/>
      <c r="AK269" s="1"/>
      <c r="AL269" s="1"/>
      <c r="AM269" s="1"/>
      <c r="AN269" s="8"/>
      <c r="AO269" s="1"/>
      <c r="AP269" s="1"/>
      <c r="AQ269" s="14" cm="1">
        <f t="array" ref="AQ269">IF(AR269&lt;6,SUM(E269:AP269),SUM(LARGE(E269:AP269,{1;2;3;4;5;6})))</f>
        <v>3</v>
      </c>
      <c r="AR269" s="26">
        <f t="shared" si="4"/>
        <v>1</v>
      </c>
    </row>
    <row r="270" spans="1:44" x14ac:dyDescent="0.3">
      <c r="A270" s="32">
        <f>RANK(AQ270,$AQ$2:AQ440)</f>
        <v>262</v>
      </c>
      <c r="B270" s="127" t="s">
        <v>47</v>
      </c>
      <c r="C270" s="6" t="s">
        <v>53</v>
      </c>
      <c r="D270" s="6" t="s">
        <v>665</v>
      </c>
      <c r="E270" s="1">
        <v>3</v>
      </c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17"/>
      <c r="AF270" s="117"/>
      <c r="AG270" s="117"/>
      <c r="AH270" s="1"/>
      <c r="AI270" s="1"/>
      <c r="AJ270" s="1"/>
      <c r="AK270" s="1"/>
      <c r="AL270" s="1"/>
      <c r="AM270" s="1"/>
      <c r="AN270" s="8"/>
      <c r="AO270" s="1"/>
      <c r="AP270" s="1"/>
      <c r="AQ270" s="14" cm="1">
        <f t="array" ref="AQ270">IF(AR270&lt;6,SUM(E270:AP270),SUM(LARGE(E270:AP270,{1;2;3;4;5;6})))</f>
        <v>3</v>
      </c>
      <c r="AR270" s="26">
        <f t="shared" si="4"/>
        <v>1</v>
      </c>
    </row>
    <row r="271" spans="1:44" x14ac:dyDescent="0.3">
      <c r="A271" s="32">
        <f>RANK(AQ271,$AQ$2:AQ441)</f>
        <v>262</v>
      </c>
      <c r="B271" s="127" t="s">
        <v>47</v>
      </c>
      <c r="C271" s="6" t="s">
        <v>167</v>
      </c>
      <c r="D271" s="6" t="s">
        <v>925</v>
      </c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109">
        <v>3</v>
      </c>
      <c r="Y271" s="6"/>
      <c r="Z271" s="109"/>
      <c r="AA271" s="109"/>
      <c r="AB271" s="109"/>
      <c r="AC271" s="109"/>
      <c r="AD271" s="109"/>
      <c r="AE271" s="117"/>
      <c r="AF271" s="117"/>
      <c r="AG271" s="117"/>
      <c r="AH271" s="1"/>
      <c r="AI271" s="109"/>
      <c r="AJ271" s="1"/>
      <c r="AK271" s="1"/>
      <c r="AL271" s="1"/>
      <c r="AM271" s="1"/>
      <c r="AN271" s="8"/>
      <c r="AO271" s="1"/>
      <c r="AP271" s="1"/>
      <c r="AQ271" s="14" cm="1">
        <f t="array" ref="AQ271">IF(AR271&lt;6,SUM(E271:AP271),SUM(LARGE(E271:AP271,{1;2;3;4;5;6})))</f>
        <v>3</v>
      </c>
      <c r="AR271" s="26">
        <f t="shared" si="4"/>
        <v>1</v>
      </c>
    </row>
    <row r="272" spans="1:44" x14ac:dyDescent="0.3">
      <c r="A272" s="32">
        <f>RANK(AQ272,$AQ$2:AQ442)</f>
        <v>262</v>
      </c>
      <c r="B272" s="127" t="s">
        <v>47</v>
      </c>
      <c r="C272" s="6" t="s">
        <v>167</v>
      </c>
      <c r="D272" s="6" t="s">
        <v>882</v>
      </c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109">
        <v>3</v>
      </c>
      <c r="X272" s="6"/>
      <c r="Y272" s="6"/>
      <c r="Z272" s="6"/>
      <c r="AA272" s="6"/>
      <c r="AB272" s="6"/>
      <c r="AC272" s="6"/>
      <c r="AD272" s="6"/>
      <c r="AE272" s="117"/>
      <c r="AF272" s="117"/>
      <c r="AG272" s="117"/>
      <c r="AH272" s="1"/>
      <c r="AI272" s="6"/>
      <c r="AJ272" s="1"/>
      <c r="AK272" s="1"/>
      <c r="AL272" s="1"/>
      <c r="AM272" s="1"/>
      <c r="AN272" s="8"/>
      <c r="AO272" s="1"/>
      <c r="AP272" s="1"/>
      <c r="AQ272" s="14" cm="1">
        <f t="array" ref="AQ272">IF(AR272&lt;6,SUM(E272:AP272),SUM(LARGE(E272:AP272,{1;2;3;4;5;6})))</f>
        <v>3</v>
      </c>
      <c r="AR272" s="26">
        <f t="shared" si="4"/>
        <v>1</v>
      </c>
    </row>
    <row r="273" spans="1:44" x14ac:dyDescent="0.3">
      <c r="A273" s="32">
        <f>RANK(AQ273,$AQ$2:AQ443)</f>
        <v>262</v>
      </c>
      <c r="B273" s="127" t="s">
        <v>47</v>
      </c>
      <c r="C273" s="6" t="s">
        <v>486</v>
      </c>
      <c r="D273" s="6" t="s">
        <v>669</v>
      </c>
      <c r="E273" s="1">
        <v>3</v>
      </c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17"/>
      <c r="AF273" s="117"/>
      <c r="AG273" s="117"/>
      <c r="AH273" s="1"/>
      <c r="AI273" s="1"/>
      <c r="AJ273" s="1"/>
      <c r="AK273" s="1"/>
      <c r="AL273" s="1"/>
      <c r="AM273" s="1"/>
      <c r="AN273" s="8"/>
      <c r="AO273" s="1"/>
      <c r="AP273" s="1"/>
      <c r="AQ273" s="14" cm="1">
        <f t="array" ref="AQ273">IF(AR273&lt;6,SUM(E273:AP273),SUM(LARGE(E273:AP273,{1;2;3;4;5;6})))</f>
        <v>3</v>
      </c>
      <c r="AR273" s="26">
        <f t="shared" si="4"/>
        <v>1</v>
      </c>
    </row>
    <row r="274" spans="1:44" x14ac:dyDescent="0.3">
      <c r="A274" s="32">
        <f>RANK(AQ274,$AQ$2:AQ444)</f>
        <v>262</v>
      </c>
      <c r="B274" s="127" t="s">
        <v>47</v>
      </c>
      <c r="C274" s="6"/>
      <c r="D274" s="6" t="s">
        <v>883</v>
      </c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109">
        <v>3</v>
      </c>
      <c r="X274" s="6"/>
      <c r="Y274" s="6"/>
      <c r="Z274" s="6"/>
      <c r="AA274" s="6"/>
      <c r="AB274" s="6"/>
      <c r="AC274" s="6"/>
      <c r="AD274" s="6"/>
      <c r="AE274" s="117"/>
      <c r="AF274" s="117"/>
      <c r="AG274" s="117"/>
      <c r="AH274" s="1"/>
      <c r="AI274" s="6"/>
      <c r="AJ274" s="1"/>
      <c r="AK274" s="1"/>
      <c r="AL274" s="1"/>
      <c r="AM274" s="1"/>
      <c r="AN274" s="8"/>
      <c r="AO274" s="1"/>
      <c r="AP274" s="1"/>
      <c r="AQ274" s="14" cm="1">
        <f t="array" ref="AQ274">IF(AR274&lt;6,SUM(E274:AP274),SUM(LARGE(E274:AP274,{1;2;3;4;5;6})))</f>
        <v>3</v>
      </c>
      <c r="AR274" s="26">
        <f t="shared" si="4"/>
        <v>1</v>
      </c>
    </row>
    <row r="275" spans="1:44" x14ac:dyDescent="0.3">
      <c r="A275" s="32">
        <f>RANK(AQ275,$AQ$2:AQ445)</f>
        <v>274</v>
      </c>
      <c r="B275" s="127" t="s">
        <v>47</v>
      </c>
      <c r="C275" s="6" t="s">
        <v>48</v>
      </c>
      <c r="D275" s="121" t="s">
        <v>82</v>
      </c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126"/>
      <c r="AO275" s="6"/>
      <c r="AP275" s="13">
        <v>0</v>
      </c>
      <c r="AQ275" s="14" cm="1">
        <f t="array" ref="AQ275">IF(AR275&lt;6,SUM(E275:AP275),SUM(LARGE(E275:AP275,{1;2;3;4;5;6})))</f>
        <v>0</v>
      </c>
      <c r="AR275" s="26">
        <f t="shared" si="4"/>
        <v>1</v>
      </c>
    </row>
    <row r="276" spans="1:44" x14ac:dyDescent="0.3">
      <c r="A276" s="32">
        <f>RANK(AQ276,$AQ$2:AQ446)</f>
        <v>274</v>
      </c>
      <c r="B276" s="127" t="s">
        <v>47</v>
      </c>
      <c r="C276" s="6" t="s">
        <v>51</v>
      </c>
      <c r="D276" s="6" t="s">
        <v>145</v>
      </c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17"/>
      <c r="AF276" s="111">
        <v>0</v>
      </c>
      <c r="AG276" s="117"/>
      <c r="AH276" s="1"/>
      <c r="AI276" s="1"/>
      <c r="AJ276" s="1"/>
      <c r="AK276" s="1"/>
      <c r="AL276" s="1"/>
      <c r="AM276" s="1"/>
      <c r="AN276" s="8"/>
      <c r="AO276" s="13">
        <v>0</v>
      </c>
      <c r="AP276" s="1"/>
      <c r="AQ276" s="14" cm="1">
        <f t="array" ref="AQ276">IF(AR276&lt;6,SUM(E276:AP276),SUM(LARGE(E276:AP276,{1;2;3;4;5;6})))</f>
        <v>0</v>
      </c>
      <c r="AR276" s="26">
        <f t="shared" si="4"/>
        <v>2</v>
      </c>
    </row>
    <row r="277" spans="1:44" x14ac:dyDescent="0.3">
      <c r="A277" s="32">
        <f>RANK(AQ277,$AQ$2:AQ447)</f>
        <v>274</v>
      </c>
      <c r="B277" s="127" t="s">
        <v>47</v>
      </c>
      <c r="C277" s="6" t="s">
        <v>51</v>
      </c>
      <c r="D277" s="124" t="s">
        <v>178</v>
      </c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111">
        <v>0</v>
      </c>
      <c r="Z277" s="6"/>
      <c r="AA277" s="6"/>
      <c r="AB277" s="6"/>
      <c r="AC277" s="6"/>
      <c r="AD277" s="6"/>
      <c r="AE277" s="117"/>
      <c r="AF277" s="111">
        <v>0</v>
      </c>
      <c r="AG277" s="117"/>
      <c r="AH277" s="1"/>
      <c r="AI277" s="6"/>
      <c r="AJ277" s="1"/>
      <c r="AK277" s="1"/>
      <c r="AL277" s="1"/>
      <c r="AM277" s="1"/>
      <c r="AN277" s="8"/>
      <c r="AO277" s="1"/>
      <c r="AP277" s="1"/>
      <c r="AQ277" s="14" cm="1">
        <f t="array" ref="AQ277">IF(AR277&lt;6,SUM(E277:AP277),SUM(LARGE(E277:AP277,{1;2;3;4;5;6})))</f>
        <v>0</v>
      </c>
      <c r="AR277" s="26">
        <f t="shared" si="4"/>
        <v>2</v>
      </c>
    </row>
    <row r="278" spans="1:44" x14ac:dyDescent="0.3">
      <c r="A278" s="32">
        <f>RANK(AQ278,$AQ$2:AQ448)</f>
        <v>274</v>
      </c>
      <c r="B278" s="127" t="s">
        <v>47</v>
      </c>
      <c r="C278" s="6" t="s">
        <v>111</v>
      </c>
      <c r="D278" s="6" t="s">
        <v>555</v>
      </c>
      <c r="E278" s="13"/>
      <c r="F278" s="13"/>
      <c r="G278" s="13"/>
      <c r="H278" s="13"/>
      <c r="I278" s="13"/>
      <c r="J278" s="13"/>
      <c r="K278" s="13"/>
      <c r="L278" s="13"/>
      <c r="M278" s="13"/>
      <c r="N278" s="13">
        <v>0</v>
      </c>
      <c r="O278" s="13"/>
      <c r="P278" s="13"/>
      <c r="Q278" s="1"/>
      <c r="R278" s="13"/>
      <c r="S278" s="13"/>
      <c r="T278" s="1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17"/>
      <c r="AF278" s="111">
        <v>0</v>
      </c>
      <c r="AG278" s="117"/>
      <c r="AH278" s="1"/>
      <c r="AI278" s="13"/>
      <c r="AJ278" s="1"/>
      <c r="AK278" s="1"/>
      <c r="AL278" s="1"/>
      <c r="AM278" s="1"/>
      <c r="AN278" s="8"/>
      <c r="AO278" s="1"/>
      <c r="AP278" s="1"/>
      <c r="AQ278" s="14" cm="1">
        <f t="array" ref="AQ278">IF(AR278&lt;6,SUM(E278:AP278),SUM(LARGE(E278:AP278,{1;2;3;4;5;6})))</f>
        <v>0</v>
      </c>
      <c r="AR278" s="26">
        <f t="shared" si="4"/>
        <v>2</v>
      </c>
    </row>
    <row r="279" spans="1:44" x14ac:dyDescent="0.3">
      <c r="A279" s="32">
        <f>RANK(AQ279,$AQ$2:AQ449)</f>
        <v>274</v>
      </c>
      <c r="B279" s="127" t="s">
        <v>47</v>
      </c>
      <c r="C279" s="6" t="s">
        <v>48</v>
      </c>
      <c r="D279" s="6" t="s">
        <v>241</v>
      </c>
      <c r="E279" s="13">
        <v>0</v>
      </c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"/>
      <c r="R279" s="13"/>
      <c r="S279" s="13"/>
      <c r="T279" s="1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17"/>
      <c r="AF279" s="117"/>
      <c r="AG279" s="117"/>
      <c r="AH279" s="1"/>
      <c r="AI279" s="13"/>
      <c r="AJ279" s="1"/>
      <c r="AK279" s="1"/>
      <c r="AL279" s="1"/>
      <c r="AM279" s="1"/>
      <c r="AN279" s="8"/>
      <c r="AO279" s="1"/>
      <c r="AP279" s="1"/>
      <c r="AQ279" s="14" cm="1">
        <f t="array" ref="AQ279">IF(AR279&lt;6,SUM(E279:AP279),SUM(LARGE(E279:AP279,{1;2;3;4;5;6})))</f>
        <v>0</v>
      </c>
      <c r="AR279" s="26">
        <f t="shared" si="4"/>
        <v>1</v>
      </c>
    </row>
    <row r="280" spans="1:44" x14ac:dyDescent="0.3">
      <c r="A280" s="32">
        <f>RANK(AQ280,$AQ$2:AQ450)</f>
        <v>274</v>
      </c>
      <c r="B280" s="127" t="s">
        <v>47</v>
      </c>
      <c r="C280" s="6" t="s">
        <v>243</v>
      </c>
      <c r="D280" s="6" t="s">
        <v>852</v>
      </c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13">
        <v>0</v>
      </c>
      <c r="AM280" s="6"/>
      <c r="AN280" s="106"/>
      <c r="AO280" s="1"/>
      <c r="AP280" s="1"/>
      <c r="AQ280" s="14" cm="1">
        <f t="array" ref="AQ280">IF(AR280&lt;6,SUM(E280:AP280),SUM(LARGE(E280:AP280,{1;2;3;4;5;6})))</f>
        <v>0</v>
      </c>
      <c r="AR280" s="26">
        <f t="shared" si="4"/>
        <v>1</v>
      </c>
    </row>
    <row r="281" spans="1:44" x14ac:dyDescent="0.3">
      <c r="A281" s="32">
        <f>RANK(AQ281,$AQ$2:AQ451)</f>
        <v>274</v>
      </c>
      <c r="B281" s="127" t="s">
        <v>47</v>
      </c>
      <c r="C281" s="6" t="s">
        <v>273</v>
      </c>
      <c r="D281" s="6" t="s">
        <v>469</v>
      </c>
      <c r="E281" s="1"/>
      <c r="F281" s="1"/>
      <c r="G281" s="13">
        <v>0</v>
      </c>
      <c r="H281" s="13"/>
      <c r="I281" s="13"/>
      <c r="J281" s="13"/>
      <c r="K281" s="13"/>
      <c r="L281" s="13"/>
      <c r="M281" s="13"/>
      <c r="N281" s="13"/>
      <c r="O281" s="13"/>
      <c r="P281" s="13"/>
      <c r="Q281" s="1"/>
      <c r="R281" s="13"/>
      <c r="S281" s="13"/>
      <c r="T281" s="1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17"/>
      <c r="AF281" s="117"/>
      <c r="AG281" s="117"/>
      <c r="AH281" s="1"/>
      <c r="AI281" s="13"/>
      <c r="AJ281" s="1"/>
      <c r="AK281" s="1"/>
      <c r="AL281" s="1"/>
      <c r="AM281" s="1"/>
      <c r="AN281" s="8"/>
      <c r="AO281" s="1"/>
      <c r="AP281" s="1"/>
      <c r="AQ281" s="14" cm="1">
        <f t="array" ref="AQ281">IF(AR281&lt;6,SUM(E281:AP281),SUM(LARGE(E281:AP281,{1;2;3;4;5;6})))</f>
        <v>0</v>
      </c>
      <c r="AR281" s="26">
        <f t="shared" si="4"/>
        <v>1</v>
      </c>
    </row>
    <row r="282" spans="1:44" x14ac:dyDescent="0.3">
      <c r="A282" s="32">
        <f>RANK(AQ282,$AQ$2:AQ452)</f>
        <v>274</v>
      </c>
      <c r="B282" s="127" t="s">
        <v>47</v>
      </c>
      <c r="C282" s="6" t="s">
        <v>273</v>
      </c>
      <c r="D282" s="6" t="s">
        <v>697</v>
      </c>
      <c r="E282" s="1"/>
      <c r="F282" s="1"/>
      <c r="G282" s="13">
        <v>0</v>
      </c>
      <c r="H282" s="13"/>
      <c r="I282" s="13"/>
      <c r="J282" s="13"/>
      <c r="K282" s="13"/>
      <c r="L282" s="13"/>
      <c r="M282" s="13"/>
      <c r="N282" s="13"/>
      <c r="O282" s="13"/>
      <c r="P282" s="13"/>
      <c r="Q282" s="1"/>
      <c r="R282" s="13"/>
      <c r="S282" s="13"/>
      <c r="T282" s="1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17"/>
      <c r="AF282" s="117"/>
      <c r="AG282" s="117"/>
      <c r="AH282" s="1"/>
      <c r="AI282" s="13"/>
      <c r="AJ282" s="1"/>
      <c r="AK282" s="1"/>
      <c r="AL282" s="1"/>
      <c r="AM282" s="1"/>
      <c r="AN282" s="8"/>
      <c r="AO282" s="1"/>
      <c r="AP282" s="1"/>
      <c r="AQ282" s="14" cm="1">
        <f t="array" ref="AQ282">IF(AR282&lt;6,SUM(E282:AP282),SUM(LARGE(E282:AP282,{1;2;3;4;5;6})))</f>
        <v>0</v>
      </c>
      <c r="AR282" s="26">
        <f t="shared" si="4"/>
        <v>1</v>
      </c>
    </row>
    <row r="283" spans="1:44" x14ac:dyDescent="0.3">
      <c r="A283" s="32">
        <f>RANK(AQ283,$AQ$2:AQ453)</f>
        <v>274</v>
      </c>
      <c r="B283" s="127" t="s">
        <v>47</v>
      </c>
      <c r="C283" s="6" t="s">
        <v>587</v>
      </c>
      <c r="D283" s="6" t="s">
        <v>622</v>
      </c>
      <c r="E283" s="1"/>
      <c r="F283" s="1"/>
      <c r="G283" s="13">
        <v>0</v>
      </c>
      <c r="H283" s="13"/>
      <c r="I283" s="13"/>
      <c r="J283" s="13"/>
      <c r="K283" s="13"/>
      <c r="L283" s="13"/>
      <c r="M283" s="13"/>
      <c r="N283" s="13"/>
      <c r="O283" s="13"/>
      <c r="P283" s="13"/>
      <c r="Q283" s="1"/>
      <c r="R283" s="13"/>
      <c r="S283" s="13"/>
      <c r="T283" s="1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17"/>
      <c r="AF283" s="117"/>
      <c r="AG283" s="117"/>
      <c r="AH283" s="1"/>
      <c r="AI283" s="13"/>
      <c r="AJ283" s="1"/>
      <c r="AK283" s="1"/>
      <c r="AL283" s="1"/>
      <c r="AM283" s="1"/>
      <c r="AN283" s="8"/>
      <c r="AO283" s="1"/>
      <c r="AP283" s="1"/>
      <c r="AQ283" s="14" cm="1">
        <f t="array" ref="AQ283">IF(AR283&lt;6,SUM(E283:AP283),SUM(LARGE(E283:AP283,{1;2;3;4;5;6})))</f>
        <v>0</v>
      </c>
      <c r="AR283" s="26">
        <f t="shared" si="4"/>
        <v>1</v>
      </c>
    </row>
    <row r="284" spans="1:44" x14ac:dyDescent="0.3">
      <c r="A284" s="32">
        <f>RANK(AQ284,$AQ$2:AQ454)</f>
        <v>274</v>
      </c>
      <c r="B284" s="127" t="s">
        <v>47</v>
      </c>
      <c r="C284" s="6" t="s">
        <v>243</v>
      </c>
      <c r="D284" s="6" t="s">
        <v>1008</v>
      </c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111">
        <v>0</v>
      </c>
      <c r="AH284" s="1"/>
      <c r="AI284" s="6"/>
      <c r="AJ284" s="1"/>
      <c r="AK284" s="1"/>
      <c r="AL284" s="1"/>
      <c r="AM284" s="1"/>
      <c r="AN284" s="8"/>
      <c r="AO284" s="1"/>
      <c r="AP284" s="1"/>
      <c r="AQ284" s="14" cm="1">
        <f t="array" ref="AQ284">IF(AR284&lt;6,SUM(E284:AP284),SUM(LARGE(E284:AP284,{1;2;3;4;5;6})))</f>
        <v>0</v>
      </c>
      <c r="AR284" s="26">
        <f t="shared" si="4"/>
        <v>1</v>
      </c>
    </row>
    <row r="285" spans="1:44" x14ac:dyDescent="0.3">
      <c r="A285" s="32">
        <f>RANK(AQ285,$AQ$2:AQ455)</f>
        <v>274</v>
      </c>
      <c r="B285" s="127" t="s">
        <v>47</v>
      </c>
      <c r="C285" s="6" t="s">
        <v>55</v>
      </c>
      <c r="D285" s="6" t="s">
        <v>136</v>
      </c>
      <c r="E285" s="13"/>
      <c r="F285" s="13"/>
      <c r="G285" s="13"/>
      <c r="H285" s="13"/>
      <c r="I285" s="13"/>
      <c r="J285" s="13"/>
      <c r="K285" s="13">
        <v>0</v>
      </c>
      <c r="L285" s="13"/>
      <c r="M285" s="13"/>
      <c r="N285" s="13"/>
      <c r="O285" s="13"/>
      <c r="P285" s="13"/>
      <c r="Q285" s="1"/>
      <c r="R285" s="13"/>
      <c r="S285" s="13"/>
      <c r="T285" s="1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17"/>
      <c r="AF285" s="117"/>
      <c r="AG285" s="117"/>
      <c r="AH285" s="1"/>
      <c r="AI285" s="13"/>
      <c r="AJ285" s="1"/>
      <c r="AK285" s="1"/>
      <c r="AL285" s="1"/>
      <c r="AM285" s="1"/>
      <c r="AN285" s="8"/>
      <c r="AO285" s="1"/>
      <c r="AP285" s="1"/>
      <c r="AQ285" s="14" cm="1">
        <f t="array" ref="AQ285">IF(AR285&lt;6,SUM(E285:AP285),SUM(LARGE(E285:AP285,{1;2;3;4;5;6})))</f>
        <v>0</v>
      </c>
      <c r="AR285" s="26">
        <f t="shared" si="4"/>
        <v>1</v>
      </c>
    </row>
    <row r="286" spans="1:44" x14ac:dyDescent="0.3">
      <c r="A286" s="32">
        <f>RANK(AQ286,$AQ$2:AQ456)</f>
        <v>274</v>
      </c>
      <c r="B286" s="127" t="s">
        <v>47</v>
      </c>
      <c r="C286" s="6" t="s">
        <v>505</v>
      </c>
      <c r="D286" s="6" t="s">
        <v>845</v>
      </c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111">
        <v>0</v>
      </c>
      <c r="V286" s="6"/>
      <c r="W286" s="111"/>
      <c r="X286" s="111"/>
      <c r="Y286" s="111"/>
      <c r="Z286" s="111"/>
      <c r="AA286" s="111"/>
      <c r="AB286" s="111"/>
      <c r="AC286" s="111"/>
      <c r="AD286" s="111"/>
      <c r="AE286" s="117"/>
      <c r="AF286" s="117"/>
      <c r="AG286" s="117"/>
      <c r="AH286" s="1"/>
      <c r="AI286" s="111"/>
      <c r="AJ286" s="1"/>
      <c r="AK286" s="1"/>
      <c r="AL286" s="1"/>
      <c r="AM286" s="1"/>
      <c r="AN286" s="8"/>
      <c r="AO286" s="1"/>
      <c r="AP286" s="1"/>
      <c r="AQ286" s="14" cm="1">
        <f t="array" ref="AQ286">IF(AR286&lt;6,SUM(E286:AP286),SUM(LARGE(E286:AP286,{1;2;3;4;5;6})))</f>
        <v>0</v>
      </c>
      <c r="AR286" s="26">
        <f t="shared" si="4"/>
        <v>1</v>
      </c>
    </row>
    <row r="287" spans="1:44" x14ac:dyDescent="0.3">
      <c r="A287" s="32">
        <f>RANK(AQ287,$AQ$2:AQ457)</f>
        <v>274</v>
      </c>
      <c r="B287" s="127" t="s">
        <v>47</v>
      </c>
      <c r="C287" s="6" t="s">
        <v>215</v>
      </c>
      <c r="D287" s="6" t="s">
        <v>63</v>
      </c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11">
        <v>0</v>
      </c>
      <c r="Z287" s="1"/>
      <c r="AA287" s="1"/>
      <c r="AB287" s="1"/>
      <c r="AC287" s="1"/>
      <c r="AD287" s="1"/>
      <c r="AE287" s="117"/>
      <c r="AF287" s="117"/>
      <c r="AG287" s="117"/>
      <c r="AH287" s="1"/>
      <c r="AI287" s="1"/>
      <c r="AJ287" s="1"/>
      <c r="AK287" s="1"/>
      <c r="AL287" s="1"/>
      <c r="AM287" s="1"/>
      <c r="AN287" s="8"/>
      <c r="AO287" s="1"/>
      <c r="AP287" s="1"/>
      <c r="AQ287" s="14" cm="1">
        <f t="array" ref="AQ287">IF(AR287&lt;6,SUM(E287:AP287),SUM(LARGE(E287:AP287,{1;2;3;4;5;6})))</f>
        <v>0</v>
      </c>
      <c r="AR287" s="26">
        <f t="shared" si="4"/>
        <v>1</v>
      </c>
    </row>
    <row r="288" spans="1:44" x14ac:dyDescent="0.3">
      <c r="A288" s="32">
        <f>RANK(AQ288,$AQ$2:AQ458)</f>
        <v>274</v>
      </c>
      <c r="B288" s="127" t="s">
        <v>47</v>
      </c>
      <c r="C288" s="6" t="s">
        <v>48</v>
      </c>
      <c r="D288" s="6" t="s">
        <v>820</v>
      </c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111">
        <v>0</v>
      </c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117"/>
      <c r="AF288" s="117"/>
      <c r="AG288" s="117"/>
      <c r="AH288" s="1"/>
      <c r="AI288" s="6"/>
      <c r="AJ288" s="1"/>
      <c r="AK288" s="1"/>
      <c r="AL288" s="1"/>
      <c r="AM288" s="1"/>
      <c r="AN288" s="8"/>
      <c r="AO288" s="1"/>
      <c r="AP288" s="1"/>
      <c r="AQ288" s="14" cm="1">
        <f t="array" ref="AQ288">IF(AR288&lt;6,SUM(E288:AP288),SUM(LARGE(E288:AP288,{1;2;3;4;5;6})))</f>
        <v>0</v>
      </c>
      <c r="AR288" s="26">
        <f t="shared" si="4"/>
        <v>1</v>
      </c>
    </row>
    <row r="289" spans="1:44" x14ac:dyDescent="0.3">
      <c r="A289" s="32">
        <f>RANK(AQ289,$AQ$2:AQ459)</f>
        <v>274</v>
      </c>
      <c r="B289" s="127" t="s">
        <v>47</v>
      </c>
      <c r="C289" s="6" t="s">
        <v>49</v>
      </c>
      <c r="D289" s="6" t="s">
        <v>34</v>
      </c>
      <c r="E289" s="1"/>
      <c r="F289" s="1"/>
      <c r="G289" s="13">
        <v>0</v>
      </c>
      <c r="H289" s="13"/>
      <c r="I289" s="13"/>
      <c r="J289" s="13"/>
      <c r="K289" s="13"/>
      <c r="L289" s="13"/>
      <c r="M289" s="13"/>
      <c r="N289" s="13"/>
      <c r="O289" s="13"/>
      <c r="P289" s="13"/>
      <c r="Q289" s="1"/>
      <c r="R289" s="13"/>
      <c r="S289" s="13"/>
      <c r="T289" s="1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17"/>
      <c r="AF289" s="117"/>
      <c r="AG289" s="117"/>
      <c r="AH289" s="1"/>
      <c r="AI289" s="13"/>
      <c r="AJ289" s="1"/>
      <c r="AK289" s="1"/>
      <c r="AL289" s="1"/>
      <c r="AM289" s="1"/>
      <c r="AN289" s="8"/>
      <c r="AO289" s="1"/>
      <c r="AP289" s="1"/>
      <c r="AQ289" s="14" cm="1">
        <f t="array" ref="AQ289">IF(AR289&lt;6,SUM(E289:AP289),SUM(LARGE(E289:AP289,{1;2;3;4;5;6})))</f>
        <v>0</v>
      </c>
      <c r="AR289" s="26">
        <f t="shared" si="4"/>
        <v>1</v>
      </c>
    </row>
    <row r="290" spans="1:44" x14ac:dyDescent="0.3">
      <c r="A290" s="32">
        <f>RANK(AQ290,$AQ$2:AQ460)</f>
        <v>274</v>
      </c>
      <c r="B290" s="127" t="s">
        <v>47</v>
      </c>
      <c r="C290" s="6" t="s">
        <v>53</v>
      </c>
      <c r="D290" s="6" t="s">
        <v>112</v>
      </c>
      <c r="E290" s="6"/>
      <c r="F290" s="6"/>
      <c r="G290" s="6"/>
      <c r="H290" s="6"/>
      <c r="I290" s="6"/>
      <c r="J290" s="6"/>
      <c r="K290" s="6"/>
      <c r="L290" s="6"/>
      <c r="M290" s="6"/>
      <c r="N290" s="13">
        <v>0</v>
      </c>
      <c r="O290" s="6"/>
      <c r="P290" s="6"/>
      <c r="Q290" s="1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117"/>
      <c r="AF290" s="117"/>
      <c r="AG290" s="117"/>
      <c r="AH290" s="1"/>
      <c r="AI290" s="6"/>
      <c r="AJ290" s="1"/>
      <c r="AK290" s="1"/>
      <c r="AL290" s="1"/>
      <c r="AM290" s="1"/>
      <c r="AN290" s="8"/>
      <c r="AO290" s="1"/>
      <c r="AP290" s="1"/>
      <c r="AQ290" s="14" cm="1">
        <f t="array" ref="AQ290">IF(AR290&lt;6,SUM(E290:AP290),SUM(LARGE(E290:AP290,{1;2;3;4;5;6})))</f>
        <v>0</v>
      </c>
      <c r="AR290" s="26">
        <f t="shared" si="4"/>
        <v>1</v>
      </c>
    </row>
    <row r="291" spans="1:44" x14ac:dyDescent="0.3">
      <c r="A291" s="32">
        <f>RANK(AQ291,$AQ$2:AQ461)</f>
        <v>274</v>
      </c>
      <c r="B291" s="127" t="s">
        <v>47</v>
      </c>
      <c r="C291" s="6" t="s">
        <v>167</v>
      </c>
      <c r="D291" s="6" t="s">
        <v>504</v>
      </c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3">
        <v>0</v>
      </c>
      <c r="Y291" s="1"/>
      <c r="Z291" s="13"/>
      <c r="AA291" s="13"/>
      <c r="AB291" s="13"/>
      <c r="AC291" s="13"/>
      <c r="AD291" s="13"/>
      <c r="AE291" s="117"/>
      <c r="AF291" s="117"/>
      <c r="AG291" s="117"/>
      <c r="AH291" s="1"/>
      <c r="AI291" s="13"/>
      <c r="AJ291" s="1"/>
      <c r="AK291" s="1"/>
      <c r="AL291" s="1"/>
      <c r="AM291" s="1"/>
      <c r="AN291" s="8"/>
      <c r="AO291" s="1"/>
      <c r="AP291" s="1"/>
      <c r="AQ291" s="14" cm="1">
        <f t="array" ref="AQ291">IF(AR291&lt;6,SUM(E291:AP291),SUM(LARGE(E291:AP291,{1;2;3;4;5;6})))</f>
        <v>0</v>
      </c>
      <c r="AR291" s="26">
        <f t="shared" si="4"/>
        <v>1</v>
      </c>
    </row>
    <row r="292" spans="1:44" x14ac:dyDescent="0.3">
      <c r="A292" s="32">
        <f>RANK(AQ292,$AQ$2:AQ462)</f>
        <v>274</v>
      </c>
      <c r="B292" s="127" t="s">
        <v>47</v>
      </c>
      <c r="C292" s="6" t="s">
        <v>126</v>
      </c>
      <c r="D292" s="6" t="s">
        <v>736</v>
      </c>
      <c r="E292" s="6"/>
      <c r="F292" s="6"/>
      <c r="G292" s="6"/>
      <c r="H292" s="6"/>
      <c r="I292" s="6"/>
      <c r="J292" s="6"/>
      <c r="K292" s="13">
        <v>0</v>
      </c>
      <c r="L292" s="1"/>
      <c r="M292" s="13"/>
      <c r="N292" s="13"/>
      <c r="O292" s="13"/>
      <c r="P292" s="13"/>
      <c r="Q292" s="1"/>
      <c r="R292" s="13"/>
      <c r="S292" s="13"/>
      <c r="T292" s="13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17"/>
      <c r="AF292" s="117"/>
      <c r="AG292" s="117"/>
      <c r="AH292" s="1"/>
      <c r="AI292" s="13"/>
      <c r="AJ292" s="1"/>
      <c r="AK292" s="1"/>
      <c r="AL292" s="1"/>
      <c r="AM292" s="1"/>
      <c r="AN292" s="8"/>
      <c r="AO292" s="1"/>
      <c r="AP292" s="1"/>
      <c r="AQ292" s="14" cm="1">
        <f t="array" ref="AQ292">IF(AR292&lt;6,SUM(E292:AP292),SUM(LARGE(E292:AP292,{1;2;3;4;5;6})))</f>
        <v>0</v>
      </c>
      <c r="AR292" s="26">
        <f t="shared" si="4"/>
        <v>1</v>
      </c>
    </row>
    <row r="293" spans="1:44" x14ac:dyDescent="0.3">
      <c r="A293" s="32">
        <f>RANK(AQ293,$AQ$2:AQ463)</f>
        <v>274</v>
      </c>
      <c r="B293" s="127" t="s">
        <v>47</v>
      </c>
      <c r="C293" s="6" t="s">
        <v>111</v>
      </c>
      <c r="D293" s="6" t="s">
        <v>547</v>
      </c>
      <c r="E293" s="1"/>
      <c r="F293" s="1"/>
      <c r="G293" s="13">
        <v>0</v>
      </c>
      <c r="H293" s="13"/>
      <c r="I293" s="13"/>
      <c r="J293" s="13"/>
      <c r="K293" s="13"/>
      <c r="L293" s="13"/>
      <c r="M293" s="13"/>
      <c r="N293" s="13"/>
      <c r="O293" s="13"/>
      <c r="P293" s="13"/>
      <c r="Q293" s="1"/>
      <c r="R293" s="13"/>
      <c r="S293" s="13"/>
      <c r="T293" s="1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17"/>
      <c r="AF293" s="117"/>
      <c r="AG293" s="117"/>
      <c r="AH293" s="1"/>
      <c r="AI293" s="13"/>
      <c r="AJ293" s="1"/>
      <c r="AK293" s="1"/>
      <c r="AL293" s="1"/>
      <c r="AM293" s="1"/>
      <c r="AN293" s="8"/>
      <c r="AO293" s="1"/>
      <c r="AP293" s="1"/>
      <c r="AQ293" s="14" cm="1">
        <f t="array" ref="AQ293">IF(AR293&lt;6,SUM(E293:AP293),SUM(LARGE(E293:AP293,{1;2;3;4;5;6})))</f>
        <v>0</v>
      </c>
      <c r="AR293" s="26">
        <f t="shared" si="4"/>
        <v>1</v>
      </c>
    </row>
    <row r="294" spans="1:44" x14ac:dyDescent="0.3">
      <c r="A294" s="32">
        <f>RANK(AQ294,$AQ$2:AQ464)</f>
        <v>274</v>
      </c>
      <c r="B294" s="127" t="s">
        <v>47</v>
      </c>
      <c r="C294" s="6"/>
      <c r="D294" s="6" t="s">
        <v>15</v>
      </c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13">
        <v>0</v>
      </c>
      <c r="AB294" s="6"/>
      <c r="AC294" s="6"/>
      <c r="AD294" s="6"/>
      <c r="AE294" s="117"/>
      <c r="AF294" s="117"/>
      <c r="AG294" s="117"/>
      <c r="AH294" s="1"/>
      <c r="AI294" s="6"/>
      <c r="AJ294" s="1"/>
      <c r="AK294" s="1"/>
      <c r="AL294" s="1"/>
      <c r="AM294" s="1"/>
      <c r="AN294" s="8"/>
      <c r="AO294" s="1"/>
      <c r="AP294" s="1"/>
      <c r="AQ294" s="14" cm="1">
        <f t="array" ref="AQ294">IF(AR294&lt;6,SUM(E294:AP294),SUM(LARGE(E294:AP294,{1;2;3;4;5;6})))</f>
        <v>0</v>
      </c>
      <c r="AR294" s="26">
        <f t="shared" si="4"/>
        <v>1</v>
      </c>
    </row>
    <row r="295" spans="1:44" x14ac:dyDescent="0.3">
      <c r="A295" s="32">
        <f>RANK(AQ295,$AQ$2:AQ465)</f>
        <v>274</v>
      </c>
      <c r="B295" s="127" t="s">
        <v>47</v>
      </c>
      <c r="C295" s="6"/>
      <c r="D295" s="6" t="s">
        <v>873</v>
      </c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111">
        <v>0</v>
      </c>
      <c r="X295" s="6"/>
      <c r="Y295" s="6"/>
      <c r="Z295" s="6"/>
      <c r="AA295" s="6"/>
      <c r="AB295" s="6"/>
      <c r="AC295" s="6"/>
      <c r="AD295" s="13"/>
      <c r="AE295" s="117"/>
      <c r="AF295" s="117"/>
      <c r="AG295" s="117"/>
      <c r="AH295" s="1"/>
      <c r="AI295" s="6"/>
      <c r="AJ295" s="1"/>
      <c r="AK295" s="1"/>
      <c r="AL295" s="1"/>
      <c r="AM295" s="1"/>
      <c r="AN295" s="8"/>
      <c r="AO295" s="1"/>
      <c r="AP295" s="1"/>
      <c r="AQ295" s="14" cm="1">
        <f t="array" ref="AQ295">IF(AR295&lt;6,SUM(E295:AP295),SUM(LARGE(E295:AP295,{1;2;3;4;5;6})))</f>
        <v>0</v>
      </c>
      <c r="AR295" s="26">
        <f t="shared" si="4"/>
        <v>1</v>
      </c>
    </row>
  </sheetData>
  <autoFilter ref="A1:AR1" xr:uid="{00000000-0001-0000-0400-000000000000}">
    <sortState xmlns:xlrd2="http://schemas.microsoft.com/office/spreadsheetml/2017/richdata2" ref="A2:AR295">
      <sortCondition descending="1" ref="AQ1"/>
    </sortState>
  </autoFilter>
  <phoneticPr fontId="1" type="noConversion"/>
  <conditionalFormatting sqref="D36:D245 D247:D275 D1:D34 D277:D1048576">
    <cfRule type="duplicateValues" dxfId="25" priority="483"/>
  </conditionalFormatting>
  <conditionalFormatting sqref="D246">
    <cfRule type="duplicateValues" dxfId="24" priority="293"/>
    <cfRule type="duplicateValues" dxfId="23" priority="294"/>
  </conditionalFormatting>
  <conditionalFormatting sqref="D247:D275 D1:D245 D277:D1048576">
    <cfRule type="duplicateValues" dxfId="22" priority="489"/>
  </conditionalFormatting>
  <conditionalFormatting sqref="D276">
    <cfRule type="duplicateValues" dxfId="21" priority="303"/>
    <cfRule type="duplicateValues" dxfId="20" priority="304"/>
  </conditionalFormatting>
  <pageMargins left="0.75" right="0.75" top="1" bottom="1" header="0.5" footer="0.5"/>
  <pageSetup paperSize="9" orientation="landscape" horizontalDpi="4294967293" verticalDpi="4294967293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S276"/>
  <sheetViews>
    <sheetView zoomScaleNormal="100" zoomScaleSheetLayoutView="50" workbookViewId="0">
      <pane ySplit="1" topLeftCell="A2" activePane="bottomLeft" state="frozen"/>
      <selection activeCell="D139" sqref="D139"/>
      <selection pane="bottomLeft"/>
    </sheetView>
  </sheetViews>
  <sheetFormatPr defaultColWidth="9.109375" defaultRowHeight="13.8" outlineLevelCol="1" x14ac:dyDescent="0.3"/>
  <cols>
    <col min="1" max="1" width="5.109375" style="102" bestFit="1" customWidth="1"/>
    <col min="2" max="2" width="6.44140625" style="129" customWidth="1"/>
    <col min="3" max="3" width="16" style="3" customWidth="1"/>
    <col min="4" max="4" width="23" style="3" customWidth="1"/>
    <col min="5" max="5" width="10.88671875" style="3" hidden="1" customWidth="1" outlineLevel="1"/>
    <col min="6" max="6" width="11.21875" style="3" hidden="1" customWidth="1" outlineLevel="1"/>
    <col min="7" max="7" width="8.5546875" style="3" hidden="1" customWidth="1" outlineLevel="1" collapsed="1"/>
    <col min="8" max="8" width="10.44140625" style="3" hidden="1" customWidth="1" outlineLevel="1" collapsed="1"/>
    <col min="9" max="9" width="12.44140625" style="3" hidden="1" customWidth="1" outlineLevel="1"/>
    <col min="10" max="10" width="10.44140625" style="3" hidden="1" customWidth="1" outlineLevel="1" collapsed="1"/>
    <col min="11" max="11" width="11.77734375" style="3" hidden="1" customWidth="1" outlineLevel="1" collapsed="1"/>
    <col min="12" max="12" width="11.109375" style="3" hidden="1" customWidth="1" outlineLevel="1"/>
    <col min="13" max="13" width="9.44140625" style="3" hidden="1" customWidth="1" outlineLevel="1" collapsed="1"/>
    <col min="14" max="14" width="11.109375" style="3" hidden="1" customWidth="1" outlineLevel="1" collapsed="1"/>
    <col min="15" max="15" width="11.21875" style="3" hidden="1" customWidth="1" outlineLevel="1" collapsed="1"/>
    <col min="16" max="16" width="11.44140625" style="3" hidden="1" customWidth="1" outlineLevel="1" collapsed="1"/>
    <col min="17" max="17" width="10.44140625" style="3" hidden="1" customWidth="1" outlineLevel="1" collapsed="1"/>
    <col min="18" max="18" width="10.44140625" style="3" hidden="1" customWidth="1" outlineLevel="1"/>
    <col min="19" max="19" width="13.109375" style="3" hidden="1" customWidth="1" outlineLevel="1"/>
    <col min="20" max="21" width="11.21875" style="3" hidden="1" customWidth="1" outlineLevel="1" collapsed="1"/>
    <col min="22" max="22" width="10.21875" style="3" hidden="1" customWidth="1" outlineLevel="1" collapsed="1"/>
    <col min="23" max="23" width="11.21875" style="3" hidden="1" customWidth="1" outlineLevel="1" collapsed="1"/>
    <col min="24" max="24" width="8.88671875" style="3" hidden="1" customWidth="1" outlineLevel="1" collapsed="1"/>
    <col min="25" max="25" width="11.21875" style="3" hidden="1" customWidth="1" outlineLevel="1" collapsed="1"/>
    <col min="26" max="26" width="8.88671875" style="3" hidden="1" customWidth="1" outlineLevel="1" collapsed="1"/>
    <col min="27" max="28" width="10.5546875" style="3" hidden="1" customWidth="1" outlineLevel="1" collapsed="1"/>
    <col min="29" max="30" width="8.88671875" style="3" hidden="1" customWidth="1" outlineLevel="1" collapsed="1"/>
    <col min="31" max="31" width="10.88671875" style="3" hidden="1" customWidth="1" outlineLevel="1" collapsed="1"/>
    <col min="32" max="32" width="11.6640625" style="3" hidden="1" customWidth="1" outlineLevel="1" collapsed="1"/>
    <col min="33" max="33" width="11.5546875" style="3" hidden="1" customWidth="1" outlineLevel="1" collapsed="1"/>
    <col min="34" max="34" width="9.5546875" style="3" hidden="1" customWidth="1" outlineLevel="1" collapsed="1"/>
    <col min="35" max="35" width="10.77734375" style="3" hidden="1" customWidth="1" outlineLevel="1"/>
    <col min="36" max="36" width="11" style="3" hidden="1" customWidth="1" outlineLevel="1" collapsed="1"/>
    <col min="37" max="37" width="10.44140625" style="3" hidden="1" customWidth="1" outlineLevel="1" collapsed="1"/>
    <col min="38" max="38" width="11.33203125" style="3" hidden="1" customWidth="1" outlineLevel="1" collapsed="1"/>
    <col min="39" max="39" width="12.77734375" style="3" hidden="1" customWidth="1" outlineLevel="1" collapsed="1"/>
    <col min="40" max="40" width="11.33203125" style="5" hidden="1" customWidth="1" outlineLevel="1" collapsed="1"/>
    <col min="41" max="42" width="11.33203125" style="3" hidden="1" customWidth="1" outlineLevel="1" collapsed="1"/>
    <col min="43" max="43" width="8" style="12" customWidth="1" collapsed="1"/>
    <col min="44" max="44" width="9.109375" style="27" customWidth="1"/>
    <col min="45" max="45" width="10.44140625" style="3" customWidth="1"/>
    <col min="46" max="61" width="9.109375" style="3" customWidth="1"/>
    <col min="62" max="65" width="6.5546875" style="3" customWidth="1"/>
    <col min="66" max="16384" width="9.109375" style="3"/>
  </cols>
  <sheetData>
    <row r="1" spans="1:71" s="12" customFormat="1" ht="52.5" customHeight="1" x14ac:dyDescent="0.3">
      <c r="A1" s="132" t="s">
        <v>8</v>
      </c>
      <c r="B1" s="98" t="s">
        <v>46</v>
      </c>
      <c r="C1" s="98" t="s">
        <v>45</v>
      </c>
      <c r="D1" s="25" t="s">
        <v>0</v>
      </c>
      <c r="E1" s="98" t="s">
        <v>657</v>
      </c>
      <c r="F1" s="98" t="s">
        <v>842</v>
      </c>
      <c r="G1" s="98" t="s">
        <v>671</v>
      </c>
      <c r="H1" s="98" t="s">
        <v>837</v>
      </c>
      <c r="I1" s="107" t="s">
        <v>716</v>
      </c>
      <c r="J1" s="98" t="s">
        <v>717</v>
      </c>
      <c r="K1" s="98" t="s">
        <v>721</v>
      </c>
      <c r="L1" s="98" t="s">
        <v>715</v>
      </c>
      <c r="M1" s="98" t="s">
        <v>774</v>
      </c>
      <c r="N1" s="98" t="s">
        <v>843</v>
      </c>
      <c r="O1" s="116" t="s">
        <v>764</v>
      </c>
      <c r="P1" s="116" t="s">
        <v>765</v>
      </c>
      <c r="Q1" s="98" t="s">
        <v>767</v>
      </c>
      <c r="R1" s="116" t="s">
        <v>810</v>
      </c>
      <c r="S1" s="17" t="s">
        <v>813</v>
      </c>
      <c r="T1" s="98" t="s">
        <v>811</v>
      </c>
      <c r="U1" s="98" t="s">
        <v>840</v>
      </c>
      <c r="V1" s="98" t="s">
        <v>841</v>
      </c>
      <c r="W1" s="17" t="s">
        <v>862</v>
      </c>
      <c r="X1" s="98" t="s">
        <v>863</v>
      </c>
      <c r="Y1" s="17" t="s">
        <v>944</v>
      </c>
      <c r="Z1" s="17" t="s">
        <v>939</v>
      </c>
      <c r="AA1" s="98" t="s">
        <v>943</v>
      </c>
      <c r="AB1" s="98" t="s">
        <v>942</v>
      </c>
      <c r="AC1" s="17" t="s">
        <v>940</v>
      </c>
      <c r="AD1" s="17" t="s">
        <v>941</v>
      </c>
      <c r="AE1" s="98" t="s">
        <v>965</v>
      </c>
      <c r="AF1" s="17" t="s">
        <v>968</v>
      </c>
      <c r="AG1" s="98" t="s">
        <v>966</v>
      </c>
      <c r="AH1" s="98" t="s">
        <v>967</v>
      </c>
      <c r="AI1" s="98" t="s">
        <v>964</v>
      </c>
      <c r="AJ1" s="17" t="s">
        <v>1038</v>
      </c>
      <c r="AK1" s="98" t="s">
        <v>1039</v>
      </c>
      <c r="AL1" s="98" t="s">
        <v>1041</v>
      </c>
      <c r="AM1" s="17" t="s">
        <v>1042</v>
      </c>
      <c r="AN1" s="114" t="s">
        <v>1062</v>
      </c>
      <c r="AO1" s="137" t="s">
        <v>1058</v>
      </c>
      <c r="AP1" s="137" t="s">
        <v>1063</v>
      </c>
      <c r="AQ1" s="98" t="s">
        <v>1060</v>
      </c>
      <c r="AR1" s="100" t="s">
        <v>28</v>
      </c>
      <c r="BL1" s="103"/>
      <c r="BN1" s="103"/>
      <c r="BO1" s="104"/>
      <c r="BP1" s="104"/>
      <c r="BQ1" s="104"/>
      <c r="BR1" s="104"/>
      <c r="BS1" s="104"/>
    </row>
    <row r="2" spans="1:71" x14ac:dyDescent="0.3">
      <c r="A2" s="15">
        <f>RANK(AQ2,$AQ$2:AQ270)</f>
        <v>1</v>
      </c>
      <c r="B2" s="127" t="s">
        <v>47</v>
      </c>
      <c r="C2" s="6" t="s">
        <v>111</v>
      </c>
      <c r="D2" s="6" t="s">
        <v>30</v>
      </c>
      <c r="E2" s="1"/>
      <c r="F2" s="1">
        <v>1700</v>
      </c>
      <c r="G2" s="1"/>
      <c r="H2" s="1"/>
      <c r="I2" s="1">
        <v>920</v>
      </c>
      <c r="J2" s="1"/>
      <c r="K2" s="1"/>
      <c r="L2" s="1">
        <v>1370</v>
      </c>
      <c r="M2" s="1"/>
      <c r="N2" s="1"/>
      <c r="O2" s="105">
        <v>2220</v>
      </c>
      <c r="P2" s="105">
        <v>920</v>
      </c>
      <c r="Q2" s="1"/>
      <c r="R2" s="105">
        <v>880</v>
      </c>
      <c r="S2" s="117">
        <v>1370</v>
      </c>
      <c r="T2" s="105"/>
      <c r="U2" s="117"/>
      <c r="V2" s="117"/>
      <c r="W2" s="117"/>
      <c r="X2" s="117"/>
      <c r="Y2" s="109">
        <v>660</v>
      </c>
      <c r="Z2" s="1">
        <v>920</v>
      </c>
      <c r="AA2" s="117"/>
      <c r="AB2" s="117">
        <v>1370</v>
      </c>
      <c r="AC2" s="117"/>
      <c r="AD2" s="109">
        <v>1020</v>
      </c>
      <c r="AE2" s="117"/>
      <c r="AF2" s="117"/>
      <c r="AG2" s="117"/>
      <c r="AH2" s="1"/>
      <c r="AI2" s="133">
        <v>550</v>
      </c>
      <c r="AJ2" s="1"/>
      <c r="AK2" s="8">
        <v>920</v>
      </c>
      <c r="AL2" s="1"/>
      <c r="AM2" s="8">
        <v>2220</v>
      </c>
      <c r="AN2" s="8">
        <v>350</v>
      </c>
      <c r="AO2" s="1"/>
      <c r="AP2" s="1"/>
      <c r="AQ2" s="14" cm="1">
        <f t="array" ref="AQ2">IF(AR2&lt;6,SUM(E2:AP2),SUM(LARGE(E2:AP2,{1;2;3;4;5;6})))</f>
        <v>10250</v>
      </c>
      <c r="AR2" s="26">
        <f t="shared" ref="AR2:AR65" si="0">COUNT(E2:AP2)</f>
        <v>15</v>
      </c>
    </row>
    <row r="3" spans="1:71" x14ac:dyDescent="0.3">
      <c r="A3" s="15">
        <f>RANK(AQ3,$AQ$2:AQ271)</f>
        <v>2</v>
      </c>
      <c r="B3" s="127" t="s">
        <v>47</v>
      </c>
      <c r="C3" s="6" t="s">
        <v>49</v>
      </c>
      <c r="D3" s="6" t="s">
        <v>409</v>
      </c>
      <c r="E3" s="1"/>
      <c r="F3" s="1">
        <v>600</v>
      </c>
      <c r="G3" s="1"/>
      <c r="H3" s="1"/>
      <c r="I3" s="1"/>
      <c r="J3" s="1"/>
      <c r="K3" s="1"/>
      <c r="L3" s="1"/>
      <c r="M3" s="1"/>
      <c r="N3" s="1">
        <v>660</v>
      </c>
      <c r="O3" s="1"/>
      <c r="P3" s="1"/>
      <c r="Q3" s="1"/>
      <c r="R3" s="1"/>
      <c r="S3" s="1"/>
      <c r="T3" s="109">
        <v>460</v>
      </c>
      <c r="U3" s="1"/>
      <c r="V3" s="1"/>
      <c r="W3" s="1"/>
      <c r="X3" s="1"/>
      <c r="Y3" s="109">
        <v>500</v>
      </c>
      <c r="Z3" s="1">
        <v>550</v>
      </c>
      <c r="AA3" s="1"/>
      <c r="AB3" s="1"/>
      <c r="AC3" s="1"/>
      <c r="AD3" s="109">
        <v>840</v>
      </c>
      <c r="AE3" s="117"/>
      <c r="AF3" s="117">
        <v>660</v>
      </c>
      <c r="AG3" s="117"/>
      <c r="AH3" s="1">
        <v>190</v>
      </c>
      <c r="AI3" s="1"/>
      <c r="AJ3" s="1"/>
      <c r="AK3" s="1"/>
      <c r="AL3" s="1"/>
      <c r="AM3" s="1"/>
      <c r="AN3" s="8">
        <v>1170</v>
      </c>
      <c r="AO3" s="1"/>
      <c r="AP3" s="1"/>
      <c r="AQ3" s="14" cm="1">
        <f t="array" ref="AQ3">IF(AR3&lt;6,SUM(E3:AP3),SUM(LARGE(E3:AP3,{1;2;3;4;5;6})))</f>
        <v>4480</v>
      </c>
      <c r="AR3" s="26">
        <f t="shared" si="0"/>
        <v>9</v>
      </c>
    </row>
    <row r="4" spans="1:71" x14ac:dyDescent="0.3">
      <c r="A4" s="15">
        <f>RANK(AQ4,$AQ$2:AQ272)</f>
        <v>3</v>
      </c>
      <c r="B4" s="127" t="s">
        <v>47</v>
      </c>
      <c r="C4" s="6" t="s">
        <v>49</v>
      </c>
      <c r="D4" s="6" t="s">
        <v>9</v>
      </c>
      <c r="E4" s="1"/>
      <c r="F4" s="1">
        <v>920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09">
        <v>660</v>
      </c>
      <c r="U4" s="1"/>
      <c r="V4" s="1"/>
      <c r="W4" s="1"/>
      <c r="X4" s="1"/>
      <c r="Y4" s="109">
        <v>560</v>
      </c>
      <c r="Z4" s="1">
        <v>920</v>
      </c>
      <c r="AA4" s="1"/>
      <c r="AB4" s="1"/>
      <c r="AC4" s="1"/>
      <c r="AD4" s="109">
        <v>920</v>
      </c>
      <c r="AE4" s="117"/>
      <c r="AF4" s="117"/>
      <c r="AG4" s="117"/>
      <c r="AH4" s="1"/>
      <c r="AI4" s="1"/>
      <c r="AJ4" s="1"/>
      <c r="AK4" s="1"/>
      <c r="AL4" s="1"/>
      <c r="AM4" s="1"/>
      <c r="AN4" s="8"/>
      <c r="AO4" s="1"/>
      <c r="AP4" s="1"/>
      <c r="AQ4" s="14" cm="1">
        <f t="array" ref="AQ4">IF(AR4&lt;6,SUM(E4:AP4),SUM(LARGE(E4:AP4,{1;2;3;4;5;6})))</f>
        <v>3980</v>
      </c>
      <c r="AR4" s="26">
        <f t="shared" si="0"/>
        <v>5</v>
      </c>
    </row>
    <row r="5" spans="1:71" x14ac:dyDescent="0.3">
      <c r="A5" s="15">
        <f>RANK(AQ5,$AQ$2:AQ273)</f>
        <v>4</v>
      </c>
      <c r="B5" s="127" t="s">
        <v>47</v>
      </c>
      <c r="C5" s="6" t="s">
        <v>49</v>
      </c>
      <c r="D5" s="6" t="s">
        <v>153</v>
      </c>
      <c r="E5" s="1"/>
      <c r="F5" s="1">
        <v>600</v>
      </c>
      <c r="G5" s="1"/>
      <c r="H5" s="1"/>
      <c r="I5" s="1">
        <v>920</v>
      </c>
      <c r="J5" s="1"/>
      <c r="K5" s="1"/>
      <c r="L5" s="1"/>
      <c r="M5" s="1"/>
      <c r="N5" s="1">
        <v>560</v>
      </c>
      <c r="O5" s="1"/>
      <c r="P5" s="1"/>
      <c r="Q5" s="1"/>
      <c r="R5" s="1"/>
      <c r="S5" s="1"/>
      <c r="T5" s="109">
        <v>560</v>
      </c>
      <c r="U5" s="1"/>
      <c r="V5" s="1"/>
      <c r="W5" s="1"/>
      <c r="X5" s="1"/>
      <c r="Y5" s="1"/>
      <c r="Z5" s="1">
        <v>550</v>
      </c>
      <c r="AA5" s="1"/>
      <c r="AB5" s="1"/>
      <c r="AC5" s="1"/>
      <c r="AD5" s="109">
        <v>660</v>
      </c>
      <c r="AE5" s="117"/>
      <c r="AF5" s="117"/>
      <c r="AG5" s="117"/>
      <c r="AH5" s="1"/>
      <c r="AI5" s="1"/>
      <c r="AJ5" s="1"/>
      <c r="AK5" s="1"/>
      <c r="AL5" s="1"/>
      <c r="AM5" s="1"/>
      <c r="AN5" s="8"/>
      <c r="AO5" s="1"/>
      <c r="AP5" s="1"/>
      <c r="AQ5" s="14" cm="1">
        <f t="array" ref="AQ5">IF(AR5&lt;6,SUM(E5:AP5),SUM(LARGE(E5:AP5,{1;2;3;4;5;6})))</f>
        <v>3850</v>
      </c>
      <c r="AR5" s="26">
        <f t="shared" si="0"/>
        <v>6</v>
      </c>
    </row>
    <row r="6" spans="1:71" x14ac:dyDescent="0.3">
      <c r="A6" s="15">
        <f>RANK(AQ6,$AQ$2:AQ274)</f>
        <v>5</v>
      </c>
      <c r="B6" s="127" t="s">
        <v>47</v>
      </c>
      <c r="C6" s="6" t="s">
        <v>53</v>
      </c>
      <c r="D6" s="6" t="s">
        <v>110</v>
      </c>
      <c r="E6" s="1">
        <v>300</v>
      </c>
      <c r="F6" s="1">
        <v>600</v>
      </c>
      <c r="G6" s="1"/>
      <c r="H6" s="1"/>
      <c r="I6" s="1"/>
      <c r="J6" s="1"/>
      <c r="K6" s="1"/>
      <c r="L6" s="1"/>
      <c r="M6" s="1">
        <v>250</v>
      </c>
      <c r="N6" s="1">
        <v>500</v>
      </c>
      <c r="O6" s="1"/>
      <c r="P6" s="1"/>
      <c r="Q6" s="1"/>
      <c r="R6" s="1"/>
      <c r="S6" s="1"/>
      <c r="T6" s="109">
        <v>360</v>
      </c>
      <c r="U6" s="1"/>
      <c r="V6" s="1"/>
      <c r="W6" s="1"/>
      <c r="X6" s="1"/>
      <c r="Y6" s="109">
        <v>326.5</v>
      </c>
      <c r="Z6" s="1"/>
      <c r="AA6" s="1"/>
      <c r="AB6" s="1"/>
      <c r="AC6" s="1"/>
      <c r="AD6" s="8"/>
      <c r="AE6" s="117"/>
      <c r="AF6" s="117">
        <v>260</v>
      </c>
      <c r="AG6" s="117"/>
      <c r="AH6" s="1"/>
      <c r="AI6" s="1"/>
      <c r="AJ6" s="1"/>
      <c r="AK6" s="1"/>
      <c r="AL6" s="1"/>
      <c r="AM6" s="1"/>
      <c r="AN6" s="8"/>
      <c r="AO6" s="1">
        <v>360</v>
      </c>
      <c r="AP6" s="1"/>
      <c r="AQ6" s="14" cm="1">
        <f t="array" ref="AQ6">IF(AR6&lt;6,SUM(E6:AP6),SUM(LARGE(E6:AP6,{1;2;3;4;5;6})))</f>
        <v>2446.5</v>
      </c>
      <c r="AR6" s="26">
        <f t="shared" si="0"/>
        <v>8</v>
      </c>
    </row>
    <row r="7" spans="1:71" x14ac:dyDescent="0.3">
      <c r="A7" s="15">
        <f>RANK(AQ7,$AQ$2:AQ275)</f>
        <v>6</v>
      </c>
      <c r="B7" s="127" t="s">
        <v>47</v>
      </c>
      <c r="C7" s="6" t="s">
        <v>49</v>
      </c>
      <c r="D7" s="6" t="s">
        <v>36</v>
      </c>
      <c r="E7" s="1"/>
      <c r="F7" s="1">
        <v>920</v>
      </c>
      <c r="G7" s="1"/>
      <c r="H7" s="1"/>
      <c r="I7" s="1"/>
      <c r="J7" s="1"/>
      <c r="K7" s="1"/>
      <c r="L7" s="1"/>
      <c r="M7" s="1"/>
      <c r="N7" s="1">
        <v>393.5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17"/>
      <c r="AF7" s="117">
        <v>460</v>
      </c>
      <c r="AG7" s="117"/>
      <c r="AH7" s="1"/>
      <c r="AI7" s="1"/>
      <c r="AJ7" s="1"/>
      <c r="AK7" s="1"/>
      <c r="AL7" s="1"/>
      <c r="AM7" s="1"/>
      <c r="AN7" s="8"/>
      <c r="AO7" s="1">
        <v>660</v>
      </c>
      <c r="AP7" s="1"/>
      <c r="AQ7" s="14" cm="1">
        <f t="array" ref="AQ7">IF(AR7&lt;6,SUM(E7:AP7),SUM(LARGE(E7:AP7,{1;2;3;4;5;6})))</f>
        <v>2433.5</v>
      </c>
      <c r="AR7" s="26">
        <f t="shared" si="0"/>
        <v>4</v>
      </c>
    </row>
    <row r="8" spans="1:71" x14ac:dyDescent="0.3">
      <c r="A8" s="15">
        <f>RANK(AQ8,$AQ$2:AQ276)</f>
        <v>7</v>
      </c>
      <c r="B8" s="127" t="s">
        <v>47</v>
      </c>
      <c r="C8" s="6" t="s">
        <v>54</v>
      </c>
      <c r="D8" s="6" t="s">
        <v>115</v>
      </c>
      <c r="E8" s="1"/>
      <c r="F8" s="1"/>
      <c r="G8" s="1"/>
      <c r="H8" s="1"/>
      <c r="I8" s="1"/>
      <c r="J8" s="1"/>
      <c r="K8" s="1"/>
      <c r="L8" s="1"/>
      <c r="M8" s="1"/>
      <c r="N8" s="1">
        <v>393.5</v>
      </c>
      <c r="O8" s="1"/>
      <c r="P8" s="1"/>
      <c r="Q8" s="1"/>
      <c r="R8" s="1"/>
      <c r="S8" s="1"/>
      <c r="T8" s="109">
        <v>360</v>
      </c>
      <c r="U8" s="1"/>
      <c r="V8" s="1"/>
      <c r="W8" s="1"/>
      <c r="X8" s="1"/>
      <c r="Y8" s="109">
        <v>326.5</v>
      </c>
      <c r="Z8" s="1"/>
      <c r="AA8" s="1"/>
      <c r="AB8" s="1"/>
      <c r="AC8" s="1"/>
      <c r="AD8" s="109">
        <v>480</v>
      </c>
      <c r="AE8" s="117"/>
      <c r="AF8" s="117">
        <v>360</v>
      </c>
      <c r="AG8" s="117"/>
      <c r="AH8" s="1"/>
      <c r="AI8" s="1"/>
      <c r="AJ8" s="1"/>
      <c r="AK8" s="1"/>
      <c r="AL8" s="1"/>
      <c r="AM8" s="1"/>
      <c r="AN8" s="8"/>
      <c r="AO8" s="1">
        <v>460</v>
      </c>
      <c r="AP8" s="1"/>
      <c r="AQ8" s="14" cm="1">
        <f t="array" ref="AQ8">IF(AR8&lt;6,SUM(E8:AP8),SUM(LARGE(E8:AP8,{1;2;3;4;5;6})))</f>
        <v>2380</v>
      </c>
      <c r="AR8" s="26">
        <f t="shared" si="0"/>
        <v>6</v>
      </c>
    </row>
    <row r="9" spans="1:71" x14ac:dyDescent="0.3">
      <c r="A9" s="15">
        <f>RANK(AQ9,$AQ$2:AQ277)</f>
        <v>8</v>
      </c>
      <c r="B9" s="127" t="s">
        <v>47</v>
      </c>
      <c r="C9" s="6" t="s">
        <v>49</v>
      </c>
      <c r="D9" s="6" t="s">
        <v>58</v>
      </c>
      <c r="E9" s="1"/>
      <c r="F9" s="1"/>
      <c r="G9" s="1"/>
      <c r="H9" s="1"/>
      <c r="I9" s="1"/>
      <c r="J9" s="1"/>
      <c r="K9" s="1"/>
      <c r="L9" s="1"/>
      <c r="M9" s="1"/>
      <c r="N9" s="1">
        <v>326.5</v>
      </c>
      <c r="O9" s="1"/>
      <c r="P9" s="1"/>
      <c r="Q9" s="1"/>
      <c r="R9" s="1"/>
      <c r="S9" s="1"/>
      <c r="T9" s="1"/>
      <c r="U9" s="1"/>
      <c r="V9" s="1"/>
      <c r="W9" s="1"/>
      <c r="X9" s="1"/>
      <c r="Y9" s="109">
        <v>393.5</v>
      </c>
      <c r="Z9" s="109">
        <v>100</v>
      </c>
      <c r="AA9" s="1"/>
      <c r="AB9" s="1"/>
      <c r="AC9" s="1"/>
      <c r="AD9" s="109">
        <v>660</v>
      </c>
      <c r="AE9" s="117"/>
      <c r="AF9" s="117">
        <v>560</v>
      </c>
      <c r="AG9" s="117"/>
      <c r="AH9" s="1"/>
      <c r="AI9" s="1"/>
      <c r="AJ9" s="1"/>
      <c r="AK9" s="1"/>
      <c r="AL9" s="1"/>
      <c r="AM9" s="1"/>
      <c r="AN9" s="8"/>
      <c r="AO9" s="1"/>
      <c r="AP9" s="1"/>
      <c r="AQ9" s="14" cm="1">
        <f t="array" ref="AQ9">IF(AR9&lt;6,SUM(E9:AP9),SUM(LARGE(E9:AP9,{1;2;3;4;5;6})))</f>
        <v>2040</v>
      </c>
      <c r="AR9" s="26">
        <f t="shared" si="0"/>
        <v>5</v>
      </c>
    </row>
    <row r="10" spans="1:71" x14ac:dyDescent="0.3">
      <c r="A10" s="15">
        <f>RANK(AQ10,$AQ$2:AQ278)</f>
        <v>9</v>
      </c>
      <c r="B10" s="127" t="s">
        <v>47</v>
      </c>
      <c r="C10" s="6" t="s">
        <v>53</v>
      </c>
      <c r="D10" s="6" t="s">
        <v>190</v>
      </c>
      <c r="E10" s="1"/>
      <c r="F10" s="1"/>
      <c r="G10" s="1"/>
      <c r="H10" s="1"/>
      <c r="I10" s="1"/>
      <c r="J10" s="1">
        <v>190</v>
      </c>
      <c r="K10" s="1"/>
      <c r="L10" s="1"/>
      <c r="M10" s="1">
        <v>190</v>
      </c>
      <c r="N10" s="1">
        <v>215</v>
      </c>
      <c r="O10" s="1"/>
      <c r="P10" s="1"/>
      <c r="Q10" s="1"/>
      <c r="R10" s="1"/>
      <c r="S10" s="1"/>
      <c r="T10" s="109">
        <v>300</v>
      </c>
      <c r="U10" s="109">
        <v>300</v>
      </c>
      <c r="V10" s="1"/>
      <c r="W10" s="109"/>
      <c r="X10" s="109"/>
      <c r="Y10" s="109">
        <v>326.5</v>
      </c>
      <c r="Z10" s="109">
        <v>100</v>
      </c>
      <c r="AA10" s="109"/>
      <c r="AB10" s="109"/>
      <c r="AC10" s="109"/>
      <c r="AD10" s="109">
        <v>480</v>
      </c>
      <c r="AE10" s="117">
        <v>250</v>
      </c>
      <c r="AF10" s="117">
        <v>260</v>
      </c>
      <c r="AG10" s="117"/>
      <c r="AH10" s="1"/>
      <c r="AI10" s="109"/>
      <c r="AJ10" s="1"/>
      <c r="AK10" s="1"/>
      <c r="AL10" s="1"/>
      <c r="AM10" s="1"/>
      <c r="AN10" s="8"/>
      <c r="AO10" s="1">
        <v>360</v>
      </c>
      <c r="AP10" s="1"/>
      <c r="AQ10" s="14" cm="1">
        <f t="array" ref="AQ10">IF(AR10&lt;6,SUM(E10:AP10),SUM(LARGE(E10:AP10,{1;2;3;4;5;6})))</f>
        <v>2026.5</v>
      </c>
      <c r="AR10" s="26">
        <f t="shared" si="0"/>
        <v>11</v>
      </c>
    </row>
    <row r="11" spans="1:71" x14ac:dyDescent="0.3">
      <c r="A11" s="15">
        <f>RANK(AQ11,$AQ$2:AQ279)</f>
        <v>10</v>
      </c>
      <c r="B11" s="127" t="s">
        <v>47</v>
      </c>
      <c r="C11" s="6" t="s">
        <v>56</v>
      </c>
      <c r="D11" s="6" t="s">
        <v>419</v>
      </c>
      <c r="E11" s="1"/>
      <c r="F11" s="1"/>
      <c r="G11" s="1"/>
      <c r="H11" s="1"/>
      <c r="I11" s="1"/>
      <c r="J11" s="1"/>
      <c r="K11" s="1"/>
      <c r="L11" s="1"/>
      <c r="M11" s="1">
        <v>215</v>
      </c>
      <c r="N11" s="1">
        <v>300</v>
      </c>
      <c r="O11" s="1"/>
      <c r="P11" s="1"/>
      <c r="Q11" s="1"/>
      <c r="R11" s="1"/>
      <c r="S11" s="1"/>
      <c r="T11" s="1"/>
      <c r="U11" s="1"/>
      <c r="V11" s="111">
        <v>0</v>
      </c>
      <c r="W11" s="1"/>
      <c r="X11" s="1"/>
      <c r="Y11" s="109">
        <v>393.5</v>
      </c>
      <c r="Z11" s="1"/>
      <c r="AA11" s="1"/>
      <c r="AB11" s="1"/>
      <c r="AC11" s="1"/>
      <c r="AD11" s="109">
        <v>480</v>
      </c>
      <c r="AE11" s="117"/>
      <c r="AF11" s="117">
        <v>260</v>
      </c>
      <c r="AG11" s="117"/>
      <c r="AH11" s="1"/>
      <c r="AI11" s="1"/>
      <c r="AJ11" s="1"/>
      <c r="AK11" s="1"/>
      <c r="AL11" s="1"/>
      <c r="AM11" s="1"/>
      <c r="AN11" s="8"/>
      <c r="AO11" s="1">
        <v>360</v>
      </c>
      <c r="AP11" s="1"/>
      <c r="AQ11" s="14" cm="1">
        <f t="array" ref="AQ11">IF(AR11&lt;6,SUM(E11:AP11),SUM(LARGE(E11:AP11,{1;2;3;4;5;6})))</f>
        <v>2008.5</v>
      </c>
      <c r="AR11" s="26">
        <f t="shared" si="0"/>
        <v>7</v>
      </c>
    </row>
    <row r="12" spans="1:71" x14ac:dyDescent="0.3">
      <c r="A12" s="28">
        <f>RANK(AQ12,$AQ$2:AQ269)</f>
        <v>11</v>
      </c>
      <c r="B12" s="127" t="s">
        <v>47</v>
      </c>
      <c r="C12" s="6" t="s">
        <v>49</v>
      </c>
      <c r="D12" s="6" t="s">
        <v>158</v>
      </c>
      <c r="E12" s="13"/>
      <c r="F12" s="13"/>
      <c r="G12" s="13"/>
      <c r="H12" s="13"/>
      <c r="I12" s="13"/>
      <c r="J12" s="13"/>
      <c r="K12" s="13"/>
      <c r="L12" s="13"/>
      <c r="M12" s="13"/>
      <c r="N12" s="1">
        <v>326.5</v>
      </c>
      <c r="O12" s="13"/>
      <c r="P12" s="13"/>
      <c r="Q12" s="1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09">
        <v>660</v>
      </c>
      <c r="AE12" s="117"/>
      <c r="AF12" s="117">
        <v>360</v>
      </c>
      <c r="AG12" s="117"/>
      <c r="AH12" s="1">
        <v>250</v>
      </c>
      <c r="AI12" s="13"/>
      <c r="AJ12" s="1"/>
      <c r="AK12" s="1"/>
      <c r="AL12" s="1"/>
      <c r="AM12" s="1"/>
      <c r="AN12" s="8">
        <v>350</v>
      </c>
      <c r="AO12" s="1"/>
      <c r="AP12" s="1"/>
      <c r="AQ12" s="14" cm="1">
        <f t="array" ref="AQ12">IF(AR12&lt;6,SUM(E12:AP12),SUM(LARGE(E12:AP12,{1;2;3;4;5;6})))</f>
        <v>1946.5</v>
      </c>
      <c r="AR12" s="26">
        <f t="shared" si="0"/>
        <v>5</v>
      </c>
    </row>
    <row r="13" spans="1:71" x14ac:dyDescent="0.3">
      <c r="A13" s="28">
        <f>RANK(AQ13,$AQ$2:AQ270)</f>
        <v>12</v>
      </c>
      <c r="B13" s="127" t="s">
        <v>47</v>
      </c>
      <c r="C13" s="6" t="s">
        <v>54</v>
      </c>
      <c r="D13" s="6" t="s">
        <v>170</v>
      </c>
      <c r="E13" s="1"/>
      <c r="F13" s="1"/>
      <c r="G13" s="1"/>
      <c r="H13" s="1"/>
      <c r="I13" s="1"/>
      <c r="J13" s="1"/>
      <c r="K13" s="1"/>
      <c r="L13" s="1"/>
      <c r="M13" s="1">
        <v>300</v>
      </c>
      <c r="N13" s="1"/>
      <c r="O13" s="1"/>
      <c r="P13" s="1"/>
      <c r="Q13" s="1"/>
      <c r="R13" s="1"/>
      <c r="S13" s="1"/>
      <c r="T13" s="109">
        <v>360</v>
      </c>
      <c r="U13" s="1"/>
      <c r="V13" s="1"/>
      <c r="W13" s="1"/>
      <c r="X13" s="1"/>
      <c r="Y13" s="1"/>
      <c r="Z13" s="1"/>
      <c r="AA13" s="1"/>
      <c r="AB13" s="1"/>
      <c r="AC13" s="1"/>
      <c r="AD13" s="109">
        <v>660</v>
      </c>
      <c r="AE13" s="117"/>
      <c r="AF13" s="117"/>
      <c r="AG13" s="117"/>
      <c r="AH13" s="1"/>
      <c r="AI13" s="1"/>
      <c r="AJ13" s="1"/>
      <c r="AK13" s="1"/>
      <c r="AL13" s="1"/>
      <c r="AM13" s="1"/>
      <c r="AN13" s="8"/>
      <c r="AO13" s="1">
        <v>460</v>
      </c>
      <c r="AP13" s="1"/>
      <c r="AQ13" s="14" cm="1">
        <f t="array" ref="AQ13">IF(AR13&lt;6,SUM(E13:AP13),SUM(LARGE(E13:AP13,{1;2;3;4;5;6})))</f>
        <v>1780</v>
      </c>
      <c r="AR13" s="26">
        <f t="shared" si="0"/>
        <v>4</v>
      </c>
    </row>
    <row r="14" spans="1:71" x14ac:dyDescent="0.3">
      <c r="A14" s="28">
        <f>RANK(AQ14,$AQ$2:AQ271)</f>
        <v>13</v>
      </c>
      <c r="B14" s="127" t="s">
        <v>47</v>
      </c>
      <c r="C14" s="6" t="s">
        <v>56</v>
      </c>
      <c r="D14" s="6" t="s">
        <v>451</v>
      </c>
      <c r="E14" s="1">
        <v>160</v>
      </c>
      <c r="F14" s="1"/>
      <c r="G14" s="1"/>
      <c r="H14" s="1"/>
      <c r="I14" s="1"/>
      <c r="J14" s="1"/>
      <c r="K14" s="1"/>
      <c r="L14" s="1"/>
      <c r="M14" s="1"/>
      <c r="N14" s="1">
        <v>160</v>
      </c>
      <c r="O14" s="1"/>
      <c r="P14" s="1"/>
      <c r="Q14" s="1"/>
      <c r="R14" s="1"/>
      <c r="S14" s="1"/>
      <c r="T14" s="109">
        <v>160</v>
      </c>
      <c r="U14" s="1"/>
      <c r="V14" s="1"/>
      <c r="W14" s="1"/>
      <c r="X14" s="1"/>
      <c r="Y14" s="109">
        <v>250</v>
      </c>
      <c r="Z14" s="1"/>
      <c r="AA14" s="1"/>
      <c r="AB14" s="1"/>
      <c r="AC14" s="1"/>
      <c r="AD14" s="109">
        <v>480</v>
      </c>
      <c r="AE14" s="117"/>
      <c r="AF14" s="117">
        <v>250</v>
      </c>
      <c r="AG14" s="117"/>
      <c r="AH14" s="1"/>
      <c r="AI14" s="1"/>
      <c r="AJ14" s="1"/>
      <c r="AK14" s="1"/>
      <c r="AL14" s="1"/>
      <c r="AM14" s="1"/>
      <c r="AN14" s="8"/>
      <c r="AO14" s="1">
        <v>125</v>
      </c>
      <c r="AP14" s="1"/>
      <c r="AQ14" s="14" cm="1">
        <f t="array" ref="AQ14">IF(AR14&lt;6,SUM(E14:AP14),SUM(LARGE(E14:AP14,{1;2;3;4;5;6})))</f>
        <v>1460</v>
      </c>
      <c r="AR14" s="26">
        <f t="shared" si="0"/>
        <v>7</v>
      </c>
    </row>
    <row r="15" spans="1:71" x14ac:dyDescent="0.3">
      <c r="A15" s="28">
        <f>RANK(AQ15,$AQ$2:AQ272)</f>
        <v>14</v>
      </c>
      <c r="B15" s="127" t="s">
        <v>47</v>
      </c>
      <c r="C15" s="6" t="s">
        <v>167</v>
      </c>
      <c r="D15" s="6" t="s">
        <v>186</v>
      </c>
      <c r="E15" s="1"/>
      <c r="F15" s="1"/>
      <c r="G15" s="1"/>
      <c r="H15" s="1"/>
      <c r="I15" s="1"/>
      <c r="J15" s="1">
        <v>215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09">
        <v>250</v>
      </c>
      <c r="V15" s="109">
        <v>300</v>
      </c>
      <c r="W15" s="109"/>
      <c r="X15" s="109"/>
      <c r="Y15" s="109"/>
      <c r="Z15" s="109"/>
      <c r="AA15" s="109"/>
      <c r="AB15" s="109"/>
      <c r="AC15" s="109"/>
      <c r="AD15" s="109"/>
      <c r="AE15" s="117">
        <v>300</v>
      </c>
      <c r="AF15" s="117">
        <v>170</v>
      </c>
      <c r="AG15" s="117"/>
      <c r="AH15" s="1"/>
      <c r="AI15" s="109"/>
      <c r="AJ15" s="1"/>
      <c r="AK15" s="1"/>
      <c r="AL15" s="1">
        <v>100</v>
      </c>
      <c r="AM15" s="1"/>
      <c r="AN15" s="8"/>
      <c r="AO15" s="1">
        <v>215</v>
      </c>
      <c r="AP15" s="1"/>
      <c r="AQ15" s="14" cm="1">
        <f t="array" ref="AQ15">IF(AR15&lt;6,SUM(E15:AP15),SUM(LARGE(E15:AP15,{1;2;3;4;5;6})))</f>
        <v>1450</v>
      </c>
      <c r="AR15" s="26">
        <f t="shared" si="0"/>
        <v>7</v>
      </c>
    </row>
    <row r="16" spans="1:71" x14ac:dyDescent="0.3">
      <c r="A16" s="28">
        <f>RANK(AQ16,$AQ$2:AQ273)</f>
        <v>15</v>
      </c>
      <c r="B16" s="127" t="s">
        <v>47</v>
      </c>
      <c r="C16" s="6" t="s">
        <v>56</v>
      </c>
      <c r="D16" s="6" t="s">
        <v>423</v>
      </c>
      <c r="E16" s="1">
        <v>250</v>
      </c>
      <c r="F16" s="1"/>
      <c r="G16" s="1"/>
      <c r="H16" s="1"/>
      <c r="I16" s="1"/>
      <c r="J16" s="1">
        <v>300</v>
      </c>
      <c r="K16" s="1"/>
      <c r="L16" s="1"/>
      <c r="M16" s="1"/>
      <c r="N16" s="1">
        <v>160</v>
      </c>
      <c r="O16" s="1"/>
      <c r="P16" s="1"/>
      <c r="Q16" s="1"/>
      <c r="R16" s="1"/>
      <c r="S16" s="1"/>
      <c r="T16" s="109">
        <v>160</v>
      </c>
      <c r="U16" s="1"/>
      <c r="V16" s="109">
        <v>215</v>
      </c>
      <c r="W16" s="1"/>
      <c r="X16" s="1"/>
      <c r="Y16" s="109">
        <v>170</v>
      </c>
      <c r="Z16" s="1"/>
      <c r="AA16" s="1"/>
      <c r="AB16" s="1"/>
      <c r="AC16" s="1"/>
      <c r="AD16" s="1"/>
      <c r="AE16" s="117"/>
      <c r="AF16" s="117"/>
      <c r="AG16" s="117"/>
      <c r="AH16" s="1"/>
      <c r="AI16" s="1"/>
      <c r="AJ16" s="1"/>
      <c r="AK16" s="1"/>
      <c r="AL16" s="1"/>
      <c r="AM16" s="1"/>
      <c r="AN16" s="8"/>
      <c r="AO16" s="1">
        <v>160</v>
      </c>
      <c r="AP16" s="1"/>
      <c r="AQ16" s="14" cm="1">
        <f t="array" ref="AQ16">IF(AR16&lt;6,SUM(E16:AP16),SUM(LARGE(E16:AP16,{1;2;3;4;5;6})))</f>
        <v>1255</v>
      </c>
      <c r="AR16" s="26">
        <f t="shared" si="0"/>
        <v>7</v>
      </c>
    </row>
    <row r="17" spans="1:44" x14ac:dyDescent="0.3">
      <c r="A17" s="28">
        <f>RANK(AQ17,$AQ$2:AQ274)</f>
        <v>16</v>
      </c>
      <c r="B17" s="127" t="s">
        <v>47</v>
      </c>
      <c r="C17" s="6" t="s">
        <v>52</v>
      </c>
      <c r="D17" s="6" t="s">
        <v>59</v>
      </c>
      <c r="E17" s="13"/>
      <c r="F17" s="1">
        <v>60</v>
      </c>
      <c r="G17" s="1"/>
      <c r="H17" s="1"/>
      <c r="I17" s="1"/>
      <c r="J17" s="1"/>
      <c r="K17" s="1"/>
      <c r="L17" s="1"/>
      <c r="M17" s="1"/>
      <c r="N17" s="13">
        <v>0</v>
      </c>
      <c r="O17" s="1"/>
      <c r="P17" s="1"/>
      <c r="Q17" s="1"/>
      <c r="R17" s="1"/>
      <c r="S17" s="1"/>
      <c r="T17" s="109">
        <v>360</v>
      </c>
      <c r="U17" s="1"/>
      <c r="V17" s="1"/>
      <c r="W17" s="1"/>
      <c r="X17" s="1"/>
      <c r="Y17" s="1"/>
      <c r="Z17" s="109">
        <v>100</v>
      </c>
      <c r="AA17" s="1"/>
      <c r="AB17" s="1"/>
      <c r="AC17" s="1"/>
      <c r="AD17" s="1"/>
      <c r="AE17" s="117"/>
      <c r="AF17" s="117">
        <v>360</v>
      </c>
      <c r="AG17" s="117"/>
      <c r="AH17" s="1"/>
      <c r="AI17" s="1"/>
      <c r="AJ17" s="1"/>
      <c r="AK17" s="1"/>
      <c r="AL17" s="1"/>
      <c r="AM17" s="1"/>
      <c r="AN17" s="8">
        <v>350</v>
      </c>
      <c r="AO17" s="1"/>
      <c r="AP17" s="1"/>
      <c r="AQ17" s="14" cm="1">
        <f t="array" ref="AQ17">IF(AR17&lt;6,SUM(E17:AP17),SUM(LARGE(E17:AP17,{1;2;3;4;5;6})))</f>
        <v>1230</v>
      </c>
      <c r="AR17" s="26">
        <f t="shared" si="0"/>
        <v>6</v>
      </c>
    </row>
    <row r="18" spans="1:44" x14ac:dyDescent="0.3">
      <c r="A18" s="28">
        <f>RANK(AQ18,$AQ$2:AQ275)</f>
        <v>17</v>
      </c>
      <c r="B18" s="127" t="s">
        <v>47</v>
      </c>
      <c r="C18" s="6" t="s">
        <v>49</v>
      </c>
      <c r="D18" s="6" t="s">
        <v>11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109">
        <v>1200</v>
      </c>
      <c r="AE18" s="117"/>
      <c r="AF18" s="117"/>
      <c r="AG18" s="117"/>
      <c r="AH18" s="1"/>
      <c r="AI18" s="6"/>
      <c r="AJ18" s="1"/>
      <c r="AK18" s="1"/>
      <c r="AL18" s="1"/>
      <c r="AM18" s="1"/>
      <c r="AN18" s="8"/>
      <c r="AO18" s="1"/>
      <c r="AP18" s="1"/>
      <c r="AQ18" s="14" cm="1">
        <f t="array" ref="AQ18">IF(AR18&lt;6,SUM(E18:AP18),SUM(LARGE(E18:AP18,{1;2;3;4;5;6})))</f>
        <v>1200</v>
      </c>
      <c r="AR18" s="26">
        <f t="shared" si="0"/>
        <v>1</v>
      </c>
    </row>
    <row r="19" spans="1:44" x14ac:dyDescent="0.3">
      <c r="A19" s="28">
        <f>RANK(AQ19,$AQ$2:AQ276)</f>
        <v>18</v>
      </c>
      <c r="B19" s="127" t="s">
        <v>47</v>
      </c>
      <c r="C19" s="6" t="s">
        <v>49</v>
      </c>
      <c r="D19" s="6" t="s">
        <v>500</v>
      </c>
      <c r="E19" s="1"/>
      <c r="F19" s="1">
        <v>1170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17"/>
      <c r="AF19" s="117"/>
      <c r="AG19" s="117"/>
      <c r="AH19" s="1"/>
      <c r="AI19" s="1"/>
      <c r="AJ19" s="1"/>
      <c r="AK19" s="1"/>
      <c r="AL19" s="1"/>
      <c r="AM19" s="1"/>
      <c r="AN19" s="8"/>
      <c r="AO19" s="1"/>
      <c r="AP19" s="1"/>
      <c r="AQ19" s="14" cm="1">
        <f t="array" ref="AQ19">IF(AR19&lt;6,SUM(E19:AP19),SUM(LARGE(E19:AP19,{1;2;3;4;5;6})))</f>
        <v>1170</v>
      </c>
      <c r="AR19" s="26">
        <f t="shared" si="0"/>
        <v>1</v>
      </c>
    </row>
    <row r="20" spans="1:44" x14ac:dyDescent="0.3">
      <c r="A20" s="28">
        <f>RANK(AQ20,$AQ$2:AQ277)</f>
        <v>19</v>
      </c>
      <c r="B20" s="127" t="s">
        <v>47</v>
      </c>
      <c r="C20" s="6" t="s">
        <v>48</v>
      </c>
      <c r="D20" s="6" t="s">
        <v>240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109">
        <v>460</v>
      </c>
      <c r="AG20" s="117"/>
      <c r="AH20" s="1"/>
      <c r="AI20" s="6"/>
      <c r="AJ20" s="1"/>
      <c r="AK20" s="1"/>
      <c r="AL20" s="1"/>
      <c r="AM20" s="1"/>
      <c r="AN20" s="8"/>
      <c r="AO20" s="1">
        <v>560</v>
      </c>
      <c r="AP20" s="1"/>
      <c r="AQ20" s="14" cm="1">
        <f t="array" ref="AQ20">IF(AR20&lt;6,SUM(E20:AP20),SUM(LARGE(E20:AP20,{1;2;3;4;5;6})))</f>
        <v>1020</v>
      </c>
      <c r="AR20" s="26">
        <f t="shared" si="0"/>
        <v>2</v>
      </c>
    </row>
    <row r="21" spans="1:44" x14ac:dyDescent="0.3">
      <c r="A21" s="28">
        <f>RANK(AQ21,$AQ$2:AQ278)</f>
        <v>20</v>
      </c>
      <c r="B21" s="127" t="s">
        <v>47</v>
      </c>
      <c r="C21" s="6" t="s">
        <v>49</v>
      </c>
      <c r="D21" s="6" t="s">
        <v>793</v>
      </c>
      <c r="E21" s="6"/>
      <c r="F21" s="6"/>
      <c r="G21" s="6"/>
      <c r="H21" s="6"/>
      <c r="I21" s="6"/>
      <c r="J21" s="6"/>
      <c r="K21" s="6"/>
      <c r="L21" s="6"/>
      <c r="M21" s="6"/>
      <c r="N21" s="1">
        <v>250</v>
      </c>
      <c r="O21" s="6"/>
      <c r="P21" s="6"/>
      <c r="Q21" s="1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109">
        <v>480</v>
      </c>
      <c r="AE21" s="117"/>
      <c r="AF21" s="111">
        <v>0</v>
      </c>
      <c r="AG21" s="117"/>
      <c r="AH21" s="1">
        <v>215</v>
      </c>
      <c r="AI21" s="6"/>
      <c r="AJ21" s="1"/>
      <c r="AK21" s="1"/>
      <c r="AL21" s="1"/>
      <c r="AM21" s="1"/>
      <c r="AN21" s="8"/>
      <c r="AO21" s="1"/>
      <c r="AP21" s="1"/>
      <c r="AQ21" s="14" cm="1">
        <f t="array" ref="AQ21">IF(AR21&lt;6,SUM(E21:AP21),SUM(LARGE(E21:AP21,{1;2;3;4;5;6})))</f>
        <v>945</v>
      </c>
      <c r="AR21" s="26">
        <f t="shared" si="0"/>
        <v>4</v>
      </c>
    </row>
    <row r="22" spans="1:44" x14ac:dyDescent="0.3">
      <c r="A22" s="28">
        <f>RANK(AQ22,$AQ$2:AQ279)</f>
        <v>20</v>
      </c>
      <c r="B22" s="127" t="s">
        <v>47</v>
      </c>
      <c r="C22" s="6" t="s">
        <v>111</v>
      </c>
      <c r="D22" s="6" t="s">
        <v>404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109">
        <v>215</v>
      </c>
      <c r="U22" s="6"/>
      <c r="V22" s="109">
        <v>250</v>
      </c>
      <c r="W22" s="6"/>
      <c r="X22" s="6"/>
      <c r="Y22" s="6"/>
      <c r="Z22" s="6"/>
      <c r="AA22" s="6"/>
      <c r="AB22" s="6"/>
      <c r="AC22" s="6"/>
      <c r="AD22" s="109">
        <v>480</v>
      </c>
      <c r="AE22" s="117"/>
      <c r="AF22" s="117"/>
      <c r="AG22" s="117"/>
      <c r="AH22" s="1"/>
      <c r="AI22" s="6"/>
      <c r="AJ22" s="1"/>
      <c r="AK22" s="1"/>
      <c r="AL22" s="1"/>
      <c r="AM22" s="1"/>
      <c r="AN22" s="8"/>
      <c r="AO22" s="1"/>
      <c r="AP22" s="1"/>
      <c r="AQ22" s="14" cm="1">
        <f t="array" ref="AQ22">IF(AR22&lt;6,SUM(E22:AP22),SUM(LARGE(E22:AP22,{1;2;3;4;5;6})))</f>
        <v>945</v>
      </c>
      <c r="AR22" s="26">
        <f t="shared" si="0"/>
        <v>3</v>
      </c>
    </row>
    <row r="23" spans="1:44" x14ac:dyDescent="0.3">
      <c r="A23" s="28">
        <f>RANK(AQ23,$AQ$2:AQ280)</f>
        <v>22</v>
      </c>
      <c r="B23" s="127" t="s">
        <v>47</v>
      </c>
      <c r="C23" s="6" t="s">
        <v>56</v>
      </c>
      <c r="D23" s="6" t="s">
        <v>217</v>
      </c>
      <c r="E23" s="1"/>
      <c r="F23" s="1"/>
      <c r="G23" s="1"/>
      <c r="H23" s="1"/>
      <c r="I23" s="1"/>
      <c r="J23" s="1">
        <v>250</v>
      </c>
      <c r="K23" s="1"/>
      <c r="L23" s="1"/>
      <c r="M23" s="1"/>
      <c r="N23" s="1">
        <v>160</v>
      </c>
      <c r="O23" s="1"/>
      <c r="P23" s="1"/>
      <c r="Q23" s="1"/>
      <c r="R23" s="1"/>
      <c r="S23" s="1"/>
      <c r="T23" s="109">
        <v>190</v>
      </c>
      <c r="U23" s="1"/>
      <c r="V23" s="109">
        <v>160</v>
      </c>
      <c r="W23" s="1"/>
      <c r="X23" s="1"/>
      <c r="Y23" s="1"/>
      <c r="Z23" s="1"/>
      <c r="AA23" s="1"/>
      <c r="AB23" s="1"/>
      <c r="AC23" s="1"/>
      <c r="AD23" s="1"/>
      <c r="AE23" s="117"/>
      <c r="AF23" s="117">
        <v>170</v>
      </c>
      <c r="AG23" s="117"/>
      <c r="AH23" s="1"/>
      <c r="AI23" s="1"/>
      <c r="AJ23" s="1"/>
      <c r="AK23" s="1"/>
      <c r="AL23" s="1"/>
      <c r="AM23" s="1"/>
      <c r="AN23" s="8"/>
      <c r="AO23" s="1"/>
      <c r="AP23" s="1"/>
      <c r="AQ23" s="14" cm="1">
        <f t="array" ref="AQ23">IF(AR23&lt;6,SUM(E23:AP23),SUM(LARGE(E23:AP23,{1;2;3;4;5;6})))</f>
        <v>930</v>
      </c>
      <c r="AR23" s="26">
        <f t="shared" si="0"/>
        <v>5</v>
      </c>
    </row>
    <row r="24" spans="1:44" x14ac:dyDescent="0.3">
      <c r="A24" s="28">
        <f>RANK(AQ24,$AQ$2:AQ281)</f>
        <v>23</v>
      </c>
      <c r="B24" s="127" t="s">
        <v>47</v>
      </c>
      <c r="C24" s="6" t="s">
        <v>49</v>
      </c>
      <c r="D24" s="6" t="s">
        <v>157</v>
      </c>
      <c r="E24" s="13"/>
      <c r="F24" s="13"/>
      <c r="G24" s="13"/>
      <c r="H24" s="13"/>
      <c r="I24" s="13"/>
      <c r="J24" s="13"/>
      <c r="K24" s="13"/>
      <c r="L24" s="13"/>
      <c r="M24" s="13"/>
      <c r="N24" s="13">
        <v>0</v>
      </c>
      <c r="O24" s="13"/>
      <c r="P24" s="13"/>
      <c r="Q24" s="1"/>
      <c r="R24" s="13"/>
      <c r="S24" s="13"/>
      <c r="T24" s="13"/>
      <c r="U24" s="13"/>
      <c r="V24" s="13"/>
      <c r="W24" s="13"/>
      <c r="X24" s="13"/>
      <c r="Y24" s="109">
        <v>300</v>
      </c>
      <c r="Z24" s="13"/>
      <c r="AA24" s="13"/>
      <c r="AB24" s="13"/>
      <c r="AC24" s="13"/>
      <c r="AD24" s="109">
        <v>300</v>
      </c>
      <c r="AE24" s="117"/>
      <c r="AF24" s="117"/>
      <c r="AG24" s="117"/>
      <c r="AH24" s="1">
        <v>300</v>
      </c>
      <c r="AI24" s="13"/>
      <c r="AJ24" s="1"/>
      <c r="AK24" s="1"/>
      <c r="AL24" s="1"/>
      <c r="AM24" s="1"/>
      <c r="AN24" s="8"/>
      <c r="AO24" s="1"/>
      <c r="AP24" s="1"/>
      <c r="AQ24" s="14" cm="1">
        <f t="array" ref="AQ24">IF(AR24&lt;6,SUM(E24:AP24),SUM(LARGE(E24:AP24,{1;2;3;4;5;6})))</f>
        <v>900</v>
      </c>
      <c r="AR24" s="26">
        <f t="shared" si="0"/>
        <v>4</v>
      </c>
    </row>
    <row r="25" spans="1:44" x14ac:dyDescent="0.3">
      <c r="A25" s="28">
        <f>RANK(AQ25,$AQ$2:AQ282)</f>
        <v>24</v>
      </c>
      <c r="B25" s="127" t="s">
        <v>47</v>
      </c>
      <c r="C25" s="6" t="s">
        <v>48</v>
      </c>
      <c r="D25" s="6" t="s">
        <v>94</v>
      </c>
      <c r="E25" s="6"/>
      <c r="F25" s="6"/>
      <c r="G25" s="6"/>
      <c r="H25" s="6"/>
      <c r="I25" s="6"/>
      <c r="J25" s="6"/>
      <c r="K25" s="6"/>
      <c r="L25" s="6"/>
      <c r="M25" s="6"/>
      <c r="N25" s="1">
        <v>393.5</v>
      </c>
      <c r="O25" s="6"/>
      <c r="P25" s="6"/>
      <c r="Q25" s="1"/>
      <c r="R25" s="6"/>
      <c r="S25" s="6"/>
      <c r="T25" s="109">
        <v>500</v>
      </c>
      <c r="U25" s="6"/>
      <c r="V25" s="6"/>
      <c r="W25" s="6"/>
      <c r="X25" s="6"/>
      <c r="Y25" s="6"/>
      <c r="Z25" s="6"/>
      <c r="AA25" s="6"/>
      <c r="AB25" s="6"/>
      <c r="AC25" s="6"/>
      <c r="AD25" s="6"/>
      <c r="AE25" s="117"/>
      <c r="AF25" s="117"/>
      <c r="AG25" s="117"/>
      <c r="AH25" s="1"/>
      <c r="AI25" s="6"/>
      <c r="AJ25" s="1"/>
      <c r="AK25" s="1"/>
      <c r="AL25" s="1"/>
      <c r="AM25" s="1"/>
      <c r="AN25" s="8"/>
      <c r="AO25" s="1"/>
      <c r="AP25" s="1"/>
      <c r="AQ25" s="14" cm="1">
        <f t="array" ref="AQ25">IF(AR25&lt;6,SUM(E25:AP25),SUM(LARGE(E25:AP25,{1;2;3;4;5;6})))</f>
        <v>893.5</v>
      </c>
      <c r="AR25" s="26">
        <f t="shared" si="0"/>
        <v>2</v>
      </c>
    </row>
    <row r="26" spans="1:44" x14ac:dyDescent="0.3">
      <c r="A26" s="28">
        <f>RANK(AQ26,$AQ$2:AQ283)</f>
        <v>25</v>
      </c>
      <c r="B26" s="127" t="s">
        <v>47</v>
      </c>
      <c r="C26" s="6" t="s">
        <v>52</v>
      </c>
      <c r="D26" s="6" t="s">
        <v>77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09">
        <v>393.5</v>
      </c>
      <c r="Z26" s="1"/>
      <c r="AA26" s="1"/>
      <c r="AB26" s="1"/>
      <c r="AC26" s="1"/>
      <c r="AD26" s="109">
        <v>480</v>
      </c>
      <c r="AE26" s="117"/>
      <c r="AF26" s="117"/>
      <c r="AG26" s="117"/>
      <c r="AH26" s="1"/>
      <c r="AI26" s="1"/>
      <c r="AJ26" s="1"/>
      <c r="AK26" s="1"/>
      <c r="AL26" s="1"/>
      <c r="AM26" s="1"/>
      <c r="AN26" s="8"/>
      <c r="AO26" s="1"/>
      <c r="AP26" s="1"/>
      <c r="AQ26" s="14" cm="1">
        <f t="array" ref="AQ26">IF(AR26&lt;6,SUM(E26:AP26),SUM(LARGE(E26:AP26,{1;2;3;4;5;6})))</f>
        <v>873.5</v>
      </c>
      <c r="AR26" s="26">
        <f t="shared" si="0"/>
        <v>2</v>
      </c>
    </row>
    <row r="27" spans="1:44" x14ac:dyDescent="0.3">
      <c r="A27" s="28">
        <f>RANK(AQ27,$AQ$2:AQ284)</f>
        <v>26</v>
      </c>
      <c r="B27" s="127" t="s">
        <v>47</v>
      </c>
      <c r="C27" s="6" t="s">
        <v>90</v>
      </c>
      <c r="D27" s="1" t="s">
        <v>621</v>
      </c>
      <c r="E27" s="13">
        <v>0</v>
      </c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"/>
      <c r="R27" s="13"/>
      <c r="S27" s="13"/>
      <c r="T27" s="111">
        <v>0</v>
      </c>
      <c r="U27" s="13"/>
      <c r="V27" s="109">
        <v>190</v>
      </c>
      <c r="W27" s="13"/>
      <c r="X27" s="109">
        <v>100</v>
      </c>
      <c r="Y27" s="13"/>
      <c r="Z27" s="109"/>
      <c r="AA27" s="109">
        <v>100</v>
      </c>
      <c r="AB27" s="109"/>
      <c r="AC27" s="109">
        <v>130</v>
      </c>
      <c r="AD27" s="109"/>
      <c r="AE27" s="111">
        <v>0</v>
      </c>
      <c r="AF27" s="117"/>
      <c r="AG27" s="117"/>
      <c r="AH27" s="1"/>
      <c r="AI27" s="109"/>
      <c r="AJ27" s="1"/>
      <c r="AK27" s="1"/>
      <c r="AL27" s="1">
        <v>130</v>
      </c>
      <c r="AM27" s="1"/>
      <c r="AN27" s="8"/>
      <c r="AO27" s="1">
        <v>160</v>
      </c>
      <c r="AP27" s="1">
        <v>130</v>
      </c>
      <c r="AQ27" s="14" cm="1">
        <f t="array" ref="AQ27">IF(AR27&lt;6,SUM(E27:AP27),SUM(LARGE(E27:AP27,{1;2;3;4;5;6})))</f>
        <v>840</v>
      </c>
      <c r="AR27" s="26">
        <f t="shared" si="0"/>
        <v>10</v>
      </c>
    </row>
    <row r="28" spans="1:44" x14ac:dyDescent="0.3">
      <c r="A28" s="28">
        <f>RANK(AQ28,$AQ$2:AQ285)</f>
        <v>27</v>
      </c>
      <c r="B28" s="127" t="s">
        <v>47</v>
      </c>
      <c r="C28" s="6" t="s">
        <v>505</v>
      </c>
      <c r="D28" s="6" t="s">
        <v>261</v>
      </c>
      <c r="E28" s="1">
        <v>20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09">
        <v>100</v>
      </c>
      <c r="AA28" s="1"/>
      <c r="AB28" s="1"/>
      <c r="AC28" s="1"/>
      <c r="AD28" s="109">
        <v>300</v>
      </c>
      <c r="AE28" s="117"/>
      <c r="AF28" s="117">
        <v>300</v>
      </c>
      <c r="AG28" s="117"/>
      <c r="AH28" s="13">
        <v>0</v>
      </c>
      <c r="AI28" s="1"/>
      <c r="AJ28" s="1"/>
      <c r="AK28" s="13"/>
      <c r="AL28" s="1"/>
      <c r="AM28" s="13"/>
      <c r="AN28" s="8"/>
      <c r="AO28" s="1"/>
      <c r="AP28" s="1"/>
      <c r="AQ28" s="14" cm="1">
        <f t="array" ref="AQ28">IF(AR28&lt;6,SUM(E28:AP28),SUM(LARGE(E28:AP28,{1;2;3;4;5;6})))</f>
        <v>720</v>
      </c>
      <c r="AR28" s="26">
        <f t="shared" si="0"/>
        <v>5</v>
      </c>
    </row>
    <row r="29" spans="1:44" x14ac:dyDescent="0.3">
      <c r="A29" s="28">
        <f>RANK(AQ29,$AQ$2:AQ286)</f>
        <v>27</v>
      </c>
      <c r="B29" s="127" t="s">
        <v>47</v>
      </c>
      <c r="C29" s="6" t="s">
        <v>52</v>
      </c>
      <c r="D29" s="1" t="s">
        <v>160</v>
      </c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"/>
      <c r="R29" s="13"/>
      <c r="S29" s="13"/>
      <c r="T29" s="111">
        <v>0</v>
      </c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17"/>
      <c r="AF29" s="117">
        <v>360</v>
      </c>
      <c r="AG29" s="117"/>
      <c r="AH29" s="1"/>
      <c r="AI29" s="13"/>
      <c r="AJ29" s="1"/>
      <c r="AK29" s="1"/>
      <c r="AL29" s="1"/>
      <c r="AM29" s="1"/>
      <c r="AN29" s="8"/>
      <c r="AO29" s="1">
        <v>360</v>
      </c>
      <c r="AP29" s="1"/>
      <c r="AQ29" s="14" cm="1">
        <f t="array" ref="AQ29">IF(AR29&lt;6,SUM(E29:AP29),SUM(LARGE(E29:AP29,{1;2;3;4;5;6})))</f>
        <v>720</v>
      </c>
      <c r="AR29" s="26">
        <f t="shared" si="0"/>
        <v>3</v>
      </c>
    </row>
    <row r="30" spans="1:44" x14ac:dyDescent="0.3">
      <c r="A30" s="28">
        <f>RANK(AQ30,$AQ$2:AQ287)</f>
        <v>29</v>
      </c>
      <c r="B30" s="127" t="s">
        <v>47</v>
      </c>
      <c r="C30" s="6" t="s">
        <v>55</v>
      </c>
      <c r="D30" s="6" t="s">
        <v>174</v>
      </c>
      <c r="E30" s="1"/>
      <c r="F30" s="1"/>
      <c r="G30" s="1"/>
      <c r="H30" s="1"/>
      <c r="I30" s="1"/>
      <c r="J30" s="1"/>
      <c r="K30" s="1">
        <v>25</v>
      </c>
      <c r="L30" s="1"/>
      <c r="M30" s="1"/>
      <c r="N30" s="1">
        <v>55</v>
      </c>
      <c r="O30" s="1"/>
      <c r="P30" s="1"/>
      <c r="Q30" s="1"/>
      <c r="R30" s="1"/>
      <c r="S30" s="1"/>
      <c r="T30" s="109">
        <v>60</v>
      </c>
      <c r="U30" s="1"/>
      <c r="V30" s="1"/>
      <c r="W30" s="1"/>
      <c r="X30" s="1"/>
      <c r="Y30" s="109">
        <v>130</v>
      </c>
      <c r="Z30" s="1"/>
      <c r="AA30" s="109">
        <v>130</v>
      </c>
      <c r="AB30" s="1"/>
      <c r="AC30" s="1"/>
      <c r="AD30" s="1"/>
      <c r="AE30" s="117"/>
      <c r="AF30" s="117">
        <v>148.5</v>
      </c>
      <c r="AG30" s="117"/>
      <c r="AH30" s="1">
        <v>70</v>
      </c>
      <c r="AI30" s="1"/>
      <c r="AJ30" s="1"/>
      <c r="AK30" s="1"/>
      <c r="AL30" s="1"/>
      <c r="AM30" s="1"/>
      <c r="AN30" s="8"/>
      <c r="AO30" s="1">
        <v>160</v>
      </c>
      <c r="AP30" s="1"/>
      <c r="AQ30" s="14" cm="1">
        <f t="array" ref="AQ30">IF(AR30&lt;6,SUM(E30:AP30),SUM(LARGE(E30:AP30,{1;2;3;4;5;6})))</f>
        <v>698.5</v>
      </c>
      <c r="AR30" s="26">
        <f t="shared" si="0"/>
        <v>8</v>
      </c>
    </row>
    <row r="31" spans="1:44" x14ac:dyDescent="0.3">
      <c r="A31" s="28">
        <f>RANK(AQ31,$AQ$2:AQ288)</f>
        <v>30</v>
      </c>
      <c r="B31" s="127" t="s">
        <v>47</v>
      </c>
      <c r="C31" s="6" t="s">
        <v>215</v>
      </c>
      <c r="D31" s="6" t="s">
        <v>67</v>
      </c>
      <c r="E31" s="1"/>
      <c r="F31" s="1"/>
      <c r="G31" s="1">
        <v>80</v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09">
        <v>250</v>
      </c>
      <c r="U31" s="1"/>
      <c r="V31" s="1"/>
      <c r="W31" s="1"/>
      <c r="X31" s="109">
        <v>130</v>
      </c>
      <c r="Y31" s="109">
        <v>70</v>
      </c>
      <c r="Z31" s="109"/>
      <c r="AA31" s="109"/>
      <c r="AB31" s="109"/>
      <c r="AC31" s="109"/>
      <c r="AD31" s="109"/>
      <c r="AE31" s="117"/>
      <c r="AF31" s="117"/>
      <c r="AG31" s="117"/>
      <c r="AH31" s="1"/>
      <c r="AI31" s="109"/>
      <c r="AJ31" s="1"/>
      <c r="AK31" s="1"/>
      <c r="AL31" s="1"/>
      <c r="AM31" s="1"/>
      <c r="AN31" s="8"/>
      <c r="AO31" s="1"/>
      <c r="AP31" s="1">
        <v>100</v>
      </c>
      <c r="AQ31" s="14" cm="1">
        <f t="array" ref="AQ31">IF(AR31&lt;6,SUM(E31:AP31),SUM(LARGE(E31:AP31,{1;2;3;4;5;6})))</f>
        <v>630</v>
      </c>
      <c r="AR31" s="26">
        <f t="shared" si="0"/>
        <v>5</v>
      </c>
    </row>
    <row r="32" spans="1:44" x14ac:dyDescent="0.3">
      <c r="A32" s="28">
        <f>RANK(AQ32,$AQ$2:AQ289)</f>
        <v>31</v>
      </c>
      <c r="B32" s="127" t="s">
        <v>47</v>
      </c>
      <c r="C32" s="6" t="s">
        <v>53</v>
      </c>
      <c r="D32" s="6" t="s">
        <v>356</v>
      </c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109">
        <v>60</v>
      </c>
      <c r="U32" s="6"/>
      <c r="V32" s="6"/>
      <c r="W32" s="6"/>
      <c r="X32" s="6"/>
      <c r="Y32" s="109">
        <v>45</v>
      </c>
      <c r="Z32" s="6"/>
      <c r="AA32" s="6"/>
      <c r="AB32" s="6"/>
      <c r="AC32" s="6"/>
      <c r="AD32" s="6"/>
      <c r="AE32" s="117"/>
      <c r="AF32" s="117">
        <v>130</v>
      </c>
      <c r="AG32" s="117"/>
      <c r="AH32" s="1"/>
      <c r="AI32" s="6"/>
      <c r="AJ32" s="1"/>
      <c r="AK32" s="1"/>
      <c r="AL32" s="1">
        <v>80</v>
      </c>
      <c r="AM32" s="1"/>
      <c r="AN32" s="8"/>
      <c r="AO32" s="1">
        <v>250</v>
      </c>
      <c r="AP32" s="1"/>
      <c r="AQ32" s="14" cm="1">
        <f t="array" ref="AQ32">IF(AR32&lt;6,SUM(E32:AP32),SUM(LARGE(E32:AP32,{1;2;3;4;5;6})))</f>
        <v>565</v>
      </c>
      <c r="AR32" s="26">
        <f t="shared" si="0"/>
        <v>5</v>
      </c>
    </row>
    <row r="33" spans="1:44" x14ac:dyDescent="0.3">
      <c r="A33" s="28">
        <f>RANK(AQ33,$AQ$2:AQ290)</f>
        <v>32</v>
      </c>
      <c r="B33" s="127" t="s">
        <v>47</v>
      </c>
      <c r="C33" s="6" t="s">
        <v>49</v>
      </c>
      <c r="D33" s="6" t="s">
        <v>795</v>
      </c>
      <c r="E33" s="6"/>
      <c r="F33" s="6"/>
      <c r="G33" s="6"/>
      <c r="H33" s="6"/>
      <c r="I33" s="6"/>
      <c r="J33" s="6"/>
      <c r="K33" s="6"/>
      <c r="L33" s="6"/>
      <c r="M33" s="6"/>
      <c r="N33" s="1">
        <v>190</v>
      </c>
      <c r="O33" s="6"/>
      <c r="P33" s="6"/>
      <c r="Q33" s="1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117"/>
      <c r="AF33" s="117"/>
      <c r="AG33" s="117"/>
      <c r="AH33" s="1"/>
      <c r="AI33" s="6"/>
      <c r="AJ33" s="1"/>
      <c r="AK33" s="1"/>
      <c r="AL33" s="1"/>
      <c r="AM33" s="1"/>
      <c r="AN33" s="8"/>
      <c r="AO33" s="1">
        <v>300</v>
      </c>
      <c r="AP33" s="1"/>
      <c r="AQ33" s="14" cm="1">
        <f t="array" ref="AQ33">IF(AR33&lt;6,SUM(E33:AP33),SUM(LARGE(E33:AP33,{1;2;3;4;5;6})))</f>
        <v>490</v>
      </c>
      <c r="AR33" s="26">
        <f t="shared" si="0"/>
        <v>2</v>
      </c>
    </row>
    <row r="34" spans="1:44" x14ac:dyDescent="0.3">
      <c r="A34" s="28">
        <f>RANK(AQ34,$AQ$2:AQ291)</f>
        <v>33</v>
      </c>
      <c r="B34" s="127" t="s">
        <v>47</v>
      </c>
      <c r="C34" s="6" t="s">
        <v>53</v>
      </c>
      <c r="D34" s="6" t="s">
        <v>246</v>
      </c>
      <c r="E34" s="1"/>
      <c r="F34" s="1"/>
      <c r="G34" s="1"/>
      <c r="H34" s="1"/>
      <c r="I34" s="1"/>
      <c r="J34" s="1"/>
      <c r="K34" s="1"/>
      <c r="L34" s="1"/>
      <c r="M34" s="1"/>
      <c r="N34" s="1">
        <v>55</v>
      </c>
      <c r="O34" s="1"/>
      <c r="P34" s="1"/>
      <c r="Q34" s="1"/>
      <c r="R34" s="1"/>
      <c r="S34" s="1"/>
      <c r="T34" s="109">
        <v>100</v>
      </c>
      <c r="U34" s="1"/>
      <c r="V34" s="1"/>
      <c r="W34" s="1"/>
      <c r="X34" s="1"/>
      <c r="Y34" s="109">
        <v>70</v>
      </c>
      <c r="Z34" s="1"/>
      <c r="AA34" s="1"/>
      <c r="AB34" s="1"/>
      <c r="AC34" s="1"/>
      <c r="AD34" s="1"/>
      <c r="AE34" s="117"/>
      <c r="AF34" s="117">
        <v>148.5</v>
      </c>
      <c r="AG34" s="117"/>
      <c r="AH34" s="1"/>
      <c r="AI34" s="1"/>
      <c r="AJ34" s="1"/>
      <c r="AK34" s="1"/>
      <c r="AL34" s="1">
        <v>70</v>
      </c>
      <c r="AM34" s="1"/>
      <c r="AN34" s="8"/>
      <c r="AO34" s="1"/>
      <c r="AP34" s="1"/>
      <c r="AQ34" s="14" cm="1">
        <f t="array" ref="AQ34">IF(AR34&lt;6,SUM(E34:AP34),SUM(LARGE(E34:AP34,{1;2;3;4;5;6})))</f>
        <v>443.5</v>
      </c>
      <c r="AR34" s="26">
        <f t="shared" si="0"/>
        <v>5</v>
      </c>
    </row>
    <row r="35" spans="1:44" x14ac:dyDescent="0.3">
      <c r="A35" s="28">
        <f>RANK(AQ35,$AQ$2:AQ292)</f>
        <v>34</v>
      </c>
      <c r="B35" s="127" t="s">
        <v>47</v>
      </c>
      <c r="C35" s="6" t="s">
        <v>111</v>
      </c>
      <c r="D35" s="6" t="s">
        <v>366</v>
      </c>
      <c r="E35" s="6"/>
      <c r="F35" s="6"/>
      <c r="G35" s="6"/>
      <c r="H35" s="6"/>
      <c r="I35" s="6"/>
      <c r="J35" s="6"/>
      <c r="K35" s="6"/>
      <c r="L35" s="6"/>
      <c r="M35" s="6"/>
      <c r="N35" s="1">
        <v>130</v>
      </c>
      <c r="O35" s="6"/>
      <c r="P35" s="6"/>
      <c r="Q35" s="1"/>
      <c r="R35" s="6"/>
      <c r="S35" s="6"/>
      <c r="T35" s="6"/>
      <c r="U35" s="6"/>
      <c r="V35" s="6"/>
      <c r="W35" s="6"/>
      <c r="X35" s="6"/>
      <c r="Y35" s="111">
        <v>0</v>
      </c>
      <c r="Z35" s="6"/>
      <c r="AA35" s="6"/>
      <c r="AB35" s="6"/>
      <c r="AC35" s="6"/>
      <c r="AD35" s="6"/>
      <c r="AE35" s="117"/>
      <c r="AF35" s="117"/>
      <c r="AG35" s="117"/>
      <c r="AH35" s="1">
        <v>130</v>
      </c>
      <c r="AI35" s="6"/>
      <c r="AJ35" s="1"/>
      <c r="AK35" s="1"/>
      <c r="AL35" s="1"/>
      <c r="AM35" s="1"/>
      <c r="AN35" s="8"/>
      <c r="AO35" s="1">
        <v>160</v>
      </c>
      <c r="AP35" s="1"/>
      <c r="AQ35" s="14" cm="1">
        <f t="array" ref="AQ35">IF(AR35&lt;6,SUM(E35:AP35),SUM(LARGE(E35:AP35,{1;2;3;4;5;6})))</f>
        <v>420</v>
      </c>
      <c r="AR35" s="26">
        <f t="shared" si="0"/>
        <v>4</v>
      </c>
    </row>
    <row r="36" spans="1:44" x14ac:dyDescent="0.3">
      <c r="A36" s="29">
        <f>RANK(AQ36,$AQ$2:AQ270)</f>
        <v>35</v>
      </c>
      <c r="B36" s="127" t="s">
        <v>50</v>
      </c>
      <c r="C36" s="6" t="s">
        <v>273</v>
      </c>
      <c r="D36" s="6" t="s">
        <v>116</v>
      </c>
      <c r="E36" s="13">
        <v>0</v>
      </c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"/>
      <c r="R36" s="13"/>
      <c r="S36" s="13"/>
      <c r="T36" s="13"/>
      <c r="U36" s="109">
        <v>215</v>
      </c>
      <c r="V36" s="13"/>
      <c r="W36" s="109"/>
      <c r="X36" s="109"/>
      <c r="Y36" s="109"/>
      <c r="Z36" s="109"/>
      <c r="AA36" s="109"/>
      <c r="AB36" s="109"/>
      <c r="AC36" s="109"/>
      <c r="AD36" s="109"/>
      <c r="AE36" s="117"/>
      <c r="AF36" s="117"/>
      <c r="AG36" s="117"/>
      <c r="AH36" s="1"/>
      <c r="AI36" s="109"/>
      <c r="AJ36" s="1"/>
      <c r="AK36" s="1"/>
      <c r="AL36" s="1"/>
      <c r="AM36" s="1"/>
      <c r="AN36" s="8"/>
      <c r="AO36" s="1">
        <v>190</v>
      </c>
      <c r="AP36" s="1"/>
      <c r="AQ36" s="14" cm="1">
        <f t="array" ref="AQ36">IF(AR36&lt;6,SUM(E36:AP36),SUM(LARGE(E36:AP36,{1;2;3;4;5;6})))</f>
        <v>405</v>
      </c>
      <c r="AR36" s="26">
        <f t="shared" si="0"/>
        <v>3</v>
      </c>
    </row>
    <row r="37" spans="1:44" x14ac:dyDescent="0.3">
      <c r="A37" s="29">
        <f>RANK(AQ37,$AQ$2:AQ271)</f>
        <v>36</v>
      </c>
      <c r="B37" s="127" t="s">
        <v>47</v>
      </c>
      <c r="C37" s="6" t="s">
        <v>1043</v>
      </c>
      <c r="D37" s="6" t="s">
        <v>105</v>
      </c>
      <c r="E37" s="13"/>
      <c r="F37" s="1">
        <v>350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17">
        <v>15</v>
      </c>
      <c r="AF37" s="117"/>
      <c r="AG37" s="117"/>
      <c r="AH37" s="1"/>
      <c r="AI37" s="1"/>
      <c r="AJ37" s="1"/>
      <c r="AK37" s="1"/>
      <c r="AL37" s="1"/>
      <c r="AM37" s="1"/>
      <c r="AN37" s="8"/>
      <c r="AO37" s="1"/>
      <c r="AP37" s="1"/>
      <c r="AQ37" s="14" cm="1">
        <f t="array" ref="AQ37">IF(AR37&lt;6,SUM(E37:AP37),SUM(LARGE(E37:AP37,{1;2;3;4;5;6})))</f>
        <v>365</v>
      </c>
      <c r="AR37" s="26">
        <f t="shared" si="0"/>
        <v>2</v>
      </c>
    </row>
    <row r="38" spans="1:44" x14ac:dyDescent="0.3">
      <c r="A38" s="29">
        <f>RANK(AQ38,$AQ$2:AQ272)</f>
        <v>37</v>
      </c>
      <c r="B38" s="127" t="s">
        <v>47</v>
      </c>
      <c r="C38" s="6" t="s">
        <v>65</v>
      </c>
      <c r="D38" s="6" t="s">
        <v>463</v>
      </c>
      <c r="E38" s="1"/>
      <c r="F38" s="1"/>
      <c r="G38" s="1">
        <v>100</v>
      </c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09">
        <v>130</v>
      </c>
      <c r="U38" s="1"/>
      <c r="V38" s="1"/>
      <c r="W38" s="1"/>
      <c r="X38" s="1"/>
      <c r="Y38" s="1"/>
      <c r="Z38" s="1"/>
      <c r="AA38" s="1"/>
      <c r="AB38" s="1"/>
      <c r="AC38" s="1"/>
      <c r="AD38" s="1"/>
      <c r="AE38" s="117"/>
      <c r="AF38" s="117"/>
      <c r="AG38" s="117"/>
      <c r="AH38" s="1"/>
      <c r="AI38" s="1"/>
      <c r="AJ38" s="1"/>
      <c r="AK38" s="1"/>
      <c r="AL38" s="1"/>
      <c r="AM38" s="1"/>
      <c r="AN38" s="8"/>
      <c r="AO38" s="1">
        <v>100</v>
      </c>
      <c r="AP38" s="1"/>
      <c r="AQ38" s="14" cm="1">
        <f t="array" ref="AQ38">IF(AR38&lt;6,SUM(E38:AP38),SUM(LARGE(E38:AP38,{1;2;3;4;5;6})))</f>
        <v>330</v>
      </c>
      <c r="AR38" s="26">
        <f t="shared" si="0"/>
        <v>3</v>
      </c>
    </row>
    <row r="39" spans="1:44" x14ac:dyDescent="0.3">
      <c r="A39" s="29">
        <f>RANK(AQ39,$AQ$2:AQ273)</f>
        <v>37</v>
      </c>
      <c r="B39" s="127" t="s">
        <v>47</v>
      </c>
      <c r="C39" s="6" t="s">
        <v>48</v>
      </c>
      <c r="D39" s="6" t="s">
        <v>460</v>
      </c>
      <c r="E39" s="1">
        <v>160</v>
      </c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17"/>
      <c r="AF39" s="117">
        <v>170</v>
      </c>
      <c r="AG39" s="117"/>
      <c r="AH39" s="1"/>
      <c r="AI39" s="1"/>
      <c r="AJ39" s="1"/>
      <c r="AK39" s="1"/>
      <c r="AL39" s="1"/>
      <c r="AM39" s="1"/>
      <c r="AN39" s="8"/>
      <c r="AO39" s="1"/>
      <c r="AP39" s="1"/>
      <c r="AQ39" s="14" cm="1">
        <f t="array" ref="AQ39">IF(AR39&lt;6,SUM(E39:AP39),SUM(LARGE(E39:AP39,{1;2;3;4;5;6})))</f>
        <v>330</v>
      </c>
      <c r="AR39" s="26">
        <f t="shared" si="0"/>
        <v>2</v>
      </c>
    </row>
    <row r="40" spans="1:44" x14ac:dyDescent="0.3">
      <c r="A40" s="29">
        <f>RANK(AQ40,$AQ$2:AQ274)</f>
        <v>39</v>
      </c>
      <c r="B40" s="127" t="s">
        <v>47</v>
      </c>
      <c r="C40" s="6" t="s">
        <v>49</v>
      </c>
      <c r="D40" s="6" t="s">
        <v>81</v>
      </c>
      <c r="E40" s="13"/>
      <c r="F40" s="13"/>
      <c r="G40" s="13"/>
      <c r="H40" s="13"/>
      <c r="I40" s="13"/>
      <c r="J40" s="13"/>
      <c r="K40" s="13"/>
      <c r="L40" s="13"/>
      <c r="M40" s="13"/>
      <c r="N40" s="1">
        <v>326.5</v>
      </c>
      <c r="O40" s="13"/>
      <c r="P40" s="13"/>
      <c r="Q40" s="1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17"/>
      <c r="AF40" s="117"/>
      <c r="AG40" s="117"/>
      <c r="AH40" s="1"/>
      <c r="AI40" s="13"/>
      <c r="AJ40" s="1"/>
      <c r="AK40" s="1"/>
      <c r="AL40" s="1"/>
      <c r="AM40" s="1"/>
      <c r="AN40" s="8"/>
      <c r="AO40" s="1"/>
      <c r="AP40" s="1"/>
      <c r="AQ40" s="14" cm="1">
        <f t="array" ref="AQ40">IF(AR40&lt;6,SUM(E40:AP40),SUM(LARGE(E40:AP40,{1;2;3;4;5;6})))</f>
        <v>326.5</v>
      </c>
      <c r="AR40" s="26">
        <f t="shared" si="0"/>
        <v>1</v>
      </c>
    </row>
    <row r="41" spans="1:44" x14ac:dyDescent="0.3">
      <c r="A41" s="29">
        <f>RANK(AQ41,$AQ$2:AQ275)</f>
        <v>40</v>
      </c>
      <c r="B41" s="127" t="s">
        <v>47</v>
      </c>
      <c r="C41" s="6" t="s">
        <v>505</v>
      </c>
      <c r="D41" s="6" t="s">
        <v>444</v>
      </c>
      <c r="E41" s="1"/>
      <c r="F41" s="1"/>
      <c r="G41" s="1"/>
      <c r="H41" s="1">
        <v>25</v>
      </c>
      <c r="I41" s="1"/>
      <c r="J41" s="1"/>
      <c r="K41" s="1"/>
      <c r="L41" s="1"/>
      <c r="M41" s="1">
        <v>25</v>
      </c>
      <c r="N41" s="1"/>
      <c r="O41" s="1"/>
      <c r="P41" s="1"/>
      <c r="Q41" s="1"/>
      <c r="R41" s="1"/>
      <c r="S41" s="1"/>
      <c r="T41" s="109">
        <v>51.5</v>
      </c>
      <c r="U41" s="1"/>
      <c r="V41" s="109">
        <v>35</v>
      </c>
      <c r="W41" s="109">
        <v>130</v>
      </c>
      <c r="X41" s="1"/>
      <c r="Y41" s="1"/>
      <c r="Z41" s="1"/>
      <c r="AA41" s="13">
        <v>0</v>
      </c>
      <c r="AB41" s="1"/>
      <c r="AC41" s="1"/>
      <c r="AD41" s="1"/>
      <c r="AE41" s="117"/>
      <c r="AF41" s="117"/>
      <c r="AG41" s="117"/>
      <c r="AH41" s="1"/>
      <c r="AI41" s="1"/>
      <c r="AJ41" s="1"/>
      <c r="AK41" s="1"/>
      <c r="AL41" s="13">
        <v>0</v>
      </c>
      <c r="AM41" s="1"/>
      <c r="AN41" s="106"/>
      <c r="AO41" s="1">
        <v>55</v>
      </c>
      <c r="AP41" s="13">
        <v>0</v>
      </c>
      <c r="AQ41" s="14" cm="1">
        <f t="array" ref="AQ41">IF(AR41&lt;6,SUM(E41:AP41),SUM(LARGE(E41:AP41,{1;2;3;4;5;6})))</f>
        <v>321.5</v>
      </c>
      <c r="AR41" s="26">
        <f t="shared" si="0"/>
        <v>9</v>
      </c>
    </row>
    <row r="42" spans="1:44" x14ac:dyDescent="0.3">
      <c r="A42" s="29">
        <f>RANK(AQ42,$AQ$2:AQ276)</f>
        <v>41</v>
      </c>
      <c r="B42" s="127" t="s">
        <v>47</v>
      </c>
      <c r="C42" s="6" t="s">
        <v>111</v>
      </c>
      <c r="D42" s="6" t="s">
        <v>391</v>
      </c>
      <c r="E42" s="6"/>
      <c r="F42" s="6"/>
      <c r="G42" s="6"/>
      <c r="H42" s="6"/>
      <c r="I42" s="6"/>
      <c r="J42" s="6"/>
      <c r="K42" s="1">
        <v>100</v>
      </c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09">
        <v>170</v>
      </c>
      <c r="Z42" s="1"/>
      <c r="AA42" s="1"/>
      <c r="AB42" s="1"/>
      <c r="AC42" s="1"/>
      <c r="AD42" s="1"/>
      <c r="AE42" s="117"/>
      <c r="AF42" s="117"/>
      <c r="AG42" s="117"/>
      <c r="AH42" s="1"/>
      <c r="AI42" s="1"/>
      <c r="AJ42" s="1"/>
      <c r="AK42" s="1"/>
      <c r="AL42" s="1"/>
      <c r="AM42" s="1"/>
      <c r="AN42" s="8"/>
      <c r="AO42" s="1"/>
      <c r="AP42" s="1"/>
      <c r="AQ42" s="14" cm="1">
        <f t="array" ref="AQ42">IF(AR42&lt;6,SUM(E42:AP42),SUM(LARGE(E42:AP42,{1;2;3;4;5;6})))</f>
        <v>270</v>
      </c>
      <c r="AR42" s="26">
        <f t="shared" si="0"/>
        <v>2</v>
      </c>
    </row>
    <row r="43" spans="1:44" x14ac:dyDescent="0.3">
      <c r="A43" s="29">
        <f>RANK(AQ43,$AQ$2:AQ277)</f>
        <v>42</v>
      </c>
      <c r="B43" s="127" t="s">
        <v>47</v>
      </c>
      <c r="C43" s="6" t="s">
        <v>899</v>
      </c>
      <c r="D43" s="6" t="s">
        <v>620</v>
      </c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109">
        <v>160</v>
      </c>
      <c r="U43" s="6"/>
      <c r="V43" s="6"/>
      <c r="W43" s="6"/>
      <c r="X43" s="6"/>
      <c r="Y43" s="6"/>
      <c r="Z43" s="6"/>
      <c r="AA43" s="6"/>
      <c r="AB43" s="6"/>
      <c r="AC43" s="111">
        <v>0</v>
      </c>
      <c r="AD43" s="6"/>
      <c r="AE43" s="117"/>
      <c r="AF43" s="117">
        <v>45</v>
      </c>
      <c r="AG43" s="117"/>
      <c r="AH43" s="1"/>
      <c r="AI43" s="111"/>
      <c r="AJ43" s="1"/>
      <c r="AK43" s="1"/>
      <c r="AL43" s="1"/>
      <c r="AM43" s="1"/>
      <c r="AN43" s="8"/>
      <c r="AO43" s="1">
        <v>55</v>
      </c>
      <c r="AP43" s="1"/>
      <c r="AQ43" s="14" cm="1">
        <f t="array" ref="AQ43">IF(AR43&lt;6,SUM(E43:AP43),SUM(LARGE(E43:AP43,{1;2;3;4;5;6})))</f>
        <v>260</v>
      </c>
      <c r="AR43" s="26">
        <f t="shared" si="0"/>
        <v>4</v>
      </c>
    </row>
    <row r="44" spans="1:44" x14ac:dyDescent="0.3">
      <c r="A44" s="29">
        <f>RANK(AQ44,$AQ$2:AQ278)</f>
        <v>43</v>
      </c>
      <c r="B44" s="127" t="s">
        <v>47</v>
      </c>
      <c r="C44" s="6" t="s">
        <v>48</v>
      </c>
      <c r="D44" s="6" t="s">
        <v>92</v>
      </c>
      <c r="E44" s="1"/>
      <c r="F44" s="1"/>
      <c r="G44" s="1"/>
      <c r="H44" s="1">
        <v>20</v>
      </c>
      <c r="I44" s="1"/>
      <c r="J44" s="1">
        <v>35</v>
      </c>
      <c r="K44" s="1"/>
      <c r="L44" s="1"/>
      <c r="M44" s="1">
        <v>25</v>
      </c>
      <c r="N44" s="1"/>
      <c r="O44" s="1"/>
      <c r="P44" s="1"/>
      <c r="Q44" s="1"/>
      <c r="R44" s="1"/>
      <c r="S44" s="1"/>
      <c r="T44" s="1"/>
      <c r="U44" s="1"/>
      <c r="V44" s="109">
        <v>30</v>
      </c>
      <c r="W44" s="109">
        <v>25</v>
      </c>
      <c r="X44" s="1"/>
      <c r="Y44" s="1"/>
      <c r="Z44" s="1"/>
      <c r="AA44" s="1"/>
      <c r="AB44" s="1"/>
      <c r="AC44" s="109">
        <v>80</v>
      </c>
      <c r="AD44" s="1"/>
      <c r="AE44" s="117"/>
      <c r="AF44" s="117">
        <v>55</v>
      </c>
      <c r="AG44" s="117"/>
      <c r="AH44" s="1"/>
      <c r="AI44" s="109"/>
      <c r="AJ44" s="1"/>
      <c r="AK44" s="1"/>
      <c r="AL44" s="1"/>
      <c r="AM44" s="1"/>
      <c r="AN44" s="8"/>
      <c r="AO44" s="1"/>
      <c r="AP44" s="1"/>
      <c r="AQ44" s="14" cm="1">
        <f t="array" ref="AQ44">IF(AR44&lt;6,SUM(E44:AP44),SUM(LARGE(E44:AP44,{1;2;3;4;5;6})))</f>
        <v>250</v>
      </c>
      <c r="AR44" s="26">
        <f t="shared" si="0"/>
        <v>7</v>
      </c>
    </row>
    <row r="45" spans="1:44" x14ac:dyDescent="0.3">
      <c r="A45" s="29">
        <f>RANK(AQ45,$AQ$2:AQ279)</f>
        <v>44</v>
      </c>
      <c r="B45" s="127" t="s">
        <v>47</v>
      </c>
      <c r="C45" s="6" t="s">
        <v>90</v>
      </c>
      <c r="D45" s="6" t="s">
        <v>327</v>
      </c>
      <c r="E45" s="1">
        <v>20</v>
      </c>
      <c r="F45" s="1"/>
      <c r="G45" s="1"/>
      <c r="H45" s="1">
        <v>20</v>
      </c>
      <c r="I45" s="1"/>
      <c r="J45" s="1"/>
      <c r="K45" s="1">
        <v>15</v>
      </c>
      <c r="L45" s="1"/>
      <c r="M45" s="1">
        <v>30</v>
      </c>
      <c r="N45" s="1"/>
      <c r="O45" s="1"/>
      <c r="P45" s="1"/>
      <c r="Q45" s="1">
        <v>20</v>
      </c>
      <c r="R45" s="1"/>
      <c r="S45" s="1"/>
      <c r="T45" s="109">
        <v>51.5</v>
      </c>
      <c r="U45" s="109">
        <v>20</v>
      </c>
      <c r="V45" s="1"/>
      <c r="W45" s="109">
        <v>30</v>
      </c>
      <c r="X45" s="109">
        <v>20</v>
      </c>
      <c r="Y45" s="109">
        <v>55</v>
      </c>
      <c r="Z45" s="109"/>
      <c r="AA45" s="109"/>
      <c r="AB45" s="109"/>
      <c r="AC45" s="109"/>
      <c r="AD45" s="109"/>
      <c r="AE45" s="117"/>
      <c r="AF45" s="117">
        <v>45</v>
      </c>
      <c r="AG45" s="117"/>
      <c r="AH45" s="1"/>
      <c r="AI45" s="109"/>
      <c r="AJ45" s="1"/>
      <c r="AK45" s="1"/>
      <c r="AL45" s="1">
        <v>30</v>
      </c>
      <c r="AM45" s="1"/>
      <c r="AN45" s="8"/>
      <c r="AO45" s="1"/>
      <c r="AP45" s="1">
        <v>35</v>
      </c>
      <c r="AQ45" s="14" cm="1">
        <f t="array" ref="AQ45">IF(AR45&lt;6,SUM(E45:AP45),SUM(LARGE(E45:AP45,{1;2;3;4;5;6})))</f>
        <v>246.5</v>
      </c>
      <c r="AR45" s="26">
        <f t="shared" si="0"/>
        <v>13</v>
      </c>
    </row>
    <row r="46" spans="1:44" x14ac:dyDescent="0.3">
      <c r="A46" s="29">
        <f>RANK(AQ46,$AQ$2:AQ280)</f>
        <v>45</v>
      </c>
      <c r="B46" s="127" t="s">
        <v>47</v>
      </c>
      <c r="C46" s="6" t="s">
        <v>215</v>
      </c>
      <c r="D46" s="6" t="s">
        <v>161</v>
      </c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09">
        <v>190</v>
      </c>
      <c r="V46" s="1"/>
      <c r="W46" s="109"/>
      <c r="X46" s="109"/>
      <c r="Y46" s="109">
        <v>55</v>
      </c>
      <c r="Z46" s="109"/>
      <c r="AA46" s="109"/>
      <c r="AB46" s="109"/>
      <c r="AC46" s="109"/>
      <c r="AD46" s="109"/>
      <c r="AE46" s="117"/>
      <c r="AF46" s="117"/>
      <c r="AG46" s="117"/>
      <c r="AH46" s="1"/>
      <c r="AI46" s="109"/>
      <c r="AJ46" s="1"/>
      <c r="AK46" s="1"/>
      <c r="AL46" s="1"/>
      <c r="AM46" s="1"/>
      <c r="AN46" s="8"/>
      <c r="AO46" s="1"/>
      <c r="AP46" s="1"/>
      <c r="AQ46" s="14" cm="1">
        <f t="array" ref="AQ46">IF(AR46&lt;6,SUM(E46:AP46),SUM(LARGE(E46:AP46,{1;2;3;4;5;6})))</f>
        <v>245</v>
      </c>
      <c r="AR46" s="26">
        <f t="shared" si="0"/>
        <v>2</v>
      </c>
    </row>
    <row r="47" spans="1:44" x14ac:dyDescent="0.3">
      <c r="A47" s="29">
        <f>RANK(AQ47,$AQ$2:AQ281)</f>
        <v>46</v>
      </c>
      <c r="B47" s="127" t="s">
        <v>47</v>
      </c>
      <c r="C47" s="6" t="s">
        <v>167</v>
      </c>
      <c r="D47" s="6" t="s">
        <v>147</v>
      </c>
      <c r="E47" s="1">
        <v>35</v>
      </c>
      <c r="F47" s="1"/>
      <c r="G47" s="1"/>
      <c r="H47" s="1"/>
      <c r="I47" s="1"/>
      <c r="J47" s="1"/>
      <c r="K47" s="1"/>
      <c r="L47" s="1"/>
      <c r="M47" s="1"/>
      <c r="N47" s="1">
        <v>70</v>
      </c>
      <c r="O47" s="1"/>
      <c r="P47" s="1"/>
      <c r="Q47" s="1">
        <v>30</v>
      </c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17"/>
      <c r="AF47" s="117">
        <v>45</v>
      </c>
      <c r="AG47" s="117"/>
      <c r="AH47" s="1"/>
      <c r="AI47" s="1"/>
      <c r="AJ47" s="1"/>
      <c r="AK47" s="1"/>
      <c r="AL47" s="1"/>
      <c r="AM47" s="1"/>
      <c r="AN47" s="8"/>
      <c r="AO47" s="1">
        <v>55</v>
      </c>
      <c r="AP47" s="1"/>
      <c r="AQ47" s="14" cm="1">
        <f t="array" ref="AQ47">IF(AR47&lt;6,SUM(E47:AP47),SUM(LARGE(E47:AP47,{1;2;3;4;5;6})))</f>
        <v>235</v>
      </c>
      <c r="AR47" s="26">
        <f t="shared" si="0"/>
        <v>5</v>
      </c>
    </row>
    <row r="48" spans="1:44" x14ac:dyDescent="0.3">
      <c r="A48" s="29">
        <f>RANK(AQ48,$AQ$2:AQ282)</f>
        <v>47</v>
      </c>
      <c r="B48" s="127" t="s">
        <v>47</v>
      </c>
      <c r="C48" s="6" t="s">
        <v>48</v>
      </c>
      <c r="D48" s="6" t="s">
        <v>408</v>
      </c>
      <c r="E48" s="1"/>
      <c r="F48" s="1"/>
      <c r="G48" s="1"/>
      <c r="H48" s="1">
        <v>15</v>
      </c>
      <c r="I48" s="1"/>
      <c r="J48" s="1">
        <v>20</v>
      </c>
      <c r="K48" s="1">
        <v>15</v>
      </c>
      <c r="L48" s="1"/>
      <c r="M48" s="1"/>
      <c r="N48" s="1">
        <v>45</v>
      </c>
      <c r="O48" s="1"/>
      <c r="P48" s="1"/>
      <c r="Q48" s="1">
        <v>15</v>
      </c>
      <c r="R48" s="1"/>
      <c r="S48" s="1"/>
      <c r="T48" s="1"/>
      <c r="U48" s="109">
        <v>15</v>
      </c>
      <c r="V48" s="1"/>
      <c r="W48" s="109"/>
      <c r="X48" s="109">
        <v>15</v>
      </c>
      <c r="Y48" s="109">
        <v>45</v>
      </c>
      <c r="Z48" s="109"/>
      <c r="AA48" s="109">
        <v>30</v>
      </c>
      <c r="AB48" s="109"/>
      <c r="AC48" s="109"/>
      <c r="AD48" s="109"/>
      <c r="AE48" s="117"/>
      <c r="AF48" s="117">
        <v>55</v>
      </c>
      <c r="AG48" s="117"/>
      <c r="AH48" s="1">
        <v>15</v>
      </c>
      <c r="AI48" s="109"/>
      <c r="AJ48" s="1"/>
      <c r="AK48" s="1"/>
      <c r="AL48" s="1"/>
      <c r="AM48" s="1"/>
      <c r="AN48" s="8"/>
      <c r="AO48" s="1"/>
      <c r="AP48" s="1">
        <v>20</v>
      </c>
      <c r="AQ48" s="14" cm="1">
        <f t="array" ref="AQ48">IF(AR48&lt;6,SUM(E48:AP48),SUM(LARGE(E48:AP48,{1;2;3;4;5;6})))</f>
        <v>215</v>
      </c>
      <c r="AR48" s="26">
        <f t="shared" si="0"/>
        <v>12</v>
      </c>
    </row>
    <row r="49" spans="1:44" x14ac:dyDescent="0.3">
      <c r="A49" s="29">
        <f>RANK(AQ49,$AQ$2:AQ283)</f>
        <v>47</v>
      </c>
      <c r="B49" s="127" t="s">
        <v>47</v>
      </c>
      <c r="C49" s="6" t="s">
        <v>56</v>
      </c>
      <c r="D49" s="6" t="s">
        <v>24</v>
      </c>
      <c r="E49" s="1">
        <v>215</v>
      </c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17"/>
      <c r="AF49" s="117"/>
      <c r="AG49" s="117"/>
      <c r="AH49" s="1"/>
      <c r="AI49" s="1"/>
      <c r="AJ49" s="1"/>
      <c r="AK49" s="1"/>
      <c r="AL49" s="1"/>
      <c r="AM49" s="1"/>
      <c r="AN49" s="8"/>
      <c r="AO49" s="1"/>
      <c r="AP49" s="1"/>
      <c r="AQ49" s="14" cm="1">
        <f t="array" ref="AQ49">IF(AR49&lt;6,SUM(E49:AP49),SUM(LARGE(E49:AP49,{1;2;3;4;5;6})))</f>
        <v>215</v>
      </c>
      <c r="AR49" s="26">
        <f t="shared" si="0"/>
        <v>1</v>
      </c>
    </row>
    <row r="50" spans="1:44" x14ac:dyDescent="0.3">
      <c r="A50" s="29">
        <f>RANK(AQ50,$AQ$2:AQ284)</f>
        <v>47</v>
      </c>
      <c r="B50" s="127" t="s">
        <v>47</v>
      </c>
      <c r="C50" s="6" t="s">
        <v>49</v>
      </c>
      <c r="D50" s="6" t="s">
        <v>974</v>
      </c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109">
        <v>215</v>
      </c>
      <c r="AF50" s="117"/>
      <c r="AG50" s="117"/>
      <c r="AH50" s="1"/>
      <c r="AI50" s="6"/>
      <c r="AJ50" s="1"/>
      <c r="AK50" s="1"/>
      <c r="AL50" s="1"/>
      <c r="AM50" s="1"/>
      <c r="AN50" s="8"/>
      <c r="AO50" s="1"/>
      <c r="AP50" s="1"/>
      <c r="AQ50" s="14" cm="1">
        <f t="array" ref="AQ50">IF(AR50&lt;6,SUM(E50:AP50),SUM(LARGE(E50:AP50,{1;2;3;4;5;6})))</f>
        <v>215</v>
      </c>
      <c r="AR50" s="26">
        <f t="shared" si="0"/>
        <v>1</v>
      </c>
    </row>
    <row r="51" spans="1:44" x14ac:dyDescent="0.3">
      <c r="A51" s="29">
        <f>RANK(AQ51,$AQ$2:AQ285)</f>
        <v>47</v>
      </c>
      <c r="B51" s="127" t="s">
        <v>47</v>
      </c>
      <c r="C51" s="6" t="s">
        <v>49</v>
      </c>
      <c r="D51" s="6" t="s">
        <v>83</v>
      </c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09">
        <v>215</v>
      </c>
      <c r="Z51" s="1"/>
      <c r="AA51" s="1"/>
      <c r="AB51" s="1"/>
      <c r="AC51" s="1"/>
      <c r="AD51" s="1"/>
      <c r="AE51" s="117"/>
      <c r="AF51" s="117"/>
      <c r="AG51" s="117"/>
      <c r="AH51" s="1"/>
      <c r="AI51" s="1"/>
      <c r="AJ51" s="1"/>
      <c r="AK51" s="1"/>
      <c r="AL51" s="1"/>
      <c r="AM51" s="1"/>
      <c r="AN51" s="8"/>
      <c r="AO51" s="1"/>
      <c r="AP51" s="1"/>
      <c r="AQ51" s="14" cm="1">
        <f t="array" ref="AQ51">IF(AR51&lt;6,SUM(E51:AP51),SUM(LARGE(E51:AP51,{1;2;3;4;5;6})))</f>
        <v>215</v>
      </c>
      <c r="AR51" s="26">
        <f t="shared" si="0"/>
        <v>1</v>
      </c>
    </row>
    <row r="52" spans="1:44" x14ac:dyDescent="0.3">
      <c r="A52" s="29">
        <f>RANK(AQ52,$AQ$2:AQ286)</f>
        <v>47</v>
      </c>
      <c r="B52" s="127" t="s">
        <v>47</v>
      </c>
      <c r="C52" s="6" t="s">
        <v>167</v>
      </c>
      <c r="D52" s="6" t="s">
        <v>988</v>
      </c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109">
        <v>215</v>
      </c>
      <c r="AG52" s="117"/>
      <c r="AH52" s="1"/>
      <c r="AI52" s="6"/>
      <c r="AJ52" s="1"/>
      <c r="AK52" s="1"/>
      <c r="AL52" s="1"/>
      <c r="AM52" s="1"/>
      <c r="AN52" s="8"/>
      <c r="AO52" s="1"/>
      <c r="AP52" s="1"/>
      <c r="AQ52" s="14" cm="1">
        <f t="array" ref="AQ52">IF(AR52&lt;6,SUM(E52:AP52),SUM(LARGE(E52:AP52,{1;2;3;4;5;6})))</f>
        <v>215</v>
      </c>
      <c r="AR52" s="26">
        <f t="shared" si="0"/>
        <v>1</v>
      </c>
    </row>
    <row r="53" spans="1:44" x14ac:dyDescent="0.3">
      <c r="A53" s="29">
        <f>RANK(AQ53,$AQ$2:AQ287)</f>
        <v>52</v>
      </c>
      <c r="B53" s="127" t="s">
        <v>47</v>
      </c>
      <c r="C53" s="6" t="s">
        <v>48</v>
      </c>
      <c r="D53" s="6" t="s">
        <v>119</v>
      </c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1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109">
        <v>100</v>
      </c>
      <c r="AD53" s="6"/>
      <c r="AE53" s="117"/>
      <c r="AF53" s="117">
        <v>55</v>
      </c>
      <c r="AG53" s="117"/>
      <c r="AH53" s="1"/>
      <c r="AI53" s="109"/>
      <c r="AJ53" s="1"/>
      <c r="AK53" s="1"/>
      <c r="AL53" s="1"/>
      <c r="AM53" s="1"/>
      <c r="AN53" s="8"/>
      <c r="AO53" s="1">
        <v>55</v>
      </c>
      <c r="AP53" s="1"/>
      <c r="AQ53" s="14" cm="1">
        <f t="array" ref="AQ53">IF(AR53&lt;6,SUM(E53:AP53),SUM(LARGE(E53:AP53,{1;2;3;4;5;6})))</f>
        <v>210</v>
      </c>
      <c r="AR53" s="26">
        <f t="shared" si="0"/>
        <v>3</v>
      </c>
    </row>
    <row r="54" spans="1:44" x14ac:dyDescent="0.3">
      <c r="A54" s="29">
        <f>RANK(AQ54,$AQ$2:AQ288)</f>
        <v>52</v>
      </c>
      <c r="B54" s="127" t="s">
        <v>47</v>
      </c>
      <c r="C54" s="6" t="s">
        <v>167</v>
      </c>
      <c r="D54" s="6" t="s">
        <v>719</v>
      </c>
      <c r="E54" s="1">
        <v>25</v>
      </c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09">
        <v>55</v>
      </c>
      <c r="Y54" s="1"/>
      <c r="Z54" s="109"/>
      <c r="AA54" s="109"/>
      <c r="AB54" s="109"/>
      <c r="AC54" s="109"/>
      <c r="AD54" s="109"/>
      <c r="AE54" s="117"/>
      <c r="AF54" s="117"/>
      <c r="AG54" s="117"/>
      <c r="AH54" s="1"/>
      <c r="AI54" s="109"/>
      <c r="AJ54" s="1"/>
      <c r="AK54" s="1"/>
      <c r="AL54" s="1"/>
      <c r="AM54" s="1"/>
      <c r="AN54" s="8"/>
      <c r="AO54" s="1">
        <v>130</v>
      </c>
      <c r="AP54" s="1"/>
      <c r="AQ54" s="14" cm="1">
        <f t="array" ref="AQ54">IF(AR54&lt;6,SUM(E54:AP54),SUM(LARGE(E54:AP54,{1;2;3;4;5;6})))</f>
        <v>210</v>
      </c>
      <c r="AR54" s="26">
        <f t="shared" si="0"/>
        <v>3</v>
      </c>
    </row>
    <row r="55" spans="1:44" x14ac:dyDescent="0.3">
      <c r="A55" s="29">
        <f>RANK(AQ55,$AQ$2:AQ289)</f>
        <v>54</v>
      </c>
      <c r="B55" s="127" t="s">
        <v>47</v>
      </c>
      <c r="C55" s="6" t="s">
        <v>49</v>
      </c>
      <c r="D55" s="6" t="s">
        <v>20</v>
      </c>
      <c r="E55" s="13"/>
      <c r="F55" s="13"/>
      <c r="G55" s="1">
        <v>130</v>
      </c>
      <c r="H55" s="1"/>
      <c r="I55" s="1"/>
      <c r="J55" s="1"/>
      <c r="K55" s="1">
        <v>70</v>
      </c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17"/>
      <c r="AF55" s="117"/>
      <c r="AG55" s="117"/>
      <c r="AH55" s="1"/>
      <c r="AI55" s="1"/>
      <c r="AJ55" s="1"/>
      <c r="AK55" s="1"/>
      <c r="AL55" s="1"/>
      <c r="AM55" s="1"/>
      <c r="AN55" s="8"/>
      <c r="AO55" s="1"/>
      <c r="AP55" s="1"/>
      <c r="AQ55" s="14" cm="1">
        <f t="array" ref="AQ55">IF(AR55&lt;6,SUM(E55:AP55),SUM(LARGE(E55:AP55,{1;2;3;4;5;6})))</f>
        <v>200</v>
      </c>
      <c r="AR55" s="26">
        <f t="shared" si="0"/>
        <v>2</v>
      </c>
    </row>
    <row r="56" spans="1:44" x14ac:dyDescent="0.3">
      <c r="A56" s="29">
        <f>RANK(AQ56,$AQ$2:AQ290)</f>
        <v>55</v>
      </c>
      <c r="B56" s="127" t="s">
        <v>47</v>
      </c>
      <c r="C56" s="6" t="s">
        <v>56</v>
      </c>
      <c r="D56" s="6" t="s">
        <v>216</v>
      </c>
      <c r="E56" s="1">
        <v>190</v>
      </c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17"/>
      <c r="AF56" s="117"/>
      <c r="AG56" s="117"/>
      <c r="AH56" s="1"/>
      <c r="AI56" s="1"/>
      <c r="AJ56" s="1"/>
      <c r="AK56" s="1"/>
      <c r="AL56" s="1"/>
      <c r="AM56" s="1"/>
      <c r="AN56" s="8"/>
      <c r="AO56" s="1"/>
      <c r="AP56" s="1"/>
      <c r="AQ56" s="14" cm="1">
        <f t="array" ref="AQ56">IF(AR56&lt;6,SUM(E56:AP56),SUM(LARGE(E56:AP56,{1;2;3;4;5;6})))</f>
        <v>190</v>
      </c>
      <c r="AR56" s="26">
        <f t="shared" si="0"/>
        <v>1</v>
      </c>
    </row>
    <row r="57" spans="1:44" x14ac:dyDescent="0.3">
      <c r="A57" s="29">
        <f>RANK(AQ57,$AQ$2:AQ291)</f>
        <v>56</v>
      </c>
      <c r="B57" s="127" t="s">
        <v>47</v>
      </c>
      <c r="C57" s="6" t="s">
        <v>48</v>
      </c>
      <c r="D57" s="6" t="s">
        <v>377</v>
      </c>
      <c r="E57" s="1">
        <v>30</v>
      </c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1">
        <v>25</v>
      </c>
      <c r="R57" s="6"/>
      <c r="S57" s="6"/>
      <c r="T57" s="6"/>
      <c r="U57" s="109">
        <v>20</v>
      </c>
      <c r="V57" s="6"/>
      <c r="W57" s="109"/>
      <c r="X57" s="109">
        <v>35</v>
      </c>
      <c r="Y57" s="109"/>
      <c r="Z57" s="109"/>
      <c r="AA57" s="109"/>
      <c r="AB57" s="109"/>
      <c r="AC57" s="109"/>
      <c r="AD57" s="109"/>
      <c r="AE57" s="117">
        <v>25</v>
      </c>
      <c r="AF57" s="117">
        <v>45</v>
      </c>
      <c r="AG57" s="117">
        <v>25</v>
      </c>
      <c r="AH57" s="1"/>
      <c r="AI57" s="109"/>
      <c r="AJ57" s="1">
        <v>20</v>
      </c>
      <c r="AK57" s="1"/>
      <c r="AL57" s="1">
        <v>25</v>
      </c>
      <c r="AM57" s="1"/>
      <c r="AN57" s="8"/>
      <c r="AO57" s="1"/>
      <c r="AP57" s="1">
        <v>25</v>
      </c>
      <c r="AQ57" s="14" cm="1">
        <f t="array" ref="AQ57">IF(AR57&lt;6,SUM(E57:AP57),SUM(LARGE(E57:AP57,{1;2;3;4;5;6})))</f>
        <v>185</v>
      </c>
      <c r="AR57" s="26">
        <f t="shared" si="0"/>
        <v>10</v>
      </c>
    </row>
    <row r="58" spans="1:44" x14ac:dyDescent="0.3">
      <c r="A58" s="29">
        <f>RANK(AQ58,$AQ$2:AQ292)</f>
        <v>56</v>
      </c>
      <c r="B58" s="127" t="s">
        <v>47</v>
      </c>
      <c r="C58" s="6" t="s">
        <v>90</v>
      </c>
      <c r="D58" s="6" t="s">
        <v>193</v>
      </c>
      <c r="E58" s="1">
        <v>25</v>
      </c>
      <c r="F58" s="1"/>
      <c r="G58" s="1"/>
      <c r="H58" s="1">
        <v>15</v>
      </c>
      <c r="I58" s="1"/>
      <c r="J58" s="1"/>
      <c r="K58" s="1"/>
      <c r="L58" s="1"/>
      <c r="M58" s="1"/>
      <c r="N58" s="1">
        <v>55</v>
      </c>
      <c r="O58" s="1"/>
      <c r="P58" s="1"/>
      <c r="Q58" s="1">
        <v>15</v>
      </c>
      <c r="R58" s="1"/>
      <c r="S58" s="1"/>
      <c r="T58" s="1"/>
      <c r="U58" s="1"/>
      <c r="V58" s="109">
        <v>25</v>
      </c>
      <c r="W58" s="1"/>
      <c r="X58" s="1"/>
      <c r="Y58" s="1"/>
      <c r="Z58" s="1"/>
      <c r="AA58" s="1"/>
      <c r="AB58" s="1"/>
      <c r="AC58" s="1"/>
      <c r="AD58" s="1"/>
      <c r="AE58" s="117">
        <v>20</v>
      </c>
      <c r="AF58" s="117"/>
      <c r="AG58" s="117"/>
      <c r="AH58" s="1"/>
      <c r="AI58" s="1"/>
      <c r="AJ58" s="1"/>
      <c r="AK58" s="1"/>
      <c r="AL58" s="1"/>
      <c r="AM58" s="1"/>
      <c r="AN58" s="8"/>
      <c r="AO58" s="1">
        <v>45</v>
      </c>
      <c r="AP58" s="1"/>
      <c r="AQ58" s="14" cm="1">
        <f t="array" ref="AQ58">IF(AR58&lt;6,SUM(E58:AP58),SUM(LARGE(E58:AP58,{1;2;3;4;5;6})))</f>
        <v>185</v>
      </c>
      <c r="AR58" s="26">
        <f t="shared" si="0"/>
        <v>7</v>
      </c>
    </row>
    <row r="59" spans="1:44" x14ac:dyDescent="0.3">
      <c r="A59" s="29">
        <f>RANK(AQ59,$AQ$2:AQ293)</f>
        <v>58</v>
      </c>
      <c r="B59" s="127" t="s">
        <v>47</v>
      </c>
      <c r="C59" s="6" t="s">
        <v>49</v>
      </c>
      <c r="D59" s="6" t="s">
        <v>740</v>
      </c>
      <c r="E59" s="6"/>
      <c r="F59" s="6"/>
      <c r="G59" s="6"/>
      <c r="H59" s="6"/>
      <c r="I59" s="6"/>
      <c r="J59" s="6"/>
      <c r="K59" s="1">
        <v>80</v>
      </c>
      <c r="L59" s="1"/>
      <c r="M59" s="1"/>
      <c r="N59" s="13">
        <v>0</v>
      </c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17"/>
      <c r="AF59" s="117"/>
      <c r="AG59" s="117"/>
      <c r="AH59" s="1">
        <v>100</v>
      </c>
      <c r="AI59" s="1"/>
      <c r="AJ59" s="1"/>
      <c r="AK59" s="1"/>
      <c r="AL59" s="1"/>
      <c r="AM59" s="1"/>
      <c r="AN59" s="8"/>
      <c r="AO59" s="1"/>
      <c r="AP59" s="1"/>
      <c r="AQ59" s="14" cm="1">
        <f t="array" ref="AQ59">IF(AR59&lt;6,SUM(E59:AP59),SUM(LARGE(E59:AP59,{1;2;3;4;5;6})))</f>
        <v>180</v>
      </c>
      <c r="AR59" s="26">
        <f t="shared" si="0"/>
        <v>3</v>
      </c>
    </row>
    <row r="60" spans="1:44" x14ac:dyDescent="0.3">
      <c r="A60" s="29">
        <f>RANK(AQ60,$AQ$2:AQ294)</f>
        <v>59</v>
      </c>
      <c r="B60" s="127" t="s">
        <v>47</v>
      </c>
      <c r="C60" s="6" t="s">
        <v>48</v>
      </c>
      <c r="D60" s="6" t="s">
        <v>370</v>
      </c>
      <c r="E60" s="1">
        <v>17</v>
      </c>
      <c r="F60" s="1"/>
      <c r="G60" s="1">
        <v>17</v>
      </c>
      <c r="H60" s="1">
        <v>20</v>
      </c>
      <c r="I60" s="1"/>
      <c r="J60" s="1">
        <v>25</v>
      </c>
      <c r="K60" s="1"/>
      <c r="L60" s="1"/>
      <c r="M60" s="13">
        <v>0</v>
      </c>
      <c r="N60" s="13">
        <v>0</v>
      </c>
      <c r="O60" s="1"/>
      <c r="P60" s="1"/>
      <c r="Q60" s="1"/>
      <c r="R60" s="1"/>
      <c r="S60" s="1"/>
      <c r="T60" s="109">
        <v>60</v>
      </c>
      <c r="U60" s="1"/>
      <c r="V60" s="109">
        <v>25</v>
      </c>
      <c r="W60" s="1"/>
      <c r="X60" s="1"/>
      <c r="Y60" s="1"/>
      <c r="Z60" s="1"/>
      <c r="AA60" s="1"/>
      <c r="AB60" s="1"/>
      <c r="AC60" s="1"/>
      <c r="AD60" s="1"/>
      <c r="AE60" s="117"/>
      <c r="AF60" s="117"/>
      <c r="AG60" s="117"/>
      <c r="AH60" s="1"/>
      <c r="AI60" s="1"/>
      <c r="AJ60" s="1">
        <v>20</v>
      </c>
      <c r="AK60" s="1"/>
      <c r="AL60" s="1">
        <v>20</v>
      </c>
      <c r="AM60" s="1"/>
      <c r="AN60" s="8"/>
      <c r="AO60" s="1"/>
      <c r="AP60" s="1"/>
      <c r="AQ60" s="14" cm="1">
        <f t="array" ref="AQ60">IF(AR60&lt;6,SUM(E60:AP60),SUM(LARGE(E60:AP60,{1;2;3;4;5;6})))</f>
        <v>170</v>
      </c>
      <c r="AR60" s="26">
        <f t="shared" si="0"/>
        <v>10</v>
      </c>
    </row>
    <row r="61" spans="1:44" x14ac:dyDescent="0.3">
      <c r="A61" s="29">
        <f>RANK(AQ61,$AQ$2:AQ295)</f>
        <v>59</v>
      </c>
      <c r="B61" s="127" t="s">
        <v>47</v>
      </c>
      <c r="C61" s="6" t="s">
        <v>52</v>
      </c>
      <c r="D61" s="124" t="s">
        <v>937</v>
      </c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109">
        <v>170</v>
      </c>
      <c r="Z61" s="6"/>
      <c r="AA61" s="6"/>
      <c r="AB61" s="6"/>
      <c r="AC61" s="6"/>
      <c r="AD61" s="6"/>
      <c r="AE61" s="117"/>
      <c r="AF61" s="117"/>
      <c r="AG61" s="117"/>
      <c r="AH61" s="1"/>
      <c r="AI61" s="6"/>
      <c r="AJ61" s="1"/>
      <c r="AK61" s="1"/>
      <c r="AL61" s="1"/>
      <c r="AM61" s="1"/>
      <c r="AN61" s="8"/>
      <c r="AO61" s="1"/>
      <c r="AP61" s="1"/>
      <c r="AQ61" s="14" cm="1">
        <f t="array" ref="AQ61">IF(AR61&lt;6,SUM(E61:AP61),SUM(LARGE(E61:AP61,{1;2;3;4;5;6})))</f>
        <v>170</v>
      </c>
      <c r="AR61" s="26">
        <f t="shared" si="0"/>
        <v>1</v>
      </c>
    </row>
    <row r="62" spans="1:44" x14ac:dyDescent="0.3">
      <c r="A62" s="29">
        <f>RANK(AQ62,$AQ$2:AQ296)</f>
        <v>61</v>
      </c>
      <c r="B62" s="127" t="s">
        <v>47</v>
      </c>
      <c r="C62" s="6" t="s">
        <v>90</v>
      </c>
      <c r="D62" s="1" t="s">
        <v>960</v>
      </c>
      <c r="E62" s="1">
        <v>160</v>
      </c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11">
        <v>0</v>
      </c>
      <c r="Z62" s="1"/>
      <c r="AA62" s="1"/>
      <c r="AB62" s="1"/>
      <c r="AC62" s="1"/>
      <c r="AD62" s="1"/>
      <c r="AE62" s="117"/>
      <c r="AF62" s="117"/>
      <c r="AG62" s="117"/>
      <c r="AH62" s="1"/>
      <c r="AI62" s="1"/>
      <c r="AJ62" s="1"/>
      <c r="AK62" s="1"/>
      <c r="AL62" s="1"/>
      <c r="AM62" s="1"/>
      <c r="AN62" s="8"/>
      <c r="AO62" s="1"/>
      <c r="AP62" s="1"/>
      <c r="AQ62" s="14" cm="1">
        <f t="array" ref="AQ62">IF(AR62&lt;6,SUM(E62:AP62),SUM(LARGE(E62:AP62,{1;2;3;4;5;6})))</f>
        <v>160</v>
      </c>
      <c r="AR62" s="26">
        <f t="shared" si="0"/>
        <v>2</v>
      </c>
    </row>
    <row r="63" spans="1:44" x14ac:dyDescent="0.3">
      <c r="A63" s="29">
        <f>RANK(AQ63,$AQ$2:AQ297)</f>
        <v>62</v>
      </c>
      <c r="B63" s="127" t="s">
        <v>195</v>
      </c>
      <c r="C63" s="6" t="s">
        <v>48</v>
      </c>
      <c r="D63" s="6" t="s">
        <v>182</v>
      </c>
      <c r="E63" s="1">
        <v>15</v>
      </c>
      <c r="F63" s="1"/>
      <c r="G63" s="1"/>
      <c r="H63" s="1"/>
      <c r="I63" s="1"/>
      <c r="J63" s="1">
        <v>20</v>
      </c>
      <c r="K63" s="1"/>
      <c r="L63" s="1"/>
      <c r="M63" s="1"/>
      <c r="N63" s="1">
        <v>55</v>
      </c>
      <c r="O63" s="1"/>
      <c r="P63" s="1"/>
      <c r="Q63" s="1">
        <v>15</v>
      </c>
      <c r="R63" s="1"/>
      <c r="S63" s="1"/>
      <c r="T63" s="1"/>
      <c r="U63" s="109">
        <v>20</v>
      </c>
      <c r="V63" s="1"/>
      <c r="W63" s="109"/>
      <c r="X63" s="109">
        <v>20</v>
      </c>
      <c r="Y63" s="109"/>
      <c r="Z63" s="109"/>
      <c r="AA63" s="109"/>
      <c r="AB63" s="109"/>
      <c r="AC63" s="109"/>
      <c r="AD63" s="109"/>
      <c r="AE63" s="117">
        <v>20</v>
      </c>
      <c r="AF63" s="117"/>
      <c r="AG63" s="117">
        <v>20</v>
      </c>
      <c r="AH63" s="1"/>
      <c r="AI63" s="109"/>
      <c r="AJ63" s="1">
        <v>20</v>
      </c>
      <c r="AK63" s="1"/>
      <c r="AL63" s="1"/>
      <c r="AM63" s="1"/>
      <c r="AN63" s="8"/>
      <c r="AO63" s="1"/>
      <c r="AP63" s="1"/>
      <c r="AQ63" s="14" cm="1">
        <f t="array" ref="AQ63">IF(AR63&lt;6,SUM(E63:AP63),SUM(LARGE(E63:AP63,{1;2;3;4;5;6})))</f>
        <v>155</v>
      </c>
      <c r="AR63" s="26">
        <f t="shared" si="0"/>
        <v>9</v>
      </c>
    </row>
    <row r="64" spans="1:44" x14ac:dyDescent="0.3">
      <c r="A64" s="29">
        <f>RANK(AQ64,$AQ$2:AQ298)</f>
        <v>63</v>
      </c>
      <c r="B64" s="127" t="s">
        <v>47</v>
      </c>
      <c r="C64" s="6" t="s">
        <v>48</v>
      </c>
      <c r="D64" s="6" t="s">
        <v>35</v>
      </c>
      <c r="E64" s="1"/>
      <c r="F64" s="1"/>
      <c r="G64" s="1">
        <v>35</v>
      </c>
      <c r="H64" s="1">
        <v>35</v>
      </c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17"/>
      <c r="AF64" s="117"/>
      <c r="AG64" s="117"/>
      <c r="AH64" s="1"/>
      <c r="AI64" s="1"/>
      <c r="AJ64" s="1"/>
      <c r="AK64" s="1"/>
      <c r="AL64" s="1"/>
      <c r="AM64" s="1"/>
      <c r="AN64" s="8"/>
      <c r="AO64" s="1"/>
      <c r="AP64" s="1">
        <v>80</v>
      </c>
      <c r="AQ64" s="14" cm="1">
        <f t="array" ref="AQ64">IF(AR64&lt;6,SUM(E64:AP64),SUM(LARGE(E64:AP64,{1;2;3;4;5;6})))</f>
        <v>150</v>
      </c>
      <c r="AR64" s="26">
        <f t="shared" si="0"/>
        <v>3</v>
      </c>
    </row>
    <row r="65" spans="1:44" x14ac:dyDescent="0.3">
      <c r="A65" s="29">
        <f>RANK(AQ65,$AQ$2:AQ299)</f>
        <v>63</v>
      </c>
      <c r="B65" s="127" t="s">
        <v>47</v>
      </c>
      <c r="C65" s="6" t="s">
        <v>90</v>
      </c>
      <c r="D65" s="6" t="s">
        <v>124</v>
      </c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09">
        <v>80</v>
      </c>
      <c r="AB65" s="1"/>
      <c r="AC65" s="109">
        <v>70</v>
      </c>
      <c r="AD65" s="1"/>
      <c r="AE65" s="117"/>
      <c r="AF65" s="117"/>
      <c r="AG65" s="117"/>
      <c r="AH65" s="1"/>
      <c r="AI65" s="109"/>
      <c r="AJ65" s="1"/>
      <c r="AK65" s="1"/>
      <c r="AL65" s="1"/>
      <c r="AM65" s="1"/>
      <c r="AN65" s="8"/>
      <c r="AO65" s="1"/>
      <c r="AP65" s="1"/>
      <c r="AQ65" s="14" cm="1">
        <f t="array" ref="AQ65">IF(AR65&lt;6,SUM(E65:AP65),SUM(LARGE(E65:AP65,{1;2;3;4;5;6})))</f>
        <v>150</v>
      </c>
      <c r="AR65" s="26">
        <f t="shared" si="0"/>
        <v>2</v>
      </c>
    </row>
    <row r="66" spans="1:44" x14ac:dyDescent="0.3">
      <c r="A66" s="29">
        <f>RANK(AQ66,$AQ$2:AQ300)</f>
        <v>65</v>
      </c>
      <c r="B66" s="127" t="s">
        <v>47</v>
      </c>
      <c r="C66" s="6" t="s">
        <v>49</v>
      </c>
      <c r="D66" s="124" t="s">
        <v>262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111">
        <v>0</v>
      </c>
      <c r="Z66" s="6"/>
      <c r="AA66" s="6"/>
      <c r="AB66" s="6"/>
      <c r="AC66" s="6"/>
      <c r="AD66" s="6"/>
      <c r="AE66" s="117"/>
      <c r="AF66" s="117">
        <v>148.5</v>
      </c>
      <c r="AG66" s="117"/>
      <c r="AH66" s="1"/>
      <c r="AI66" s="6"/>
      <c r="AJ66" s="1"/>
      <c r="AK66" s="1"/>
      <c r="AL66" s="1"/>
      <c r="AM66" s="1"/>
      <c r="AN66" s="8"/>
      <c r="AO66" s="1"/>
      <c r="AP66" s="1"/>
      <c r="AQ66" s="14" cm="1">
        <f t="array" ref="AQ66">IF(AR66&lt;6,SUM(E66:AP66),SUM(LARGE(E66:AP66,{1;2;3;4;5;6})))</f>
        <v>148.5</v>
      </c>
      <c r="AR66" s="26">
        <f t="shared" ref="AR66:AR129" si="1">COUNT(E66:AP66)</f>
        <v>2</v>
      </c>
    </row>
    <row r="67" spans="1:44" x14ac:dyDescent="0.3">
      <c r="A67" s="29">
        <f>RANK(AQ67,$AQ$2:AQ301)</f>
        <v>66</v>
      </c>
      <c r="B67" s="127" t="s">
        <v>47</v>
      </c>
      <c r="C67" s="6" t="s">
        <v>48</v>
      </c>
      <c r="D67" s="6" t="s">
        <v>278</v>
      </c>
      <c r="E67" s="1"/>
      <c r="F67" s="1"/>
      <c r="G67" s="1">
        <v>21.5</v>
      </c>
      <c r="H67" s="1"/>
      <c r="I67" s="1"/>
      <c r="J67" s="1"/>
      <c r="K67" s="1"/>
      <c r="L67" s="1"/>
      <c r="M67" s="13">
        <v>0</v>
      </c>
      <c r="N67" s="13">
        <v>0</v>
      </c>
      <c r="O67" s="1"/>
      <c r="P67" s="1"/>
      <c r="Q67" s="1"/>
      <c r="R67" s="1"/>
      <c r="S67" s="1"/>
      <c r="T67" s="109">
        <v>45</v>
      </c>
      <c r="U67" s="109">
        <v>20</v>
      </c>
      <c r="V67" s="1"/>
      <c r="W67" s="109"/>
      <c r="X67" s="109"/>
      <c r="Y67" s="109">
        <v>55</v>
      </c>
      <c r="Z67" s="109"/>
      <c r="AA67" s="109"/>
      <c r="AB67" s="109"/>
      <c r="AC67" s="109"/>
      <c r="AD67" s="109"/>
      <c r="AE67" s="117"/>
      <c r="AF67" s="117"/>
      <c r="AG67" s="117"/>
      <c r="AH67" s="1"/>
      <c r="AI67" s="109"/>
      <c r="AJ67" s="1"/>
      <c r="AK67" s="1"/>
      <c r="AL67" s="1"/>
      <c r="AM67" s="1"/>
      <c r="AN67" s="8"/>
      <c r="AO67" s="13">
        <v>0</v>
      </c>
      <c r="AP67" s="1"/>
      <c r="AQ67" s="14" cm="1">
        <f t="array" ref="AQ67">IF(AR67&lt;6,SUM(E67:AP67),SUM(LARGE(E67:AP67,{1;2;3;4;5;6})))</f>
        <v>141.5</v>
      </c>
      <c r="AR67" s="26">
        <f t="shared" si="1"/>
        <v>7</v>
      </c>
    </row>
    <row r="68" spans="1:44" x14ac:dyDescent="0.3">
      <c r="A68" s="29">
        <f>RANK(AQ68,$AQ$2:AQ302)</f>
        <v>67</v>
      </c>
      <c r="B68" s="127" t="s">
        <v>47</v>
      </c>
      <c r="C68" s="6" t="s">
        <v>273</v>
      </c>
      <c r="D68" s="6" t="s">
        <v>531</v>
      </c>
      <c r="E68" s="1"/>
      <c r="F68" s="1"/>
      <c r="G68" s="1"/>
      <c r="H68" s="13">
        <v>0</v>
      </c>
      <c r="I68" s="1"/>
      <c r="J68" s="1"/>
      <c r="K68" s="1"/>
      <c r="L68" s="1"/>
      <c r="M68" s="1"/>
      <c r="N68" s="1">
        <v>30</v>
      </c>
      <c r="O68" s="1"/>
      <c r="P68" s="1"/>
      <c r="Q68" s="1"/>
      <c r="R68" s="1"/>
      <c r="S68" s="1"/>
      <c r="T68" s="109">
        <v>25</v>
      </c>
      <c r="U68" s="1"/>
      <c r="V68" s="109">
        <v>20</v>
      </c>
      <c r="W68" s="109">
        <v>10</v>
      </c>
      <c r="X68" s="1"/>
      <c r="Y68" s="111">
        <v>0</v>
      </c>
      <c r="Z68" s="1"/>
      <c r="AA68" s="109">
        <v>10</v>
      </c>
      <c r="AB68" s="1"/>
      <c r="AC68" s="1"/>
      <c r="AD68" s="1"/>
      <c r="AE68" s="117"/>
      <c r="AF68" s="117">
        <v>35</v>
      </c>
      <c r="AG68" s="117"/>
      <c r="AH68" s="1"/>
      <c r="AI68" s="1"/>
      <c r="AJ68" s="1"/>
      <c r="AK68" s="1"/>
      <c r="AL68" s="1"/>
      <c r="AM68" s="1"/>
      <c r="AN68" s="8"/>
      <c r="AO68" s="1"/>
      <c r="AP68" s="1">
        <v>20</v>
      </c>
      <c r="AQ68" s="14" cm="1">
        <f t="array" ref="AQ68">IF(AR68&lt;6,SUM(E68:AP68),SUM(LARGE(E68:AP68,{1;2;3;4;5;6})))</f>
        <v>140</v>
      </c>
      <c r="AR68" s="26">
        <f t="shared" si="1"/>
        <v>9</v>
      </c>
    </row>
    <row r="69" spans="1:44" x14ac:dyDescent="0.3">
      <c r="A69" s="29">
        <f>RANK(AQ69,$AQ$2:AQ303)</f>
        <v>67</v>
      </c>
      <c r="B69" s="127" t="s">
        <v>47</v>
      </c>
      <c r="C69" s="6" t="s">
        <v>167</v>
      </c>
      <c r="D69" s="6" t="s">
        <v>196</v>
      </c>
      <c r="E69" s="1"/>
      <c r="F69" s="1"/>
      <c r="G69" s="1"/>
      <c r="H69" s="1"/>
      <c r="I69" s="1"/>
      <c r="J69" s="1"/>
      <c r="K69" s="1"/>
      <c r="L69" s="1"/>
      <c r="M69" s="1">
        <v>35</v>
      </c>
      <c r="N69" s="1"/>
      <c r="O69" s="1"/>
      <c r="P69" s="1"/>
      <c r="Q69" s="1"/>
      <c r="R69" s="1"/>
      <c r="S69" s="1"/>
      <c r="T69" s="1"/>
      <c r="U69" s="1"/>
      <c r="V69" s="1"/>
      <c r="W69" s="109">
        <v>35</v>
      </c>
      <c r="X69" s="109">
        <v>70</v>
      </c>
      <c r="Y69" s="1"/>
      <c r="Z69" s="109"/>
      <c r="AA69" s="109"/>
      <c r="AB69" s="109"/>
      <c r="AC69" s="109"/>
      <c r="AD69" s="109"/>
      <c r="AE69" s="117"/>
      <c r="AF69" s="117"/>
      <c r="AG69" s="117"/>
      <c r="AH69" s="1"/>
      <c r="AI69" s="109"/>
      <c r="AJ69" s="1"/>
      <c r="AK69" s="1"/>
      <c r="AL69" s="1"/>
      <c r="AM69" s="1"/>
      <c r="AN69" s="8"/>
      <c r="AO69" s="1"/>
      <c r="AP69" s="1"/>
      <c r="AQ69" s="14" cm="1">
        <f t="array" ref="AQ69">IF(AR69&lt;6,SUM(E69:AP69),SUM(LARGE(E69:AP69,{1;2;3;4;5;6})))</f>
        <v>140</v>
      </c>
      <c r="AR69" s="26">
        <f t="shared" si="1"/>
        <v>3</v>
      </c>
    </row>
    <row r="70" spans="1:44" x14ac:dyDescent="0.3">
      <c r="A70" s="29">
        <f>RANK(AQ70,$AQ$2:AQ304)</f>
        <v>69</v>
      </c>
      <c r="B70" s="127" t="s">
        <v>47</v>
      </c>
      <c r="C70" s="6" t="s">
        <v>48</v>
      </c>
      <c r="D70" s="6" t="s">
        <v>610</v>
      </c>
      <c r="E70" s="1">
        <v>3</v>
      </c>
      <c r="F70" s="1"/>
      <c r="G70" s="1">
        <v>10</v>
      </c>
      <c r="H70" s="1"/>
      <c r="I70" s="1"/>
      <c r="J70" s="1">
        <v>17</v>
      </c>
      <c r="K70" s="1"/>
      <c r="L70" s="1"/>
      <c r="M70" s="1">
        <v>20</v>
      </c>
      <c r="N70" s="1"/>
      <c r="O70" s="1"/>
      <c r="P70" s="1"/>
      <c r="Q70" s="1">
        <v>20</v>
      </c>
      <c r="R70" s="1"/>
      <c r="S70" s="1"/>
      <c r="T70" s="109">
        <v>35</v>
      </c>
      <c r="U70" s="1"/>
      <c r="V70" s="109">
        <v>17</v>
      </c>
      <c r="W70" s="1"/>
      <c r="X70" s="109">
        <v>12</v>
      </c>
      <c r="Y70" s="1"/>
      <c r="Z70" s="109"/>
      <c r="AA70" s="109"/>
      <c r="AB70" s="109"/>
      <c r="AC70" s="109">
        <v>12</v>
      </c>
      <c r="AD70" s="109"/>
      <c r="AE70" s="117"/>
      <c r="AF70" s="117"/>
      <c r="AG70" s="117"/>
      <c r="AH70" s="1"/>
      <c r="AI70" s="109"/>
      <c r="AJ70" s="1"/>
      <c r="AK70" s="1"/>
      <c r="AL70" s="1"/>
      <c r="AM70" s="1"/>
      <c r="AN70" s="8"/>
      <c r="AO70" s="13">
        <v>0</v>
      </c>
      <c r="AP70" s="1">
        <v>25</v>
      </c>
      <c r="AQ70" s="14" cm="1">
        <f t="array" ref="AQ70">IF(AR70&lt;6,SUM(E70:AP70),SUM(LARGE(E70:AP70,{1;2;3;4;5;6})))</f>
        <v>134</v>
      </c>
      <c r="AR70" s="26">
        <f t="shared" si="1"/>
        <v>11</v>
      </c>
    </row>
    <row r="71" spans="1:44" x14ac:dyDescent="0.3">
      <c r="A71" s="29">
        <f>RANK(AQ71,$AQ$2:AQ305)</f>
        <v>70</v>
      </c>
      <c r="B71" s="127" t="s">
        <v>47</v>
      </c>
      <c r="C71" s="6" t="s">
        <v>167</v>
      </c>
      <c r="D71" s="6" t="s">
        <v>379</v>
      </c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09">
        <v>100</v>
      </c>
      <c r="X71" s="13">
        <v>0</v>
      </c>
      <c r="Y71" s="1"/>
      <c r="Z71" s="13"/>
      <c r="AA71" s="13"/>
      <c r="AB71" s="13"/>
      <c r="AC71" s="13"/>
      <c r="AD71" s="13"/>
      <c r="AE71" s="117"/>
      <c r="AF71" s="117"/>
      <c r="AG71" s="117"/>
      <c r="AH71" s="1"/>
      <c r="AI71" s="13"/>
      <c r="AJ71" s="1"/>
      <c r="AK71" s="1"/>
      <c r="AL71" s="1"/>
      <c r="AM71" s="1"/>
      <c r="AN71" s="8"/>
      <c r="AO71" s="1"/>
      <c r="AP71" s="1">
        <v>30</v>
      </c>
      <c r="AQ71" s="14" cm="1">
        <f t="array" ref="AQ71">IF(AR71&lt;6,SUM(E71:AP71),SUM(LARGE(E71:AP71,{1;2;3;4;5;6})))</f>
        <v>130</v>
      </c>
      <c r="AR71" s="26">
        <f t="shared" si="1"/>
        <v>3</v>
      </c>
    </row>
    <row r="72" spans="1:44" x14ac:dyDescent="0.3">
      <c r="A72" s="29">
        <f>RANK(AQ72,$AQ$2:AQ306)</f>
        <v>70</v>
      </c>
      <c r="B72" s="127" t="s">
        <v>47</v>
      </c>
      <c r="C72" s="6" t="s">
        <v>111</v>
      </c>
      <c r="D72" s="124" t="s">
        <v>281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109">
        <v>100</v>
      </c>
      <c r="Z72" s="6"/>
      <c r="AA72" s="6"/>
      <c r="AB72" s="6"/>
      <c r="AC72" s="6"/>
      <c r="AD72" s="6"/>
      <c r="AE72" s="117"/>
      <c r="AF72" s="117"/>
      <c r="AG72" s="117"/>
      <c r="AH72" s="1">
        <v>30</v>
      </c>
      <c r="AI72" s="6"/>
      <c r="AJ72" s="1"/>
      <c r="AK72" s="1"/>
      <c r="AL72" s="1"/>
      <c r="AM72" s="1"/>
      <c r="AN72" s="8"/>
      <c r="AO72" s="1"/>
      <c r="AP72" s="1"/>
      <c r="AQ72" s="14" cm="1">
        <f t="array" ref="AQ72">IF(AR72&lt;6,SUM(E72:AP72),SUM(LARGE(E72:AP72,{1;2;3;4;5;6})))</f>
        <v>130</v>
      </c>
      <c r="AR72" s="26">
        <f t="shared" si="1"/>
        <v>2</v>
      </c>
    </row>
    <row r="73" spans="1:44" x14ac:dyDescent="0.3">
      <c r="A73" s="29">
        <f>RANK(AQ73,$AQ$2:AQ307)</f>
        <v>70</v>
      </c>
      <c r="B73" s="127" t="s">
        <v>47</v>
      </c>
      <c r="C73" s="6" t="s">
        <v>55</v>
      </c>
      <c r="D73" s="6" t="s">
        <v>279</v>
      </c>
      <c r="E73" s="6"/>
      <c r="F73" s="6"/>
      <c r="G73" s="6"/>
      <c r="H73" s="6"/>
      <c r="I73" s="6"/>
      <c r="J73" s="6"/>
      <c r="K73" s="1">
        <v>130</v>
      </c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17"/>
      <c r="AF73" s="117"/>
      <c r="AG73" s="117"/>
      <c r="AH73" s="1"/>
      <c r="AI73" s="1"/>
      <c r="AJ73" s="1"/>
      <c r="AK73" s="1"/>
      <c r="AL73" s="1"/>
      <c r="AM73" s="1"/>
      <c r="AN73" s="8"/>
      <c r="AO73" s="1"/>
      <c r="AP73" s="1"/>
      <c r="AQ73" s="14" cm="1">
        <f t="array" ref="AQ73">IF(AR73&lt;6,SUM(E73:AP73),SUM(LARGE(E73:AP73,{1;2;3;4;5;6})))</f>
        <v>130</v>
      </c>
      <c r="AR73" s="26">
        <f t="shared" si="1"/>
        <v>1</v>
      </c>
    </row>
    <row r="74" spans="1:44" x14ac:dyDescent="0.3">
      <c r="A74" s="30">
        <f>RANK(AQ74,$AQ$2:AQ277)</f>
        <v>73</v>
      </c>
      <c r="B74" s="127" t="s">
        <v>47</v>
      </c>
      <c r="C74" s="6" t="s">
        <v>126</v>
      </c>
      <c r="D74" s="6" t="s">
        <v>265</v>
      </c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">
        <v>20</v>
      </c>
      <c r="R74" s="13"/>
      <c r="S74" s="13"/>
      <c r="T74" s="13"/>
      <c r="U74" s="109">
        <v>25</v>
      </c>
      <c r="V74" s="13"/>
      <c r="W74" s="109"/>
      <c r="X74" s="109"/>
      <c r="Y74" s="109"/>
      <c r="Z74" s="109"/>
      <c r="AA74" s="109"/>
      <c r="AB74" s="109"/>
      <c r="AC74" s="109"/>
      <c r="AD74" s="109"/>
      <c r="AE74" s="117">
        <v>35</v>
      </c>
      <c r="AF74" s="117"/>
      <c r="AG74" s="117">
        <v>20</v>
      </c>
      <c r="AH74" s="1"/>
      <c r="AI74" s="109"/>
      <c r="AJ74" s="1"/>
      <c r="AK74" s="1"/>
      <c r="AL74" s="1">
        <v>25</v>
      </c>
      <c r="AM74" s="1"/>
      <c r="AN74" s="8"/>
      <c r="AO74" s="1"/>
      <c r="AP74" s="1"/>
      <c r="AQ74" s="14" cm="1">
        <f t="array" ref="AQ74">IF(AR74&lt;6,SUM(E74:AP74),SUM(LARGE(E74:AP74,{1;2;3;4;5;6})))</f>
        <v>125</v>
      </c>
      <c r="AR74" s="26">
        <f t="shared" si="1"/>
        <v>5</v>
      </c>
    </row>
    <row r="75" spans="1:44" x14ac:dyDescent="0.3">
      <c r="A75" s="30">
        <f>RANK(AQ75,$AQ$2:AQ278)</f>
        <v>73</v>
      </c>
      <c r="B75" s="127" t="s">
        <v>47</v>
      </c>
      <c r="C75" s="6"/>
      <c r="D75" s="6" t="s">
        <v>987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109">
        <v>100</v>
      </c>
      <c r="AG75" s="117"/>
      <c r="AH75" s="1"/>
      <c r="AI75" s="6"/>
      <c r="AJ75" s="1">
        <v>25</v>
      </c>
      <c r="AK75" s="1"/>
      <c r="AL75" s="1"/>
      <c r="AM75" s="1"/>
      <c r="AN75" s="8"/>
      <c r="AO75" s="1"/>
      <c r="AP75" s="1"/>
      <c r="AQ75" s="14" cm="1">
        <f t="array" ref="AQ75">IF(AR75&lt;6,SUM(E75:AP75),SUM(LARGE(E75:AP75,{1;2;3;4;5;6})))</f>
        <v>125</v>
      </c>
      <c r="AR75" s="26">
        <f t="shared" si="1"/>
        <v>2</v>
      </c>
    </row>
    <row r="76" spans="1:44" x14ac:dyDescent="0.3">
      <c r="A76" s="30">
        <f>RANK(AQ76,$AQ$2:AQ279)</f>
        <v>75</v>
      </c>
      <c r="B76" s="127" t="s">
        <v>47</v>
      </c>
      <c r="C76" s="6" t="s">
        <v>48</v>
      </c>
      <c r="D76" s="1" t="s">
        <v>382</v>
      </c>
      <c r="E76" s="1">
        <v>12</v>
      </c>
      <c r="F76" s="1"/>
      <c r="G76" s="1">
        <v>20</v>
      </c>
      <c r="H76" s="1">
        <v>15</v>
      </c>
      <c r="I76" s="1"/>
      <c r="J76" s="1"/>
      <c r="K76" s="1">
        <v>20</v>
      </c>
      <c r="L76" s="1"/>
      <c r="M76" s="1">
        <v>15</v>
      </c>
      <c r="N76" s="1"/>
      <c r="O76" s="1"/>
      <c r="P76" s="1"/>
      <c r="Q76" s="1">
        <v>20</v>
      </c>
      <c r="R76" s="1"/>
      <c r="S76" s="1"/>
      <c r="T76" s="111">
        <v>0</v>
      </c>
      <c r="U76" s="111">
        <v>0</v>
      </c>
      <c r="V76" s="111">
        <v>0</v>
      </c>
      <c r="W76" s="109">
        <v>25</v>
      </c>
      <c r="X76" s="111">
        <v>0</v>
      </c>
      <c r="Y76" s="111"/>
      <c r="Z76" s="111"/>
      <c r="AA76" s="111"/>
      <c r="AB76" s="111"/>
      <c r="AC76" s="111"/>
      <c r="AD76" s="111"/>
      <c r="AE76" s="117">
        <v>20</v>
      </c>
      <c r="AF76" s="111">
        <v>0</v>
      </c>
      <c r="AG76" s="111">
        <v>0</v>
      </c>
      <c r="AH76" s="1"/>
      <c r="AI76" s="111"/>
      <c r="AJ76" s="1"/>
      <c r="AK76" s="1"/>
      <c r="AL76" s="1"/>
      <c r="AM76" s="1"/>
      <c r="AN76" s="8"/>
      <c r="AO76" s="1"/>
      <c r="AP76" s="13">
        <v>0</v>
      </c>
      <c r="AQ76" s="14" cm="1">
        <f t="array" ref="AQ76">IF(AR76&lt;6,SUM(E76:AP76),SUM(LARGE(E76:AP76,{1;2;3;4;5;6})))</f>
        <v>120</v>
      </c>
      <c r="AR76" s="26">
        <f t="shared" si="1"/>
        <v>15</v>
      </c>
    </row>
    <row r="77" spans="1:44" x14ac:dyDescent="0.3">
      <c r="A77" s="30">
        <f>RANK(AQ77,$AQ$2:AQ280)</f>
        <v>75</v>
      </c>
      <c r="B77" s="127" t="s">
        <v>47</v>
      </c>
      <c r="C77" s="6" t="s">
        <v>48</v>
      </c>
      <c r="D77" s="6" t="s">
        <v>316</v>
      </c>
      <c r="E77" s="1">
        <v>15</v>
      </c>
      <c r="F77" s="1"/>
      <c r="G77" s="1"/>
      <c r="H77" s="1">
        <v>15</v>
      </c>
      <c r="I77" s="1"/>
      <c r="J77" s="1"/>
      <c r="K77" s="1"/>
      <c r="L77" s="1"/>
      <c r="M77" s="1"/>
      <c r="N77" s="1"/>
      <c r="O77" s="1"/>
      <c r="P77" s="1"/>
      <c r="Q77" s="1">
        <v>25</v>
      </c>
      <c r="R77" s="1"/>
      <c r="S77" s="1"/>
      <c r="T77" s="1"/>
      <c r="U77" s="1"/>
      <c r="V77" s="1"/>
      <c r="W77" s="109">
        <v>20</v>
      </c>
      <c r="X77" s="109">
        <v>20</v>
      </c>
      <c r="Y77" s="1"/>
      <c r="Z77" s="109"/>
      <c r="AA77" s="109"/>
      <c r="AB77" s="109"/>
      <c r="AC77" s="109"/>
      <c r="AD77" s="109"/>
      <c r="AE77" s="117"/>
      <c r="AF77" s="117"/>
      <c r="AG77" s="117"/>
      <c r="AH77" s="1"/>
      <c r="AI77" s="109"/>
      <c r="AJ77" s="1">
        <v>25</v>
      </c>
      <c r="AK77" s="1"/>
      <c r="AL77" s="1"/>
      <c r="AM77" s="1"/>
      <c r="AN77" s="8"/>
      <c r="AO77" s="13">
        <v>0</v>
      </c>
      <c r="AP77" s="1"/>
      <c r="AQ77" s="14" cm="1">
        <f t="array" ref="AQ77">IF(AR77&lt;6,SUM(E77:AP77),SUM(LARGE(E77:AP77,{1;2;3;4;5;6})))</f>
        <v>120</v>
      </c>
      <c r="AR77" s="26">
        <f t="shared" si="1"/>
        <v>7</v>
      </c>
    </row>
    <row r="78" spans="1:44" x14ac:dyDescent="0.3">
      <c r="A78" s="30">
        <f>RANK(AQ78,$AQ$2:AQ281)</f>
        <v>75</v>
      </c>
      <c r="B78" s="127" t="s">
        <v>47</v>
      </c>
      <c r="C78" s="6" t="s">
        <v>53</v>
      </c>
      <c r="D78" s="6" t="s">
        <v>482</v>
      </c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09">
        <v>20</v>
      </c>
      <c r="X78" s="1"/>
      <c r="Y78" s="1"/>
      <c r="Z78" s="1"/>
      <c r="AA78" s="109">
        <v>25</v>
      </c>
      <c r="AB78" s="1"/>
      <c r="AC78" s="1"/>
      <c r="AD78" s="1"/>
      <c r="AE78" s="117">
        <v>15</v>
      </c>
      <c r="AF78" s="117"/>
      <c r="AG78" s="117"/>
      <c r="AH78" s="1"/>
      <c r="AI78" s="1"/>
      <c r="AJ78" s="1">
        <v>15</v>
      </c>
      <c r="AK78" s="1"/>
      <c r="AL78" s="1"/>
      <c r="AM78" s="1"/>
      <c r="AN78" s="8"/>
      <c r="AO78" s="1">
        <v>45</v>
      </c>
      <c r="AP78" s="1"/>
      <c r="AQ78" s="14" cm="1">
        <f t="array" ref="AQ78">IF(AR78&lt;6,SUM(E78:AP78),SUM(LARGE(E78:AP78,{1;2;3;4;5;6})))</f>
        <v>120</v>
      </c>
      <c r="AR78" s="26">
        <f t="shared" si="1"/>
        <v>5</v>
      </c>
    </row>
    <row r="79" spans="1:44" x14ac:dyDescent="0.3">
      <c r="A79" s="30">
        <f>RANK(AQ79,$AQ$2:AQ282)</f>
        <v>78</v>
      </c>
      <c r="B79" s="127" t="s">
        <v>47</v>
      </c>
      <c r="C79" s="6" t="s">
        <v>48</v>
      </c>
      <c r="D79" s="6" t="s">
        <v>393</v>
      </c>
      <c r="E79" s="1">
        <v>14</v>
      </c>
      <c r="F79" s="6"/>
      <c r="G79" s="1">
        <v>14</v>
      </c>
      <c r="H79" s="6"/>
      <c r="I79" s="6"/>
      <c r="J79" s="1">
        <v>14</v>
      </c>
      <c r="K79" s="1">
        <v>17</v>
      </c>
      <c r="L79" s="1"/>
      <c r="M79" s="1"/>
      <c r="N79" s="1">
        <v>25</v>
      </c>
      <c r="O79" s="1"/>
      <c r="P79" s="1"/>
      <c r="Q79" s="1">
        <v>12</v>
      </c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17"/>
      <c r="AF79" s="117">
        <v>25</v>
      </c>
      <c r="AG79" s="117"/>
      <c r="AH79" s="1"/>
      <c r="AI79" s="1"/>
      <c r="AJ79" s="1"/>
      <c r="AK79" s="1"/>
      <c r="AL79" s="1">
        <v>17</v>
      </c>
      <c r="AM79" s="1"/>
      <c r="AN79" s="8"/>
      <c r="AO79" s="1"/>
      <c r="AP79" s="1"/>
      <c r="AQ79" s="14" cm="1">
        <f t="array" ref="AQ79">IF(AR79&lt;6,SUM(E79:AP79),SUM(LARGE(E79:AP79,{1;2;3;4;5;6})))</f>
        <v>112</v>
      </c>
      <c r="AR79" s="26">
        <f t="shared" si="1"/>
        <v>8</v>
      </c>
    </row>
    <row r="80" spans="1:44" x14ac:dyDescent="0.3">
      <c r="A80" s="30">
        <f>RANK(AQ80,$AQ$2:AQ283)</f>
        <v>79</v>
      </c>
      <c r="B80" s="127" t="s">
        <v>47</v>
      </c>
      <c r="C80" s="6" t="s">
        <v>505</v>
      </c>
      <c r="D80" s="6" t="s">
        <v>259</v>
      </c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09">
        <v>51.5</v>
      </c>
      <c r="U80" s="1"/>
      <c r="V80" s="1"/>
      <c r="W80" s="1"/>
      <c r="X80" s="1"/>
      <c r="Y80" s="1"/>
      <c r="Z80" s="1"/>
      <c r="AA80" s="1"/>
      <c r="AB80" s="1"/>
      <c r="AC80" s="1"/>
      <c r="AD80" s="1"/>
      <c r="AE80" s="117"/>
      <c r="AF80" s="117"/>
      <c r="AG80" s="117"/>
      <c r="AH80" s="1"/>
      <c r="AI80" s="1"/>
      <c r="AJ80" s="1"/>
      <c r="AK80" s="1"/>
      <c r="AL80" s="1">
        <v>55</v>
      </c>
      <c r="AM80" s="1"/>
      <c r="AN80" s="8"/>
      <c r="AO80" s="1"/>
      <c r="AP80" s="1"/>
      <c r="AQ80" s="14" cm="1">
        <f t="array" ref="AQ80">IF(AR80&lt;6,SUM(E80:AP80),SUM(LARGE(E80:AP80,{1;2;3;4;5;6})))</f>
        <v>106.5</v>
      </c>
      <c r="AR80" s="26">
        <f t="shared" si="1"/>
        <v>2</v>
      </c>
    </row>
    <row r="81" spans="1:44" x14ac:dyDescent="0.3">
      <c r="A81" s="30">
        <f>RANK(AQ81,$AQ$2:AQ284)</f>
        <v>80</v>
      </c>
      <c r="B81" s="127" t="s">
        <v>47</v>
      </c>
      <c r="C81" s="6" t="s">
        <v>1043</v>
      </c>
      <c r="D81" s="6" t="s">
        <v>646</v>
      </c>
      <c r="E81" s="1">
        <v>15</v>
      </c>
      <c r="F81" s="1"/>
      <c r="G81" s="1"/>
      <c r="H81" s="1"/>
      <c r="I81" s="1"/>
      <c r="J81" s="1">
        <v>30</v>
      </c>
      <c r="K81" s="1">
        <v>15</v>
      </c>
      <c r="L81" s="1"/>
      <c r="M81" s="1"/>
      <c r="N81" s="1">
        <v>45</v>
      </c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17"/>
      <c r="AF81" s="117"/>
      <c r="AG81" s="117"/>
      <c r="AH81" s="1"/>
      <c r="AI81" s="1"/>
      <c r="AJ81" s="1"/>
      <c r="AK81" s="1"/>
      <c r="AL81" s="1"/>
      <c r="AM81" s="1"/>
      <c r="AN81" s="8"/>
      <c r="AO81" s="1"/>
      <c r="AP81" s="1"/>
      <c r="AQ81" s="14" cm="1">
        <f t="array" ref="AQ81">IF(AR81&lt;6,SUM(E81:AP81),SUM(LARGE(E81:AP81,{1;2;3;4;5;6})))</f>
        <v>105</v>
      </c>
      <c r="AR81" s="26">
        <f t="shared" si="1"/>
        <v>4</v>
      </c>
    </row>
    <row r="82" spans="1:44" x14ac:dyDescent="0.3">
      <c r="A82" s="30">
        <f>RANK(AQ82,$AQ$2:AQ285)</f>
        <v>80</v>
      </c>
      <c r="B82" s="127" t="s">
        <v>47</v>
      </c>
      <c r="C82" s="6" t="s">
        <v>273</v>
      </c>
      <c r="D82" s="6" t="s">
        <v>245</v>
      </c>
      <c r="E82" s="13"/>
      <c r="F82" s="13"/>
      <c r="G82" s="13"/>
      <c r="H82" s="1">
        <v>30</v>
      </c>
      <c r="I82" s="13"/>
      <c r="J82" s="13"/>
      <c r="K82" s="13"/>
      <c r="L82" s="13"/>
      <c r="M82" s="13"/>
      <c r="N82" s="13"/>
      <c r="O82" s="13"/>
      <c r="P82" s="13"/>
      <c r="Q82" s="1"/>
      <c r="R82" s="13"/>
      <c r="S82" s="13"/>
      <c r="T82" s="111">
        <v>0</v>
      </c>
      <c r="U82" s="13"/>
      <c r="V82" s="13"/>
      <c r="W82" s="13"/>
      <c r="X82" s="13"/>
      <c r="Y82" s="13"/>
      <c r="Z82" s="13"/>
      <c r="AA82" s="13"/>
      <c r="AB82" s="13"/>
      <c r="AC82" s="109">
        <v>55</v>
      </c>
      <c r="AD82" s="13"/>
      <c r="AE82" s="117">
        <v>20</v>
      </c>
      <c r="AF82" s="117"/>
      <c r="AG82" s="117"/>
      <c r="AH82" s="1"/>
      <c r="AI82" s="109"/>
      <c r="AJ82" s="1"/>
      <c r="AK82" s="1"/>
      <c r="AL82" s="1"/>
      <c r="AM82" s="1"/>
      <c r="AN82" s="8"/>
      <c r="AO82" s="1"/>
      <c r="AP82" s="1"/>
      <c r="AQ82" s="14" cm="1">
        <f t="array" ref="AQ82">IF(AR82&lt;6,SUM(E82:AP82),SUM(LARGE(E82:AP82,{1;2;3;4;5;6})))</f>
        <v>105</v>
      </c>
      <c r="AR82" s="26">
        <f t="shared" si="1"/>
        <v>4</v>
      </c>
    </row>
    <row r="83" spans="1:44" x14ac:dyDescent="0.3">
      <c r="A83" s="30">
        <f>RANK(AQ83,$AQ$2:AQ286)</f>
        <v>80</v>
      </c>
      <c r="B83" s="127" t="s">
        <v>47</v>
      </c>
      <c r="C83" s="6" t="s">
        <v>126</v>
      </c>
      <c r="D83" s="6" t="s">
        <v>264</v>
      </c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"/>
      <c r="R83" s="13"/>
      <c r="S83" s="13"/>
      <c r="T83" s="13"/>
      <c r="U83" s="109">
        <v>35</v>
      </c>
      <c r="V83" s="13"/>
      <c r="W83" s="109"/>
      <c r="X83" s="109"/>
      <c r="Y83" s="109"/>
      <c r="Z83" s="109"/>
      <c r="AA83" s="109"/>
      <c r="AB83" s="109"/>
      <c r="AC83" s="109"/>
      <c r="AD83" s="109"/>
      <c r="AE83" s="117"/>
      <c r="AF83" s="117">
        <v>70</v>
      </c>
      <c r="AG83" s="117"/>
      <c r="AH83" s="1"/>
      <c r="AI83" s="109"/>
      <c r="AJ83" s="1"/>
      <c r="AK83" s="1"/>
      <c r="AL83" s="1"/>
      <c r="AM83" s="1"/>
      <c r="AN83" s="8"/>
      <c r="AO83" s="1"/>
      <c r="AP83" s="1"/>
      <c r="AQ83" s="14" cm="1">
        <f t="array" ref="AQ83">IF(AR83&lt;6,SUM(E83:AP83),SUM(LARGE(E83:AP83,{1;2;3;4;5;6})))</f>
        <v>105</v>
      </c>
      <c r="AR83" s="26">
        <f t="shared" si="1"/>
        <v>2</v>
      </c>
    </row>
    <row r="84" spans="1:44" x14ac:dyDescent="0.3">
      <c r="A84" s="30">
        <f>RANK(AQ84,$AQ$2:AQ287)</f>
        <v>83</v>
      </c>
      <c r="B84" s="127" t="s">
        <v>47</v>
      </c>
      <c r="C84" s="6"/>
      <c r="D84" s="6" t="s">
        <v>286</v>
      </c>
      <c r="E84" s="1"/>
      <c r="F84" s="1"/>
      <c r="G84" s="1">
        <v>10</v>
      </c>
      <c r="H84" s="1"/>
      <c r="I84" s="1"/>
      <c r="J84" s="1"/>
      <c r="K84" s="1">
        <v>10</v>
      </c>
      <c r="L84" s="1"/>
      <c r="M84" s="1"/>
      <c r="N84" s="1"/>
      <c r="O84" s="1"/>
      <c r="P84" s="1"/>
      <c r="Q84" s="1"/>
      <c r="R84" s="1"/>
      <c r="S84" s="1"/>
      <c r="T84" s="1"/>
      <c r="U84" s="109">
        <v>17</v>
      </c>
      <c r="V84" s="1"/>
      <c r="W84" s="109">
        <v>10</v>
      </c>
      <c r="X84" s="109">
        <v>17</v>
      </c>
      <c r="Y84" s="109"/>
      <c r="Z84" s="109"/>
      <c r="AA84" s="109">
        <v>20</v>
      </c>
      <c r="AB84" s="109"/>
      <c r="AC84" s="109">
        <v>20</v>
      </c>
      <c r="AD84" s="109"/>
      <c r="AE84" s="117"/>
      <c r="AF84" s="117"/>
      <c r="AG84" s="117">
        <v>20</v>
      </c>
      <c r="AH84" s="1"/>
      <c r="AI84" s="109"/>
      <c r="AJ84" s="1"/>
      <c r="AK84" s="1"/>
      <c r="AL84" s="1"/>
      <c r="AM84" s="1"/>
      <c r="AN84" s="8"/>
      <c r="AO84" s="1"/>
      <c r="AP84" s="1"/>
      <c r="AQ84" s="14" cm="1">
        <f t="array" ref="AQ84">IF(AR84&lt;6,SUM(E84:AP84),SUM(LARGE(E84:AP84,{1;2;3;4;5;6})))</f>
        <v>104</v>
      </c>
      <c r="AR84" s="26">
        <f t="shared" si="1"/>
        <v>8</v>
      </c>
    </row>
    <row r="85" spans="1:44" x14ac:dyDescent="0.3">
      <c r="A85" s="30">
        <f>RANK(AQ85,$AQ$2:AQ288)</f>
        <v>84</v>
      </c>
      <c r="B85" s="127" t="s">
        <v>47</v>
      </c>
      <c r="C85" s="6" t="s">
        <v>53</v>
      </c>
      <c r="D85" s="6" t="s">
        <v>474</v>
      </c>
      <c r="E85" s="1"/>
      <c r="F85" s="1"/>
      <c r="G85" s="1"/>
      <c r="H85" s="1"/>
      <c r="I85" s="1"/>
      <c r="J85" s="1"/>
      <c r="K85" s="1"/>
      <c r="L85" s="1"/>
      <c r="M85" s="1"/>
      <c r="N85" s="1">
        <v>35</v>
      </c>
      <c r="O85" s="1"/>
      <c r="P85" s="1"/>
      <c r="Q85" s="1"/>
      <c r="R85" s="1"/>
      <c r="S85" s="1"/>
      <c r="T85" s="1"/>
      <c r="U85" s="1"/>
      <c r="V85" s="1"/>
      <c r="W85" s="1"/>
      <c r="X85" s="1"/>
      <c r="Y85" s="109">
        <v>45</v>
      </c>
      <c r="Z85" s="1"/>
      <c r="AA85" s="1"/>
      <c r="AB85" s="1"/>
      <c r="AC85" s="1"/>
      <c r="AD85" s="1"/>
      <c r="AE85" s="117"/>
      <c r="AF85" s="117"/>
      <c r="AG85" s="117"/>
      <c r="AH85" s="1"/>
      <c r="AI85" s="1"/>
      <c r="AJ85" s="1"/>
      <c r="AK85" s="1"/>
      <c r="AL85" s="1"/>
      <c r="AM85" s="1"/>
      <c r="AN85" s="8"/>
      <c r="AO85" s="1"/>
      <c r="AP85" s="1">
        <v>20</v>
      </c>
      <c r="AQ85" s="14" cm="1">
        <f t="array" ref="AQ85">IF(AR85&lt;6,SUM(E85:AP85),SUM(LARGE(E85:AP85,{1;2;3;4;5;6})))</f>
        <v>100</v>
      </c>
      <c r="AR85" s="26">
        <f t="shared" si="1"/>
        <v>3</v>
      </c>
    </row>
    <row r="86" spans="1:44" x14ac:dyDescent="0.3">
      <c r="A86" s="30">
        <f>RANK(AQ86,$AQ$2:AQ289)</f>
        <v>84</v>
      </c>
      <c r="B86" s="127" t="s">
        <v>47</v>
      </c>
      <c r="C86" s="6" t="s">
        <v>587</v>
      </c>
      <c r="D86" s="6" t="s">
        <v>684</v>
      </c>
      <c r="E86" s="1"/>
      <c r="F86" s="1"/>
      <c r="G86" s="13">
        <v>0</v>
      </c>
      <c r="H86" s="13"/>
      <c r="I86" s="13"/>
      <c r="J86" s="13"/>
      <c r="K86" s="1">
        <v>20</v>
      </c>
      <c r="L86" s="1"/>
      <c r="M86" s="1"/>
      <c r="N86" s="1"/>
      <c r="O86" s="1"/>
      <c r="P86" s="1"/>
      <c r="Q86" s="1"/>
      <c r="R86" s="1"/>
      <c r="S86" s="1"/>
      <c r="T86" s="109">
        <v>80</v>
      </c>
      <c r="U86" s="1"/>
      <c r="V86" s="1"/>
      <c r="W86" s="1"/>
      <c r="X86" s="1"/>
      <c r="Y86" s="1"/>
      <c r="Z86" s="1"/>
      <c r="AA86" s="1"/>
      <c r="AB86" s="1"/>
      <c r="AC86" s="1"/>
      <c r="AD86" s="1"/>
      <c r="AE86" s="117"/>
      <c r="AF86" s="117"/>
      <c r="AG86" s="117"/>
      <c r="AH86" s="1"/>
      <c r="AI86" s="1"/>
      <c r="AJ86" s="1"/>
      <c r="AK86" s="1"/>
      <c r="AL86" s="1"/>
      <c r="AM86" s="1"/>
      <c r="AN86" s="8"/>
      <c r="AO86" s="1"/>
      <c r="AP86" s="1"/>
      <c r="AQ86" s="14" cm="1">
        <f t="array" ref="AQ86">IF(AR86&lt;6,SUM(E86:AP86),SUM(LARGE(E86:AP86,{1;2;3;4;5;6})))</f>
        <v>100</v>
      </c>
      <c r="AR86" s="26">
        <f t="shared" si="1"/>
        <v>3</v>
      </c>
    </row>
    <row r="87" spans="1:44" x14ac:dyDescent="0.3">
      <c r="A87" s="30">
        <f>RANK(AQ87,$AQ$2:AQ290)</f>
        <v>84</v>
      </c>
      <c r="B87" s="127" t="s">
        <v>47</v>
      </c>
      <c r="C87" s="6" t="s">
        <v>243</v>
      </c>
      <c r="D87" s="6" t="s">
        <v>465</v>
      </c>
      <c r="E87" s="6"/>
      <c r="F87" s="6"/>
      <c r="G87" s="6"/>
      <c r="H87" s="6"/>
      <c r="I87" s="6"/>
      <c r="J87" s="6"/>
      <c r="K87" s="6"/>
      <c r="L87" s="6"/>
      <c r="M87" s="6"/>
      <c r="N87" s="1">
        <v>100</v>
      </c>
      <c r="O87" s="6"/>
      <c r="P87" s="6"/>
      <c r="Q87" s="1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117"/>
      <c r="AF87" s="117"/>
      <c r="AG87" s="117"/>
      <c r="AH87" s="1"/>
      <c r="AI87" s="6"/>
      <c r="AJ87" s="1"/>
      <c r="AK87" s="1"/>
      <c r="AL87" s="1"/>
      <c r="AM87" s="1"/>
      <c r="AN87" s="8"/>
      <c r="AO87" s="1"/>
      <c r="AP87" s="1"/>
      <c r="AQ87" s="14" cm="1">
        <f t="array" ref="AQ87">IF(AR87&lt;6,SUM(E87:AP87),SUM(LARGE(E87:AP87,{1;2;3;4;5;6})))</f>
        <v>100</v>
      </c>
      <c r="AR87" s="26">
        <f t="shared" si="1"/>
        <v>1</v>
      </c>
    </row>
    <row r="88" spans="1:44" x14ac:dyDescent="0.3">
      <c r="A88" s="30">
        <f>RANK(AQ88,$AQ$2:AQ291)</f>
        <v>87</v>
      </c>
      <c r="B88" s="127" t="s">
        <v>47</v>
      </c>
      <c r="C88" s="6" t="s">
        <v>167</v>
      </c>
      <c r="D88" s="6" t="s">
        <v>510</v>
      </c>
      <c r="E88" s="1">
        <v>6</v>
      </c>
      <c r="F88" s="1"/>
      <c r="G88" s="1"/>
      <c r="H88" s="1"/>
      <c r="I88" s="1"/>
      <c r="J88" s="1"/>
      <c r="K88" s="1"/>
      <c r="L88" s="1"/>
      <c r="M88" s="1"/>
      <c r="N88" s="1">
        <v>25</v>
      </c>
      <c r="O88" s="1"/>
      <c r="P88" s="1"/>
      <c r="Q88" s="1">
        <v>10</v>
      </c>
      <c r="R88" s="1"/>
      <c r="S88" s="1"/>
      <c r="T88" s="109">
        <v>30</v>
      </c>
      <c r="U88" s="1"/>
      <c r="V88" s="109">
        <v>12</v>
      </c>
      <c r="W88" s="1"/>
      <c r="X88" s="109">
        <v>14</v>
      </c>
      <c r="Y88" s="1"/>
      <c r="Z88" s="109"/>
      <c r="AA88" s="109"/>
      <c r="AB88" s="109"/>
      <c r="AC88" s="109"/>
      <c r="AD88" s="109"/>
      <c r="AE88" s="117"/>
      <c r="AF88" s="117"/>
      <c r="AG88" s="117"/>
      <c r="AH88" s="1"/>
      <c r="AI88" s="109"/>
      <c r="AJ88" s="1"/>
      <c r="AK88" s="1"/>
      <c r="AL88" s="1"/>
      <c r="AM88" s="1"/>
      <c r="AN88" s="8"/>
      <c r="AO88" s="1"/>
      <c r="AP88" s="1"/>
      <c r="AQ88" s="14" cm="1">
        <f t="array" ref="AQ88">IF(AR88&lt;6,SUM(E88:AP88),SUM(LARGE(E88:AP88,{1;2;3;4;5;6})))</f>
        <v>97</v>
      </c>
      <c r="AR88" s="26">
        <f t="shared" si="1"/>
        <v>6</v>
      </c>
    </row>
    <row r="89" spans="1:44" x14ac:dyDescent="0.3">
      <c r="A89" s="30">
        <f>RANK(AQ89,$AQ$2:AQ292)</f>
        <v>88</v>
      </c>
      <c r="B89" s="127" t="s">
        <v>47</v>
      </c>
      <c r="C89" s="6" t="s">
        <v>90</v>
      </c>
      <c r="D89" s="6" t="s">
        <v>238</v>
      </c>
      <c r="E89" s="1"/>
      <c r="F89" s="1"/>
      <c r="G89" s="1"/>
      <c r="H89" s="1">
        <v>25</v>
      </c>
      <c r="I89" s="1"/>
      <c r="J89" s="1"/>
      <c r="K89" s="1"/>
      <c r="L89" s="1"/>
      <c r="M89" s="1">
        <v>20</v>
      </c>
      <c r="N89" s="1"/>
      <c r="O89" s="1"/>
      <c r="P89" s="1"/>
      <c r="Q89" s="1"/>
      <c r="R89" s="1"/>
      <c r="S89" s="1"/>
      <c r="T89" s="1"/>
      <c r="U89" s="1"/>
      <c r="V89" s="1"/>
      <c r="W89" s="1"/>
      <c r="X89" s="109">
        <v>25</v>
      </c>
      <c r="Y89" s="1"/>
      <c r="Z89" s="109"/>
      <c r="AA89" s="109">
        <v>25</v>
      </c>
      <c r="AB89" s="109"/>
      <c r="AC89" s="109"/>
      <c r="AD89" s="109"/>
      <c r="AE89" s="117"/>
      <c r="AF89" s="117"/>
      <c r="AG89" s="117"/>
      <c r="AH89" s="1"/>
      <c r="AI89" s="109"/>
      <c r="AJ89" s="1"/>
      <c r="AK89" s="1"/>
      <c r="AL89" s="1"/>
      <c r="AM89" s="1"/>
      <c r="AN89" s="8"/>
      <c r="AO89" s="1"/>
      <c r="AP89" s="1"/>
      <c r="AQ89" s="14" cm="1">
        <f t="array" ref="AQ89">IF(AR89&lt;6,SUM(E89:AP89),SUM(LARGE(E89:AP89,{1;2;3;4;5;6})))</f>
        <v>95</v>
      </c>
      <c r="AR89" s="26">
        <f t="shared" si="1"/>
        <v>4</v>
      </c>
    </row>
    <row r="90" spans="1:44" x14ac:dyDescent="0.3">
      <c r="A90" s="30">
        <f>RANK(AQ90,$AQ$2:AQ293)</f>
        <v>89</v>
      </c>
      <c r="B90" s="127" t="s">
        <v>47</v>
      </c>
      <c r="C90" s="6" t="s">
        <v>48</v>
      </c>
      <c r="D90" s="6" t="s">
        <v>272</v>
      </c>
      <c r="E90" s="1">
        <v>10</v>
      </c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>
        <v>10</v>
      </c>
      <c r="R90" s="1"/>
      <c r="S90" s="1"/>
      <c r="T90" s="109">
        <v>25</v>
      </c>
      <c r="U90" s="1"/>
      <c r="V90" s="109">
        <v>10</v>
      </c>
      <c r="W90" s="1"/>
      <c r="X90" s="1"/>
      <c r="Y90" s="1"/>
      <c r="Z90" s="1"/>
      <c r="AA90" s="1"/>
      <c r="AB90" s="1"/>
      <c r="AC90" s="1"/>
      <c r="AD90" s="1"/>
      <c r="AE90" s="117">
        <v>17</v>
      </c>
      <c r="AF90" s="117"/>
      <c r="AG90" s="117"/>
      <c r="AH90" s="1"/>
      <c r="AI90" s="1"/>
      <c r="AJ90" s="1"/>
      <c r="AK90" s="1"/>
      <c r="AL90" s="1">
        <v>20</v>
      </c>
      <c r="AM90" s="1"/>
      <c r="AN90" s="8"/>
      <c r="AO90" s="1"/>
      <c r="AP90" s="1"/>
      <c r="AQ90" s="14" cm="1">
        <f t="array" ref="AQ90">IF(AR90&lt;6,SUM(E90:AP90),SUM(LARGE(E90:AP90,{1;2;3;4;5;6})))</f>
        <v>92</v>
      </c>
      <c r="AR90" s="26">
        <f t="shared" si="1"/>
        <v>6</v>
      </c>
    </row>
    <row r="91" spans="1:44" x14ac:dyDescent="0.3">
      <c r="A91" s="30">
        <f>RANK(AQ91,$AQ$2:AQ294)</f>
        <v>90</v>
      </c>
      <c r="B91" s="127" t="s">
        <v>47</v>
      </c>
      <c r="C91" s="6" t="s">
        <v>48</v>
      </c>
      <c r="D91" s="6" t="s">
        <v>399</v>
      </c>
      <c r="E91" s="1"/>
      <c r="F91" s="1"/>
      <c r="G91" s="1"/>
      <c r="H91" s="1"/>
      <c r="I91" s="1"/>
      <c r="J91" s="1">
        <v>12</v>
      </c>
      <c r="K91" s="1"/>
      <c r="L91" s="1"/>
      <c r="M91" s="1">
        <v>17</v>
      </c>
      <c r="N91" s="1"/>
      <c r="O91" s="1"/>
      <c r="P91" s="1"/>
      <c r="Q91" s="1">
        <v>14</v>
      </c>
      <c r="R91" s="1"/>
      <c r="S91" s="1"/>
      <c r="T91" s="1"/>
      <c r="U91" s="109">
        <v>20</v>
      </c>
      <c r="V91" s="109">
        <v>14</v>
      </c>
      <c r="W91" s="109"/>
      <c r="X91" s="109">
        <v>10</v>
      </c>
      <c r="Y91" s="109"/>
      <c r="Z91" s="109"/>
      <c r="AA91" s="109"/>
      <c r="AB91" s="109"/>
      <c r="AC91" s="109">
        <v>14</v>
      </c>
      <c r="AD91" s="109"/>
      <c r="AE91" s="117"/>
      <c r="AF91" s="117"/>
      <c r="AG91" s="117"/>
      <c r="AH91" s="1"/>
      <c r="AI91" s="109"/>
      <c r="AJ91" s="1"/>
      <c r="AK91" s="1"/>
      <c r="AL91" s="1"/>
      <c r="AM91" s="1"/>
      <c r="AN91" s="8"/>
      <c r="AO91" s="1"/>
      <c r="AP91" s="1">
        <v>12</v>
      </c>
      <c r="AQ91" s="14" cm="1">
        <f t="array" ref="AQ91">IF(AR91&lt;6,SUM(E91:AP91),SUM(LARGE(E91:AP91,{1;2;3;4;5;6})))</f>
        <v>91</v>
      </c>
      <c r="AR91" s="26">
        <f t="shared" si="1"/>
        <v>8</v>
      </c>
    </row>
    <row r="92" spans="1:44" x14ac:dyDescent="0.3">
      <c r="A92" s="30">
        <f>RANK(AQ92,$AQ$2:AQ295)</f>
        <v>91</v>
      </c>
      <c r="B92" s="127" t="s">
        <v>47</v>
      </c>
      <c r="C92" s="6"/>
      <c r="D92" s="6" t="s">
        <v>578</v>
      </c>
      <c r="E92" s="1"/>
      <c r="F92" s="1"/>
      <c r="G92" s="1">
        <v>25</v>
      </c>
      <c r="H92" s="1"/>
      <c r="I92" s="1"/>
      <c r="J92" s="1"/>
      <c r="K92" s="1"/>
      <c r="L92" s="1"/>
      <c r="M92" s="1"/>
      <c r="N92" s="1"/>
      <c r="O92" s="1"/>
      <c r="P92" s="1"/>
      <c r="Q92" s="1">
        <v>35</v>
      </c>
      <c r="R92" s="1"/>
      <c r="S92" s="1"/>
      <c r="T92" s="1"/>
      <c r="U92" s="109">
        <v>30</v>
      </c>
      <c r="V92" s="1"/>
      <c r="W92" s="109"/>
      <c r="X92" s="109"/>
      <c r="Y92" s="109"/>
      <c r="Z92" s="109"/>
      <c r="AA92" s="109"/>
      <c r="AB92" s="109"/>
      <c r="AC92" s="109"/>
      <c r="AD92" s="109"/>
      <c r="AE92" s="117"/>
      <c r="AF92" s="117"/>
      <c r="AG92" s="117"/>
      <c r="AH92" s="1"/>
      <c r="AI92" s="109"/>
      <c r="AJ92" s="1"/>
      <c r="AK92" s="1"/>
      <c r="AL92" s="1"/>
      <c r="AM92" s="1"/>
      <c r="AN92" s="8"/>
      <c r="AO92" s="1"/>
      <c r="AP92" s="1"/>
      <c r="AQ92" s="14" cm="1">
        <f t="array" ref="AQ92">IF(AR92&lt;6,SUM(E92:AP92),SUM(LARGE(E92:AP92,{1;2;3;4;5;6})))</f>
        <v>90</v>
      </c>
      <c r="AR92" s="26">
        <f t="shared" si="1"/>
        <v>3</v>
      </c>
    </row>
    <row r="93" spans="1:44" x14ac:dyDescent="0.3">
      <c r="A93" s="30">
        <f>RANK(AQ93,$AQ$2:AQ296)</f>
        <v>92</v>
      </c>
      <c r="B93" s="127" t="s">
        <v>47</v>
      </c>
      <c r="C93" s="6" t="s">
        <v>51</v>
      </c>
      <c r="D93" s="6" t="s">
        <v>189</v>
      </c>
      <c r="E93" s="6"/>
      <c r="F93" s="6"/>
      <c r="G93" s="6"/>
      <c r="H93" s="6"/>
      <c r="I93" s="6"/>
      <c r="J93" s="6"/>
      <c r="K93" s="6"/>
      <c r="L93" s="6"/>
      <c r="M93" s="6"/>
      <c r="N93" s="1">
        <v>80</v>
      </c>
      <c r="O93" s="6"/>
      <c r="P93" s="6"/>
      <c r="Q93" s="1"/>
      <c r="R93" s="6"/>
      <c r="S93" s="6"/>
      <c r="T93" s="6"/>
      <c r="U93" s="6"/>
      <c r="V93" s="6"/>
      <c r="W93" s="6"/>
      <c r="X93" s="6"/>
      <c r="Y93" s="111">
        <v>0</v>
      </c>
      <c r="Z93" s="6"/>
      <c r="AA93" s="6"/>
      <c r="AB93" s="6"/>
      <c r="AC93" s="6"/>
      <c r="AD93" s="6"/>
      <c r="AE93" s="117"/>
      <c r="AF93" s="111">
        <v>0</v>
      </c>
      <c r="AG93" s="117"/>
      <c r="AH93" s="1"/>
      <c r="AI93" s="6"/>
      <c r="AJ93" s="1"/>
      <c r="AK93" s="1"/>
      <c r="AL93" s="1"/>
      <c r="AM93" s="1"/>
      <c r="AN93" s="8"/>
      <c r="AO93" s="1"/>
      <c r="AP93" s="1"/>
      <c r="AQ93" s="14" cm="1">
        <f t="array" ref="AQ93">IF(AR93&lt;6,SUM(E93:AP93),SUM(LARGE(E93:AP93,{1;2;3;4;5;6})))</f>
        <v>80</v>
      </c>
      <c r="AR93" s="26">
        <f t="shared" si="1"/>
        <v>3</v>
      </c>
    </row>
    <row r="94" spans="1:44" x14ac:dyDescent="0.3">
      <c r="A94" s="30">
        <f>RANK(AQ94,$AQ$2:AQ297)</f>
        <v>92</v>
      </c>
      <c r="B94" s="127" t="s">
        <v>47</v>
      </c>
      <c r="C94" s="6" t="s">
        <v>111</v>
      </c>
      <c r="D94" s="124" t="s">
        <v>233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109">
        <v>55</v>
      </c>
      <c r="Z94" s="6"/>
      <c r="AA94" s="6"/>
      <c r="AB94" s="6"/>
      <c r="AC94" s="6"/>
      <c r="AD94" s="6"/>
      <c r="AE94" s="117"/>
      <c r="AF94" s="117"/>
      <c r="AG94" s="117"/>
      <c r="AH94" s="1">
        <v>25</v>
      </c>
      <c r="AI94" s="6"/>
      <c r="AJ94" s="1"/>
      <c r="AK94" s="1"/>
      <c r="AL94" s="1"/>
      <c r="AM94" s="1"/>
      <c r="AN94" s="8"/>
      <c r="AO94" s="1"/>
      <c r="AP94" s="1"/>
      <c r="AQ94" s="14" cm="1">
        <f t="array" ref="AQ94">IF(AR94&lt;6,SUM(E94:AP94),SUM(LARGE(E94:AP94,{1;2;3;4;5;6})))</f>
        <v>80</v>
      </c>
      <c r="AR94" s="26">
        <f t="shared" si="1"/>
        <v>2</v>
      </c>
    </row>
    <row r="95" spans="1:44" x14ac:dyDescent="0.3">
      <c r="A95" s="30">
        <f>RANK(AQ95,$AQ$2:AQ298)</f>
        <v>92</v>
      </c>
      <c r="B95" s="127" t="s">
        <v>47</v>
      </c>
      <c r="C95" s="6" t="s">
        <v>52</v>
      </c>
      <c r="D95" s="6" t="s">
        <v>38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109">
        <v>80</v>
      </c>
      <c r="AI95" s="6"/>
      <c r="AJ95" s="1"/>
      <c r="AK95" s="109"/>
      <c r="AL95" s="1"/>
      <c r="AM95" s="109"/>
      <c r="AN95" s="8"/>
      <c r="AO95" s="1"/>
      <c r="AP95" s="1"/>
      <c r="AQ95" s="14" cm="1">
        <f t="array" ref="AQ95">IF(AR95&lt;6,SUM(E95:AP95),SUM(LARGE(E95:AP95,{1;2;3;4;5;6})))</f>
        <v>80</v>
      </c>
      <c r="AR95" s="26">
        <f t="shared" si="1"/>
        <v>1</v>
      </c>
    </row>
    <row r="96" spans="1:44" x14ac:dyDescent="0.3">
      <c r="A96" s="30">
        <f>RANK(AQ96,$AQ$2:AQ299)</f>
        <v>92</v>
      </c>
      <c r="B96" s="127" t="s">
        <v>47</v>
      </c>
      <c r="C96" s="6" t="s">
        <v>167</v>
      </c>
      <c r="D96" s="6" t="s">
        <v>302</v>
      </c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09">
        <v>80</v>
      </c>
      <c r="Y96" s="1"/>
      <c r="Z96" s="109"/>
      <c r="AA96" s="109"/>
      <c r="AB96" s="109"/>
      <c r="AC96" s="109"/>
      <c r="AD96" s="109"/>
      <c r="AE96" s="117"/>
      <c r="AF96" s="117"/>
      <c r="AG96" s="117"/>
      <c r="AH96" s="1"/>
      <c r="AI96" s="109"/>
      <c r="AJ96" s="1"/>
      <c r="AK96" s="1"/>
      <c r="AL96" s="1"/>
      <c r="AM96" s="1"/>
      <c r="AN96" s="8"/>
      <c r="AO96" s="1"/>
      <c r="AP96" s="1"/>
      <c r="AQ96" s="14" cm="1">
        <f t="array" ref="AQ96">IF(AR96&lt;6,SUM(E96:AP96),SUM(LARGE(E96:AP96,{1;2;3;4;5;6})))</f>
        <v>80</v>
      </c>
      <c r="AR96" s="26">
        <f t="shared" si="1"/>
        <v>1</v>
      </c>
    </row>
    <row r="97" spans="1:44" x14ac:dyDescent="0.3">
      <c r="A97" s="30">
        <f>RANK(AQ97,$AQ$2:AQ300)</f>
        <v>96</v>
      </c>
      <c r="B97" s="127" t="s">
        <v>47</v>
      </c>
      <c r="C97" s="6" t="s">
        <v>273</v>
      </c>
      <c r="D97" s="6" t="s">
        <v>552</v>
      </c>
      <c r="E97" s="1">
        <v>7</v>
      </c>
      <c r="F97" s="6"/>
      <c r="G97" s="6"/>
      <c r="H97" s="1">
        <v>8</v>
      </c>
      <c r="I97" s="6"/>
      <c r="J97" s="13">
        <v>0</v>
      </c>
      <c r="K97" s="6"/>
      <c r="L97" s="6"/>
      <c r="M97" s="1">
        <v>12</v>
      </c>
      <c r="N97" s="13">
        <v>0</v>
      </c>
      <c r="O97" s="6"/>
      <c r="P97" s="6"/>
      <c r="Q97" s="1"/>
      <c r="R97" s="6"/>
      <c r="S97" s="6"/>
      <c r="T97" s="6"/>
      <c r="U97" s="109">
        <v>10</v>
      </c>
      <c r="V97" s="109">
        <v>10</v>
      </c>
      <c r="W97" s="109">
        <v>12</v>
      </c>
      <c r="X97" s="109"/>
      <c r="Y97" s="109"/>
      <c r="Z97" s="109"/>
      <c r="AA97" s="109">
        <v>12</v>
      </c>
      <c r="AB97" s="109"/>
      <c r="AC97" s="109"/>
      <c r="AD97" s="109"/>
      <c r="AE97" s="117"/>
      <c r="AF97" s="117"/>
      <c r="AG97" s="117"/>
      <c r="AH97" s="1"/>
      <c r="AI97" s="109"/>
      <c r="AJ97" s="1">
        <v>20</v>
      </c>
      <c r="AK97" s="1"/>
      <c r="AL97" s="1"/>
      <c r="AM97" s="1"/>
      <c r="AN97" s="8"/>
      <c r="AO97" s="1"/>
      <c r="AP97" s="1"/>
      <c r="AQ97" s="14" cm="1">
        <f t="array" ref="AQ97">IF(AR97&lt;6,SUM(E97:AP97),SUM(LARGE(E97:AP97,{1;2;3;4;5;6})))</f>
        <v>76</v>
      </c>
      <c r="AR97" s="26">
        <f t="shared" si="1"/>
        <v>10</v>
      </c>
    </row>
    <row r="98" spans="1:44" x14ac:dyDescent="0.3">
      <c r="A98" s="30">
        <f>RANK(AQ98,$AQ$2:AQ301)</f>
        <v>97</v>
      </c>
      <c r="B98" s="127" t="s">
        <v>50</v>
      </c>
      <c r="C98" s="6"/>
      <c r="D98" s="6" t="s">
        <v>1078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126"/>
      <c r="AO98" s="1">
        <v>70</v>
      </c>
      <c r="AP98" s="1"/>
      <c r="AQ98" s="14" cm="1">
        <f t="array" ref="AQ98">IF(AR98&lt;6,SUM(E98:AP98),SUM(LARGE(E98:AP98,{1;2;3;4;5;6})))</f>
        <v>70</v>
      </c>
      <c r="AR98" s="26">
        <f t="shared" si="1"/>
        <v>1</v>
      </c>
    </row>
    <row r="99" spans="1:44" x14ac:dyDescent="0.3">
      <c r="A99" s="30">
        <f>RANK(AQ99,$AQ$2:AQ302)</f>
        <v>97</v>
      </c>
      <c r="B99" s="127" t="s">
        <v>50</v>
      </c>
      <c r="C99" s="6"/>
      <c r="D99" s="6" t="s">
        <v>1080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126"/>
      <c r="AO99" s="1">
        <v>70</v>
      </c>
      <c r="AP99" s="1"/>
      <c r="AQ99" s="14" cm="1">
        <f t="array" ref="AQ99">IF(AR99&lt;6,SUM(E99:AP99),SUM(LARGE(E99:AP99,{1;2;3;4;5;6})))</f>
        <v>70</v>
      </c>
      <c r="AR99" s="26">
        <f t="shared" si="1"/>
        <v>1</v>
      </c>
    </row>
    <row r="100" spans="1:44" x14ac:dyDescent="0.3">
      <c r="A100" s="30">
        <f>RANK(AQ100,$AQ$2:AQ303)</f>
        <v>97</v>
      </c>
      <c r="B100" s="127" t="s">
        <v>47</v>
      </c>
      <c r="C100" s="6" t="s">
        <v>273</v>
      </c>
      <c r="D100" s="6" t="s">
        <v>121</v>
      </c>
      <c r="E100" s="1"/>
      <c r="F100" s="1"/>
      <c r="G100" s="1">
        <v>70</v>
      </c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17"/>
      <c r="AF100" s="117"/>
      <c r="AG100" s="117"/>
      <c r="AH100" s="1"/>
      <c r="AI100" s="1"/>
      <c r="AJ100" s="1"/>
      <c r="AK100" s="1"/>
      <c r="AL100" s="1"/>
      <c r="AM100" s="1"/>
      <c r="AN100" s="8"/>
      <c r="AO100" s="1"/>
      <c r="AP100" s="1"/>
      <c r="AQ100" s="14" cm="1">
        <f t="array" ref="AQ100">IF(AR100&lt;6,SUM(E100:AP100),SUM(LARGE(E100:AP100,{1;2;3;4;5;6})))</f>
        <v>70</v>
      </c>
      <c r="AR100" s="26">
        <f t="shared" si="1"/>
        <v>1</v>
      </c>
    </row>
    <row r="101" spans="1:44" x14ac:dyDescent="0.3">
      <c r="A101" s="30">
        <f>RANK(AQ101,$AQ$2:AQ304)</f>
        <v>97</v>
      </c>
      <c r="B101" s="127" t="s">
        <v>47</v>
      </c>
      <c r="C101" s="6"/>
      <c r="D101" s="6" t="s">
        <v>985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109">
        <v>70</v>
      </c>
      <c r="AG101" s="117"/>
      <c r="AH101" s="1"/>
      <c r="AI101" s="6"/>
      <c r="AJ101" s="1"/>
      <c r="AK101" s="1"/>
      <c r="AL101" s="1"/>
      <c r="AM101" s="1"/>
      <c r="AN101" s="8"/>
      <c r="AO101" s="1"/>
      <c r="AP101" s="1"/>
      <c r="AQ101" s="14" cm="1">
        <f t="array" ref="AQ101">IF(AR101&lt;6,SUM(E101:AP101),SUM(LARGE(E101:AP101,{1;2;3;4;5;6})))</f>
        <v>70</v>
      </c>
      <c r="AR101" s="26">
        <f t="shared" si="1"/>
        <v>1</v>
      </c>
    </row>
    <row r="102" spans="1:44" x14ac:dyDescent="0.3">
      <c r="A102" s="30">
        <f>RANK(AQ102,$AQ$2:AQ305)</f>
        <v>101</v>
      </c>
      <c r="B102" s="127" t="s">
        <v>47</v>
      </c>
      <c r="C102" s="6" t="s">
        <v>1043</v>
      </c>
      <c r="D102" s="6" t="s">
        <v>570</v>
      </c>
      <c r="E102" s="1">
        <v>10</v>
      </c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>
        <v>17</v>
      </c>
      <c r="R102" s="1"/>
      <c r="S102" s="1"/>
      <c r="T102" s="1"/>
      <c r="U102" s="1"/>
      <c r="V102" s="1"/>
      <c r="W102" s="109">
        <v>20</v>
      </c>
      <c r="X102" s="1"/>
      <c r="Y102" s="1"/>
      <c r="Z102" s="1"/>
      <c r="AA102" s="13">
        <v>0</v>
      </c>
      <c r="AB102" s="1"/>
      <c r="AC102" s="1"/>
      <c r="AD102" s="1"/>
      <c r="AE102" s="117"/>
      <c r="AF102" s="117"/>
      <c r="AG102" s="117"/>
      <c r="AH102" s="1"/>
      <c r="AI102" s="1"/>
      <c r="AJ102" s="1">
        <v>20</v>
      </c>
      <c r="AK102" s="1"/>
      <c r="AL102" s="1"/>
      <c r="AM102" s="1"/>
      <c r="AN102" s="8"/>
      <c r="AO102" s="1"/>
      <c r="AP102" s="1"/>
      <c r="AQ102" s="14" cm="1">
        <f t="array" ref="AQ102">IF(AR102&lt;6,SUM(E102:AP102),SUM(LARGE(E102:AP102,{1;2;3;4;5;6})))</f>
        <v>67</v>
      </c>
      <c r="AR102" s="26">
        <f t="shared" si="1"/>
        <v>5</v>
      </c>
    </row>
    <row r="103" spans="1:44" x14ac:dyDescent="0.3">
      <c r="A103" s="30">
        <f>RANK(AQ103,$AQ$2:AQ306)</f>
        <v>102</v>
      </c>
      <c r="B103" s="127" t="s">
        <v>47</v>
      </c>
      <c r="C103" s="6" t="s">
        <v>505</v>
      </c>
      <c r="D103" s="6" t="s">
        <v>572</v>
      </c>
      <c r="E103" s="1"/>
      <c r="F103" s="1"/>
      <c r="G103" s="1"/>
      <c r="H103" s="1"/>
      <c r="I103" s="1"/>
      <c r="J103" s="1"/>
      <c r="K103" s="1"/>
      <c r="L103" s="1"/>
      <c r="M103" s="1">
        <v>20</v>
      </c>
      <c r="N103" s="1"/>
      <c r="O103" s="1"/>
      <c r="P103" s="1"/>
      <c r="Q103" s="1">
        <v>15</v>
      </c>
      <c r="R103" s="1"/>
      <c r="S103" s="1"/>
      <c r="T103" s="1"/>
      <c r="U103" s="111">
        <v>0</v>
      </c>
      <c r="V103" s="1"/>
      <c r="W103" s="111"/>
      <c r="X103" s="111"/>
      <c r="Y103" s="111"/>
      <c r="Z103" s="111"/>
      <c r="AA103" s="111"/>
      <c r="AB103" s="111"/>
      <c r="AC103" s="111"/>
      <c r="AD103" s="111"/>
      <c r="AE103" s="117"/>
      <c r="AF103" s="117"/>
      <c r="AG103" s="117">
        <v>30</v>
      </c>
      <c r="AH103" s="1"/>
      <c r="AI103" s="111"/>
      <c r="AJ103" s="1"/>
      <c r="AK103" s="1"/>
      <c r="AL103" s="1"/>
      <c r="AM103" s="1"/>
      <c r="AN103" s="8"/>
      <c r="AO103" s="1"/>
      <c r="AP103" s="1"/>
      <c r="AQ103" s="14" cm="1">
        <f t="array" ref="AQ103">IF(AR103&lt;6,SUM(E103:AP103),SUM(LARGE(E103:AP103,{1;2;3;4;5;6})))</f>
        <v>65</v>
      </c>
      <c r="AR103" s="26">
        <f t="shared" si="1"/>
        <v>4</v>
      </c>
    </row>
    <row r="104" spans="1:44" x14ac:dyDescent="0.3">
      <c r="A104" s="30">
        <f>RANK(AQ104,$AQ$2:AQ307)</f>
        <v>103</v>
      </c>
      <c r="B104" s="127" t="s">
        <v>47</v>
      </c>
      <c r="C104" s="6" t="s">
        <v>166</v>
      </c>
      <c r="D104" s="6" t="s">
        <v>545</v>
      </c>
      <c r="E104" s="6"/>
      <c r="F104" s="6"/>
      <c r="G104" s="1">
        <v>10</v>
      </c>
      <c r="H104" s="1">
        <v>7</v>
      </c>
      <c r="I104" s="6"/>
      <c r="J104" s="1">
        <v>8</v>
      </c>
      <c r="K104" s="1">
        <v>8</v>
      </c>
      <c r="L104" s="1"/>
      <c r="M104" s="1"/>
      <c r="N104" s="1"/>
      <c r="O104" s="1"/>
      <c r="P104" s="1"/>
      <c r="Q104" s="1"/>
      <c r="R104" s="1"/>
      <c r="S104" s="1"/>
      <c r="T104" s="1"/>
      <c r="U104" s="109">
        <v>10</v>
      </c>
      <c r="V104" s="111">
        <v>0</v>
      </c>
      <c r="W104" s="111">
        <v>0</v>
      </c>
      <c r="X104" s="109">
        <v>7</v>
      </c>
      <c r="Y104" s="109"/>
      <c r="Z104" s="109"/>
      <c r="AA104" s="109"/>
      <c r="AB104" s="109"/>
      <c r="AC104" s="109">
        <v>10</v>
      </c>
      <c r="AD104" s="109"/>
      <c r="AE104" s="117">
        <v>12</v>
      </c>
      <c r="AF104" s="117"/>
      <c r="AG104" s="117"/>
      <c r="AH104" s="1"/>
      <c r="AI104" s="109"/>
      <c r="AJ104" s="1">
        <v>10</v>
      </c>
      <c r="AK104" s="1"/>
      <c r="AL104" s="1">
        <v>12</v>
      </c>
      <c r="AM104" s="1"/>
      <c r="AN104" s="8"/>
      <c r="AO104" s="1"/>
      <c r="AP104" s="1">
        <v>10</v>
      </c>
      <c r="AQ104" s="14" cm="1">
        <f t="array" ref="AQ104">IF(AR104&lt;6,SUM(E104:AP104),SUM(LARGE(E104:AP104,{1;2;3;4;5;6})))</f>
        <v>64</v>
      </c>
      <c r="AR104" s="26">
        <f t="shared" si="1"/>
        <v>13</v>
      </c>
    </row>
    <row r="105" spans="1:44" x14ac:dyDescent="0.3">
      <c r="A105" s="30">
        <f>RANK(AQ105,$AQ$2:AQ308)</f>
        <v>103</v>
      </c>
      <c r="B105" s="127" t="s">
        <v>47</v>
      </c>
      <c r="C105" s="6" t="s">
        <v>273</v>
      </c>
      <c r="D105" s="6" t="s">
        <v>269</v>
      </c>
      <c r="E105" s="1">
        <v>20</v>
      </c>
      <c r="F105" s="1"/>
      <c r="G105" s="1"/>
      <c r="H105" s="1"/>
      <c r="I105" s="1"/>
      <c r="J105" s="1"/>
      <c r="K105" s="1"/>
      <c r="L105" s="1"/>
      <c r="M105" s="1">
        <v>20</v>
      </c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17"/>
      <c r="AF105" s="117"/>
      <c r="AG105" s="117"/>
      <c r="AH105" s="1"/>
      <c r="AI105" s="1"/>
      <c r="AJ105" s="1">
        <v>10</v>
      </c>
      <c r="AK105" s="1"/>
      <c r="AL105" s="1"/>
      <c r="AM105" s="1"/>
      <c r="AN105" s="8"/>
      <c r="AO105" s="1"/>
      <c r="AP105" s="1">
        <v>14</v>
      </c>
      <c r="AQ105" s="14" cm="1">
        <f t="array" ref="AQ105">IF(AR105&lt;6,SUM(E105:AP105),SUM(LARGE(E105:AP105,{1;2;3;4;5;6})))</f>
        <v>64</v>
      </c>
      <c r="AR105" s="26">
        <f t="shared" si="1"/>
        <v>4</v>
      </c>
    </row>
    <row r="106" spans="1:44" x14ac:dyDescent="0.3">
      <c r="A106" s="30">
        <f>RANK(AQ106,$AQ$2:AQ309)</f>
        <v>105</v>
      </c>
      <c r="B106" s="127" t="s">
        <v>47</v>
      </c>
      <c r="C106" s="6" t="s">
        <v>48</v>
      </c>
      <c r="D106" s="6" t="s">
        <v>884</v>
      </c>
      <c r="E106" s="99"/>
      <c r="F106" s="6">
        <v>60</v>
      </c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1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117"/>
      <c r="AF106" s="117"/>
      <c r="AG106" s="117"/>
      <c r="AH106" s="1"/>
      <c r="AI106" s="6"/>
      <c r="AJ106" s="1"/>
      <c r="AK106" s="1"/>
      <c r="AL106" s="1"/>
      <c r="AM106" s="1"/>
      <c r="AN106" s="8"/>
      <c r="AO106" s="1"/>
      <c r="AP106" s="1"/>
      <c r="AQ106" s="14" cm="1">
        <f t="array" ref="AQ106">IF(AR106&lt;6,SUM(E106:AP106),SUM(LARGE(E106:AP106,{1;2;3;4;5;6})))</f>
        <v>60</v>
      </c>
      <c r="AR106" s="26">
        <f t="shared" si="1"/>
        <v>1</v>
      </c>
    </row>
    <row r="107" spans="1:44" x14ac:dyDescent="0.3">
      <c r="A107" s="30">
        <f>RANK(AQ107,$AQ$2:AQ310)</f>
        <v>106</v>
      </c>
      <c r="B107" s="127" t="s">
        <v>47</v>
      </c>
      <c r="C107" s="6" t="s">
        <v>48</v>
      </c>
      <c r="D107" s="6" t="s">
        <v>462</v>
      </c>
      <c r="E107" s="1"/>
      <c r="F107" s="1"/>
      <c r="G107" s="1"/>
      <c r="H107" s="1"/>
      <c r="I107" s="1"/>
      <c r="J107" s="1"/>
      <c r="K107" s="1">
        <v>30</v>
      </c>
      <c r="L107" s="1"/>
      <c r="M107" s="1"/>
      <c r="N107" s="1"/>
      <c r="O107" s="1"/>
      <c r="P107" s="1"/>
      <c r="Q107" s="1"/>
      <c r="R107" s="1"/>
      <c r="S107" s="1"/>
      <c r="T107" s="1"/>
      <c r="U107" s="111">
        <v>0</v>
      </c>
      <c r="V107" s="1"/>
      <c r="W107" s="111"/>
      <c r="X107" s="111"/>
      <c r="Y107" s="111"/>
      <c r="Z107" s="111"/>
      <c r="AA107" s="111"/>
      <c r="AB107" s="111"/>
      <c r="AC107" s="111"/>
      <c r="AD107" s="111"/>
      <c r="AE107" s="117"/>
      <c r="AF107" s="117"/>
      <c r="AG107" s="117">
        <v>17</v>
      </c>
      <c r="AH107" s="1"/>
      <c r="AI107" s="111"/>
      <c r="AJ107" s="1"/>
      <c r="AK107" s="1"/>
      <c r="AL107" s="1"/>
      <c r="AM107" s="1"/>
      <c r="AN107" s="8"/>
      <c r="AO107" s="13">
        <v>0</v>
      </c>
      <c r="AP107" s="1">
        <v>10</v>
      </c>
      <c r="AQ107" s="14" cm="1">
        <f t="array" ref="AQ107">IF(AR107&lt;6,SUM(E107:AP107),SUM(LARGE(E107:AP107,{1;2;3;4;5;6})))</f>
        <v>57</v>
      </c>
      <c r="AR107" s="26">
        <f t="shared" si="1"/>
        <v>5</v>
      </c>
    </row>
    <row r="108" spans="1:44" x14ac:dyDescent="0.3">
      <c r="A108" s="30">
        <f>RANK(AQ108,$AQ$2:AQ311)</f>
        <v>106</v>
      </c>
      <c r="B108" s="127" t="s">
        <v>47</v>
      </c>
      <c r="C108" s="6" t="s">
        <v>273</v>
      </c>
      <c r="D108" s="6" t="s">
        <v>331</v>
      </c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09">
        <v>20</v>
      </c>
      <c r="Y108" s="1"/>
      <c r="Z108" s="109"/>
      <c r="AA108" s="109"/>
      <c r="AB108" s="109"/>
      <c r="AC108" s="109">
        <v>17</v>
      </c>
      <c r="AD108" s="109"/>
      <c r="AE108" s="117">
        <v>20</v>
      </c>
      <c r="AF108" s="117"/>
      <c r="AG108" s="117"/>
      <c r="AH108" s="1"/>
      <c r="AI108" s="109"/>
      <c r="AJ108" s="1"/>
      <c r="AK108" s="1"/>
      <c r="AL108" s="1"/>
      <c r="AM108" s="1"/>
      <c r="AN108" s="8"/>
      <c r="AO108" s="1"/>
      <c r="AP108" s="1"/>
      <c r="AQ108" s="14" cm="1">
        <f t="array" ref="AQ108">IF(AR108&lt;6,SUM(E108:AP108),SUM(LARGE(E108:AP108,{1;2;3;4;5;6})))</f>
        <v>57</v>
      </c>
      <c r="AR108" s="26">
        <f t="shared" si="1"/>
        <v>3</v>
      </c>
    </row>
    <row r="109" spans="1:44" x14ac:dyDescent="0.3">
      <c r="A109" s="30">
        <f>RANK(AQ109,$AQ$2:AQ312)</f>
        <v>108</v>
      </c>
      <c r="B109" s="127" t="s">
        <v>47</v>
      </c>
      <c r="C109" s="6" t="s">
        <v>90</v>
      </c>
      <c r="D109" s="6" t="s">
        <v>384</v>
      </c>
      <c r="E109" s="1">
        <v>20</v>
      </c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>
        <v>15</v>
      </c>
      <c r="R109" s="1"/>
      <c r="S109" s="1"/>
      <c r="T109" s="1"/>
      <c r="U109" s="1"/>
      <c r="V109" s="1"/>
      <c r="W109" s="1"/>
      <c r="X109" s="1"/>
      <c r="Y109" s="1"/>
      <c r="Z109" s="1"/>
      <c r="AA109" s="109">
        <v>20</v>
      </c>
      <c r="AB109" s="1"/>
      <c r="AC109" s="1"/>
      <c r="AD109" s="1"/>
      <c r="AE109" s="117"/>
      <c r="AF109" s="117"/>
      <c r="AG109" s="117"/>
      <c r="AH109" s="1"/>
      <c r="AI109" s="1"/>
      <c r="AJ109" s="1"/>
      <c r="AK109" s="1"/>
      <c r="AL109" s="1"/>
      <c r="AM109" s="1"/>
      <c r="AN109" s="8"/>
      <c r="AO109" s="1"/>
      <c r="AP109" s="1"/>
      <c r="AQ109" s="14" cm="1">
        <f t="array" ref="AQ109">IF(AR109&lt;6,SUM(E109:AP109),SUM(LARGE(E109:AP109,{1;2;3;4;5;6})))</f>
        <v>55</v>
      </c>
      <c r="AR109" s="26">
        <f t="shared" si="1"/>
        <v>3</v>
      </c>
    </row>
    <row r="110" spans="1:44" x14ac:dyDescent="0.3">
      <c r="A110" s="30">
        <f>RANK(AQ110,$AQ$2:AQ313)</f>
        <v>108</v>
      </c>
      <c r="B110" s="127" t="s">
        <v>47</v>
      </c>
      <c r="C110" s="6" t="s">
        <v>48</v>
      </c>
      <c r="D110" s="6" t="s">
        <v>358</v>
      </c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09">
        <v>20</v>
      </c>
      <c r="X110" s="109">
        <v>25</v>
      </c>
      <c r="Y110" s="1"/>
      <c r="Z110" s="109"/>
      <c r="AA110" s="109"/>
      <c r="AB110" s="109"/>
      <c r="AC110" s="109">
        <v>10</v>
      </c>
      <c r="AD110" s="109"/>
      <c r="AE110" s="117"/>
      <c r="AF110" s="117"/>
      <c r="AG110" s="117"/>
      <c r="AH110" s="1"/>
      <c r="AI110" s="109"/>
      <c r="AJ110" s="1"/>
      <c r="AK110" s="1"/>
      <c r="AL110" s="1"/>
      <c r="AM110" s="1"/>
      <c r="AN110" s="8"/>
      <c r="AO110" s="1"/>
      <c r="AP110" s="1"/>
      <c r="AQ110" s="14" cm="1">
        <f t="array" ref="AQ110">IF(AR110&lt;6,SUM(E110:AP110),SUM(LARGE(E110:AP110,{1;2;3;4;5;6})))</f>
        <v>55</v>
      </c>
      <c r="AR110" s="26">
        <f t="shared" si="1"/>
        <v>3</v>
      </c>
    </row>
    <row r="111" spans="1:44" x14ac:dyDescent="0.3">
      <c r="A111" s="30">
        <f>RANK(AQ111,$AQ$2:AQ314)</f>
        <v>108</v>
      </c>
      <c r="B111" s="127" t="s">
        <v>47</v>
      </c>
      <c r="C111" s="6" t="s">
        <v>126</v>
      </c>
      <c r="D111" s="6" t="s">
        <v>553</v>
      </c>
      <c r="E111" s="1"/>
      <c r="F111" s="1"/>
      <c r="G111" s="1"/>
      <c r="H111" s="1"/>
      <c r="I111" s="1"/>
      <c r="J111" s="13">
        <v>0</v>
      </c>
      <c r="K111" s="1"/>
      <c r="L111" s="1"/>
      <c r="M111" s="1"/>
      <c r="N111" s="1"/>
      <c r="O111" s="1"/>
      <c r="P111" s="1"/>
      <c r="Q111" s="1">
        <v>20</v>
      </c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17"/>
      <c r="AF111" s="117"/>
      <c r="AG111" s="117"/>
      <c r="AH111" s="1"/>
      <c r="AI111" s="1"/>
      <c r="AJ111" s="1"/>
      <c r="AK111" s="1"/>
      <c r="AL111" s="1">
        <v>35</v>
      </c>
      <c r="AM111" s="1"/>
      <c r="AN111" s="8"/>
      <c r="AO111" s="1"/>
      <c r="AP111" s="1"/>
      <c r="AQ111" s="14" cm="1">
        <f t="array" ref="AQ111">IF(AR111&lt;6,SUM(E111:AP111),SUM(LARGE(E111:AP111,{1;2;3;4;5;6})))</f>
        <v>55</v>
      </c>
      <c r="AR111" s="26">
        <f t="shared" si="1"/>
        <v>3</v>
      </c>
    </row>
    <row r="112" spans="1:44" x14ac:dyDescent="0.3">
      <c r="A112" s="30">
        <f>RANK(AQ112,$AQ$2:AQ315)</f>
        <v>108</v>
      </c>
      <c r="B112" s="127" t="s">
        <v>47</v>
      </c>
      <c r="C112" s="6" t="s">
        <v>505</v>
      </c>
      <c r="D112" s="6" t="s">
        <v>260</v>
      </c>
      <c r="E112" s="13"/>
      <c r="F112" s="13"/>
      <c r="G112" s="13"/>
      <c r="H112" s="13"/>
      <c r="I112" s="13"/>
      <c r="J112" s="13"/>
      <c r="K112" s="13"/>
      <c r="L112" s="13"/>
      <c r="M112" s="1">
        <v>20</v>
      </c>
      <c r="N112" s="13">
        <v>0</v>
      </c>
      <c r="O112" s="13"/>
      <c r="P112" s="13"/>
      <c r="Q112" s="1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17"/>
      <c r="AF112" s="117"/>
      <c r="AG112" s="117">
        <v>35</v>
      </c>
      <c r="AH112" s="1"/>
      <c r="AI112" s="13"/>
      <c r="AJ112" s="1"/>
      <c r="AK112" s="1"/>
      <c r="AL112" s="1"/>
      <c r="AM112" s="1"/>
      <c r="AN112" s="8"/>
      <c r="AO112" s="1"/>
      <c r="AP112" s="1"/>
      <c r="AQ112" s="14" cm="1">
        <f t="array" ref="AQ112">IF(AR112&lt;6,SUM(E112:AP112),SUM(LARGE(E112:AP112,{1;2;3;4;5;6})))</f>
        <v>55</v>
      </c>
      <c r="AR112" s="26">
        <f t="shared" si="1"/>
        <v>3</v>
      </c>
    </row>
    <row r="113" spans="1:44" x14ac:dyDescent="0.3">
      <c r="A113" s="30">
        <f>RANK(AQ113,$AQ$2:AQ316)</f>
        <v>108</v>
      </c>
      <c r="B113" s="127" t="s">
        <v>47</v>
      </c>
      <c r="C113" s="6" t="s">
        <v>90</v>
      </c>
      <c r="D113" s="6" t="s">
        <v>91</v>
      </c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"/>
      <c r="R113" s="13"/>
      <c r="S113" s="13"/>
      <c r="T113" s="13"/>
      <c r="U113" s="13"/>
      <c r="V113" s="13"/>
      <c r="W113" s="13"/>
      <c r="X113" s="13">
        <v>0</v>
      </c>
      <c r="Y113" s="111">
        <v>0</v>
      </c>
      <c r="Z113" s="13"/>
      <c r="AA113" s="13"/>
      <c r="AB113" s="13"/>
      <c r="AC113" s="13"/>
      <c r="AD113" s="13"/>
      <c r="AE113" s="117"/>
      <c r="AF113" s="117">
        <v>55</v>
      </c>
      <c r="AG113" s="117"/>
      <c r="AH113" s="1"/>
      <c r="AI113" s="13"/>
      <c r="AJ113" s="1"/>
      <c r="AK113" s="1"/>
      <c r="AL113" s="1"/>
      <c r="AM113" s="1"/>
      <c r="AN113" s="8"/>
      <c r="AO113" s="1"/>
      <c r="AP113" s="1"/>
      <c r="AQ113" s="14" cm="1">
        <f t="array" ref="AQ113">IF(AR113&lt;6,SUM(E113:AP113),SUM(LARGE(E113:AP113,{1;2;3;4;5;6})))</f>
        <v>55</v>
      </c>
      <c r="AR113" s="26">
        <f t="shared" si="1"/>
        <v>3</v>
      </c>
    </row>
    <row r="114" spans="1:44" x14ac:dyDescent="0.3">
      <c r="A114" s="30">
        <f>RANK(AQ114,$AQ$2:AQ317)</f>
        <v>108</v>
      </c>
      <c r="B114" s="127" t="s">
        <v>47</v>
      </c>
      <c r="C114" s="6" t="s">
        <v>55</v>
      </c>
      <c r="D114" s="6" t="s">
        <v>519</v>
      </c>
      <c r="E114" s="13"/>
      <c r="F114" s="13"/>
      <c r="G114" s="13"/>
      <c r="H114" s="13"/>
      <c r="I114" s="13"/>
      <c r="J114" s="13"/>
      <c r="K114" s="1">
        <v>55</v>
      </c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17"/>
      <c r="AF114" s="117"/>
      <c r="AG114" s="117"/>
      <c r="AH114" s="1"/>
      <c r="AI114" s="1"/>
      <c r="AJ114" s="1"/>
      <c r="AK114" s="1"/>
      <c r="AL114" s="1"/>
      <c r="AM114" s="1"/>
      <c r="AN114" s="8"/>
      <c r="AO114" s="1"/>
      <c r="AP114" s="1"/>
      <c r="AQ114" s="14" cm="1">
        <f t="array" ref="AQ114">IF(AR114&lt;6,SUM(E114:AP114),SUM(LARGE(E114:AP114,{1;2;3;4;5;6})))</f>
        <v>55</v>
      </c>
      <c r="AR114" s="26">
        <f t="shared" si="1"/>
        <v>1</v>
      </c>
    </row>
    <row r="115" spans="1:44" x14ac:dyDescent="0.3">
      <c r="A115" s="30">
        <f>RANK(AQ115,$AQ$2:AQ318)</f>
        <v>108</v>
      </c>
      <c r="B115" s="127" t="s">
        <v>47</v>
      </c>
      <c r="C115" s="6" t="s">
        <v>486</v>
      </c>
      <c r="D115" s="6" t="s">
        <v>114</v>
      </c>
      <c r="E115" s="8"/>
      <c r="F115" s="8"/>
      <c r="G115" s="8">
        <v>55</v>
      </c>
      <c r="H115" s="8"/>
      <c r="I115" s="8"/>
      <c r="J115" s="8"/>
      <c r="K115" s="8"/>
      <c r="L115" s="8"/>
      <c r="M115" s="8"/>
      <c r="N115" s="8"/>
      <c r="O115" s="8"/>
      <c r="P115" s="8"/>
      <c r="Q115" s="1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117"/>
      <c r="AF115" s="117"/>
      <c r="AG115" s="117"/>
      <c r="AH115" s="1"/>
      <c r="AI115" s="8"/>
      <c r="AJ115" s="1"/>
      <c r="AK115" s="1"/>
      <c r="AL115" s="1"/>
      <c r="AM115" s="1"/>
      <c r="AN115" s="8"/>
      <c r="AO115" s="1"/>
      <c r="AP115" s="1"/>
      <c r="AQ115" s="14" cm="1">
        <f t="array" ref="AQ115">IF(AR115&lt;6,SUM(E115:AP115),SUM(LARGE(E115:AP115,{1;2;3;4;5;6})))</f>
        <v>55</v>
      </c>
      <c r="AR115" s="26">
        <f t="shared" si="1"/>
        <v>1</v>
      </c>
    </row>
    <row r="116" spans="1:44" x14ac:dyDescent="0.3">
      <c r="A116" s="30">
        <f>RANK(AQ116,$AQ$2:AQ319)</f>
        <v>115</v>
      </c>
      <c r="B116" s="127" t="s">
        <v>47</v>
      </c>
      <c r="C116" s="6" t="s">
        <v>48</v>
      </c>
      <c r="D116" s="6" t="s">
        <v>1064</v>
      </c>
      <c r="E116" s="1"/>
      <c r="F116" s="1"/>
      <c r="G116" s="1">
        <v>8</v>
      </c>
      <c r="H116" s="1"/>
      <c r="I116" s="1"/>
      <c r="J116" s="1"/>
      <c r="K116" s="1">
        <v>7</v>
      </c>
      <c r="L116" s="1"/>
      <c r="M116" s="1"/>
      <c r="N116" s="1"/>
      <c r="O116" s="1"/>
      <c r="P116" s="1"/>
      <c r="Q116" s="1"/>
      <c r="R116" s="1"/>
      <c r="S116" s="1"/>
      <c r="T116" s="1"/>
      <c r="U116" s="109">
        <v>7</v>
      </c>
      <c r="V116" s="1"/>
      <c r="W116" s="109">
        <v>6</v>
      </c>
      <c r="X116" s="109"/>
      <c r="Y116" s="109"/>
      <c r="Z116" s="109"/>
      <c r="AA116" s="109">
        <v>10</v>
      </c>
      <c r="AB116" s="109"/>
      <c r="AC116" s="109"/>
      <c r="AD116" s="109"/>
      <c r="AE116" s="117">
        <v>6</v>
      </c>
      <c r="AF116" s="117"/>
      <c r="AG116" s="117"/>
      <c r="AH116" s="1"/>
      <c r="AI116" s="109"/>
      <c r="AJ116" s="1">
        <v>12</v>
      </c>
      <c r="AK116" s="1"/>
      <c r="AL116" s="1"/>
      <c r="AM116" s="1"/>
      <c r="AN116" s="8"/>
      <c r="AO116" s="1"/>
      <c r="AP116" s="1">
        <v>8</v>
      </c>
      <c r="AQ116" s="14" cm="1">
        <f t="array" ref="AQ116">IF(AR116&lt;6,SUM(E116:AP116),SUM(LARGE(E116:AP116,{1;2;3;4;5;6})))</f>
        <v>52</v>
      </c>
      <c r="AR116" s="26">
        <f t="shared" si="1"/>
        <v>8</v>
      </c>
    </row>
    <row r="117" spans="1:44" x14ac:dyDescent="0.3">
      <c r="A117" s="30">
        <f>RANK(AQ117,$AQ$2:AQ320)</f>
        <v>116</v>
      </c>
      <c r="B117" s="127" t="s">
        <v>47</v>
      </c>
      <c r="C117" s="6"/>
      <c r="D117" s="6" t="s">
        <v>726</v>
      </c>
      <c r="E117" s="6"/>
      <c r="F117" s="6"/>
      <c r="G117" s="6"/>
      <c r="H117" s="6"/>
      <c r="I117" s="6"/>
      <c r="J117" s="1">
        <v>25</v>
      </c>
      <c r="K117" s="1">
        <v>25</v>
      </c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17"/>
      <c r="AF117" s="117"/>
      <c r="AG117" s="117"/>
      <c r="AH117" s="1"/>
      <c r="AI117" s="1"/>
      <c r="AJ117" s="1"/>
      <c r="AK117" s="1"/>
      <c r="AL117" s="1"/>
      <c r="AM117" s="1"/>
      <c r="AN117" s="8"/>
      <c r="AO117" s="1"/>
      <c r="AP117" s="1"/>
      <c r="AQ117" s="14" cm="1">
        <f t="array" ref="AQ117">IF(AR117&lt;6,SUM(E117:AP117),SUM(LARGE(E117:AP117,{1;2;3;4;5;6})))</f>
        <v>50</v>
      </c>
      <c r="AR117" s="26">
        <f t="shared" si="1"/>
        <v>2</v>
      </c>
    </row>
    <row r="118" spans="1:44" x14ac:dyDescent="0.3">
      <c r="A118" s="30">
        <f>RANK(AQ118,$AQ$2:AQ321)</f>
        <v>117</v>
      </c>
      <c r="B118" s="127" t="s">
        <v>47</v>
      </c>
      <c r="C118" s="6" t="s">
        <v>166</v>
      </c>
      <c r="D118" s="6" t="s">
        <v>103</v>
      </c>
      <c r="E118" s="1"/>
      <c r="F118" s="1"/>
      <c r="G118" s="1"/>
      <c r="H118" s="1">
        <v>15</v>
      </c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09">
        <v>10</v>
      </c>
      <c r="X118" s="109">
        <v>8</v>
      </c>
      <c r="Y118" s="1"/>
      <c r="Z118" s="109"/>
      <c r="AA118" s="109"/>
      <c r="AB118" s="109"/>
      <c r="AC118" s="109"/>
      <c r="AD118" s="109"/>
      <c r="AE118" s="117">
        <v>14</v>
      </c>
      <c r="AF118" s="117"/>
      <c r="AG118" s="117"/>
      <c r="AH118" s="1"/>
      <c r="AI118" s="109"/>
      <c r="AJ118" s="1"/>
      <c r="AK118" s="1"/>
      <c r="AL118" s="1"/>
      <c r="AM118" s="1"/>
      <c r="AN118" s="8"/>
      <c r="AO118" s="1"/>
      <c r="AP118" s="1"/>
      <c r="AQ118" s="14" cm="1">
        <f t="array" ref="AQ118">IF(AR118&lt;6,SUM(E118:AP118),SUM(LARGE(E118:AP118,{1;2;3;4;5;6})))</f>
        <v>47</v>
      </c>
      <c r="AR118" s="26">
        <f t="shared" si="1"/>
        <v>4</v>
      </c>
    </row>
    <row r="119" spans="1:44" x14ac:dyDescent="0.3">
      <c r="A119" s="30">
        <f>RANK(AQ119,$AQ$2:AQ322)</f>
        <v>118</v>
      </c>
      <c r="B119" s="127" t="s">
        <v>47</v>
      </c>
      <c r="C119" s="6" t="s">
        <v>215</v>
      </c>
      <c r="D119" s="6" t="s">
        <v>450</v>
      </c>
      <c r="E119" s="1"/>
      <c r="F119" s="1"/>
      <c r="G119" s="13">
        <v>0</v>
      </c>
      <c r="H119" s="13"/>
      <c r="I119" s="13"/>
      <c r="J119" s="13"/>
      <c r="K119" s="13"/>
      <c r="L119" s="13"/>
      <c r="M119" s="13"/>
      <c r="N119" s="13"/>
      <c r="O119" s="13"/>
      <c r="P119" s="13"/>
      <c r="Q119" s="13">
        <v>0</v>
      </c>
      <c r="R119" s="13"/>
      <c r="S119" s="13"/>
      <c r="T119" s="13"/>
      <c r="U119" s="109">
        <v>25</v>
      </c>
      <c r="V119" s="109">
        <v>20</v>
      </c>
      <c r="W119" s="109"/>
      <c r="X119" s="109"/>
      <c r="Y119" s="109"/>
      <c r="Z119" s="109"/>
      <c r="AA119" s="109"/>
      <c r="AB119" s="109"/>
      <c r="AC119" s="109"/>
      <c r="AD119" s="109"/>
      <c r="AE119" s="117"/>
      <c r="AF119" s="117"/>
      <c r="AG119" s="117"/>
      <c r="AH119" s="1"/>
      <c r="AI119" s="109"/>
      <c r="AJ119" s="1"/>
      <c r="AK119" s="1"/>
      <c r="AL119" s="1"/>
      <c r="AM119" s="1"/>
      <c r="AN119" s="8"/>
      <c r="AO119" s="1"/>
      <c r="AP119" s="1"/>
      <c r="AQ119" s="14" cm="1">
        <f t="array" ref="AQ119">IF(AR119&lt;6,SUM(E119:AP119),SUM(LARGE(E119:AP119,{1;2;3;4;5;6})))</f>
        <v>45</v>
      </c>
      <c r="AR119" s="26">
        <f t="shared" si="1"/>
        <v>4</v>
      </c>
    </row>
    <row r="120" spans="1:44" x14ac:dyDescent="0.3">
      <c r="A120" s="30">
        <f>RANK(AQ120,$AQ$2:AQ323)</f>
        <v>118</v>
      </c>
      <c r="B120" s="127" t="s">
        <v>47</v>
      </c>
      <c r="C120" s="6" t="s">
        <v>90</v>
      </c>
      <c r="D120" s="6" t="s">
        <v>130</v>
      </c>
      <c r="E120" s="13"/>
      <c r="F120" s="13"/>
      <c r="G120" s="13"/>
      <c r="H120" s="13"/>
      <c r="I120" s="13"/>
      <c r="J120" s="13">
        <v>0</v>
      </c>
      <c r="K120" s="13"/>
      <c r="L120" s="13"/>
      <c r="M120" s="13"/>
      <c r="N120" s="13"/>
      <c r="O120" s="13"/>
      <c r="P120" s="13"/>
      <c r="Q120" s="1"/>
      <c r="R120" s="13"/>
      <c r="S120" s="13"/>
      <c r="T120" s="13"/>
      <c r="U120" s="13"/>
      <c r="V120" s="13"/>
      <c r="W120" s="111">
        <v>0</v>
      </c>
      <c r="X120" s="13"/>
      <c r="Y120" s="13"/>
      <c r="Z120" s="13"/>
      <c r="AA120" s="13"/>
      <c r="AB120" s="13"/>
      <c r="AC120" s="13"/>
      <c r="AD120" s="13"/>
      <c r="AE120" s="117"/>
      <c r="AF120" s="117"/>
      <c r="AG120" s="117"/>
      <c r="AH120" s="1"/>
      <c r="AI120" s="13"/>
      <c r="AJ120" s="1"/>
      <c r="AK120" s="1"/>
      <c r="AL120" s="1"/>
      <c r="AM120" s="1"/>
      <c r="AN120" s="8"/>
      <c r="AO120" s="1">
        <v>45</v>
      </c>
      <c r="AP120" s="1"/>
      <c r="AQ120" s="14" cm="1">
        <f t="array" ref="AQ120">IF(AR120&lt;6,SUM(E120:AP120),SUM(LARGE(E120:AP120,{1;2;3;4;5;6})))</f>
        <v>45</v>
      </c>
      <c r="AR120" s="26">
        <f t="shared" si="1"/>
        <v>3</v>
      </c>
    </row>
    <row r="121" spans="1:44" x14ac:dyDescent="0.3">
      <c r="A121" s="30">
        <f>RANK(AQ121,$AQ$2:AQ324)</f>
        <v>118</v>
      </c>
      <c r="B121" s="127" t="s">
        <v>47</v>
      </c>
      <c r="C121" s="6" t="s">
        <v>52</v>
      </c>
      <c r="D121" s="6" t="s">
        <v>109</v>
      </c>
      <c r="E121" s="6"/>
      <c r="F121" s="6"/>
      <c r="G121" s="6"/>
      <c r="H121" s="6"/>
      <c r="I121" s="6"/>
      <c r="J121" s="6"/>
      <c r="K121" s="6"/>
      <c r="L121" s="6"/>
      <c r="M121" s="6"/>
      <c r="N121" s="1">
        <v>45</v>
      </c>
      <c r="O121" s="6"/>
      <c r="P121" s="6"/>
      <c r="Q121" s="1"/>
      <c r="R121" s="6"/>
      <c r="S121" s="6"/>
      <c r="T121" s="111">
        <v>0</v>
      </c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117"/>
      <c r="AF121" s="117"/>
      <c r="AG121" s="117"/>
      <c r="AH121" s="1"/>
      <c r="AI121" s="6"/>
      <c r="AJ121" s="1"/>
      <c r="AK121" s="1"/>
      <c r="AL121" s="1"/>
      <c r="AM121" s="1"/>
      <c r="AN121" s="8"/>
      <c r="AO121" s="1"/>
      <c r="AP121" s="1"/>
      <c r="AQ121" s="14" cm="1">
        <f t="array" ref="AQ121">IF(AR121&lt;6,SUM(E121:AP121),SUM(LARGE(E121:AP121,{1;2;3;4;5;6})))</f>
        <v>45</v>
      </c>
      <c r="AR121" s="26">
        <f t="shared" si="1"/>
        <v>2</v>
      </c>
    </row>
    <row r="122" spans="1:44" x14ac:dyDescent="0.3">
      <c r="A122" s="30">
        <f>RANK(AQ122,$AQ$2:AQ325)</f>
        <v>118</v>
      </c>
      <c r="B122" s="127" t="s">
        <v>50</v>
      </c>
      <c r="C122" s="6"/>
      <c r="D122" s="6" t="s">
        <v>1079</v>
      </c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126"/>
      <c r="AO122" s="1">
        <v>45</v>
      </c>
      <c r="AP122" s="1"/>
      <c r="AQ122" s="14" cm="1">
        <f t="array" ref="AQ122">IF(AR122&lt;6,SUM(E122:AP122),SUM(LARGE(E122:AP122,{1;2;3;4;5;6})))</f>
        <v>45</v>
      </c>
      <c r="AR122" s="26">
        <f t="shared" si="1"/>
        <v>1</v>
      </c>
    </row>
    <row r="123" spans="1:44" x14ac:dyDescent="0.3">
      <c r="A123" s="32">
        <f>RANK(AQ123,$AQ$2:AQ274)</f>
        <v>122</v>
      </c>
      <c r="B123" s="127" t="s">
        <v>47</v>
      </c>
      <c r="C123" s="6"/>
      <c r="D123" s="6" t="s">
        <v>288</v>
      </c>
      <c r="E123" s="1"/>
      <c r="F123" s="1"/>
      <c r="G123" s="1">
        <v>8</v>
      </c>
      <c r="H123" s="1"/>
      <c r="I123" s="1"/>
      <c r="J123" s="1"/>
      <c r="K123" s="1">
        <v>14</v>
      </c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09">
        <v>8</v>
      </c>
      <c r="Y123" s="1"/>
      <c r="Z123" s="109"/>
      <c r="AA123" s="109"/>
      <c r="AB123" s="109"/>
      <c r="AC123" s="109"/>
      <c r="AD123" s="109"/>
      <c r="AE123" s="117"/>
      <c r="AF123" s="117"/>
      <c r="AG123" s="117">
        <v>12</v>
      </c>
      <c r="AH123" s="1"/>
      <c r="AI123" s="109"/>
      <c r="AJ123" s="1"/>
      <c r="AK123" s="1"/>
      <c r="AL123" s="1"/>
      <c r="AM123" s="1"/>
      <c r="AN123" s="8"/>
      <c r="AO123" s="1"/>
      <c r="AP123" s="1"/>
      <c r="AQ123" s="14" cm="1">
        <f t="array" ref="AQ123">IF(AR123&lt;6,SUM(E123:AP123),SUM(LARGE(E123:AP123,{1;2;3;4;5;6})))</f>
        <v>42</v>
      </c>
      <c r="AR123" s="26">
        <f t="shared" si="1"/>
        <v>4</v>
      </c>
    </row>
    <row r="124" spans="1:44" x14ac:dyDescent="0.3">
      <c r="A124" s="32">
        <f>RANK(AQ124,$AQ$2:AQ275)</f>
        <v>123</v>
      </c>
      <c r="B124" s="127" t="s">
        <v>47</v>
      </c>
      <c r="C124" s="6" t="s">
        <v>90</v>
      </c>
      <c r="D124" s="6" t="s">
        <v>277</v>
      </c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09">
        <v>8</v>
      </c>
      <c r="Y124" s="1"/>
      <c r="Z124" s="109"/>
      <c r="AA124" s="109">
        <v>14</v>
      </c>
      <c r="AB124" s="109"/>
      <c r="AC124" s="109"/>
      <c r="AD124" s="109"/>
      <c r="AE124" s="117"/>
      <c r="AF124" s="117"/>
      <c r="AG124" s="117"/>
      <c r="AH124" s="1"/>
      <c r="AI124" s="109"/>
      <c r="AJ124" s="1">
        <v>17</v>
      </c>
      <c r="AK124" s="1"/>
      <c r="AL124" s="1"/>
      <c r="AM124" s="1"/>
      <c r="AN124" s="8"/>
      <c r="AO124" s="1"/>
      <c r="AP124" s="1"/>
      <c r="AQ124" s="14" cm="1">
        <f t="array" ref="AQ124">IF(AR124&lt;6,SUM(E124:AP124),SUM(LARGE(E124:AP124,{1;2;3;4;5;6})))</f>
        <v>39</v>
      </c>
      <c r="AR124" s="26">
        <f t="shared" si="1"/>
        <v>3</v>
      </c>
    </row>
    <row r="125" spans="1:44" x14ac:dyDescent="0.3">
      <c r="A125" s="32">
        <f>RANK(AQ125,$AQ$2:AQ276)</f>
        <v>123</v>
      </c>
      <c r="B125" s="127" t="s">
        <v>47</v>
      </c>
      <c r="C125" s="6" t="s">
        <v>126</v>
      </c>
      <c r="D125" s="6" t="s">
        <v>562</v>
      </c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1"/>
      <c r="R125" s="6"/>
      <c r="S125" s="6"/>
      <c r="T125" s="6"/>
      <c r="U125" s="109">
        <v>14</v>
      </c>
      <c r="V125" s="6"/>
      <c r="W125" s="109"/>
      <c r="X125" s="109"/>
      <c r="Y125" s="109"/>
      <c r="Z125" s="109"/>
      <c r="AA125" s="109"/>
      <c r="AB125" s="109"/>
      <c r="AC125" s="109"/>
      <c r="AD125" s="109"/>
      <c r="AE125" s="117"/>
      <c r="AF125" s="117"/>
      <c r="AG125" s="117">
        <v>25</v>
      </c>
      <c r="AH125" s="1"/>
      <c r="AI125" s="109"/>
      <c r="AJ125" s="1"/>
      <c r="AK125" s="1"/>
      <c r="AL125" s="1"/>
      <c r="AM125" s="1"/>
      <c r="AN125" s="8"/>
      <c r="AO125" s="1"/>
      <c r="AP125" s="1"/>
      <c r="AQ125" s="14" cm="1">
        <f t="array" ref="AQ125">IF(AR125&lt;6,SUM(E125:AP125),SUM(LARGE(E125:AP125,{1;2;3;4;5;6})))</f>
        <v>39</v>
      </c>
      <c r="AR125" s="26">
        <f t="shared" si="1"/>
        <v>2</v>
      </c>
    </row>
    <row r="126" spans="1:44" x14ac:dyDescent="0.3">
      <c r="A126" s="32">
        <f>RANK(AQ126,$AQ$2:AQ277)</f>
        <v>125</v>
      </c>
      <c r="B126" s="127" t="s">
        <v>47</v>
      </c>
      <c r="C126" s="6" t="s">
        <v>48</v>
      </c>
      <c r="D126" s="6" t="s">
        <v>846</v>
      </c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109">
        <v>10</v>
      </c>
      <c r="V126" s="6"/>
      <c r="W126" s="109"/>
      <c r="X126" s="109"/>
      <c r="Y126" s="109"/>
      <c r="Z126" s="109"/>
      <c r="AA126" s="109">
        <v>17</v>
      </c>
      <c r="AB126" s="109"/>
      <c r="AC126" s="109">
        <v>10</v>
      </c>
      <c r="AD126" s="109"/>
      <c r="AE126" s="117"/>
      <c r="AF126" s="111">
        <v>0</v>
      </c>
      <c r="AG126" s="117"/>
      <c r="AH126" s="1"/>
      <c r="AI126" s="109"/>
      <c r="AJ126" s="1"/>
      <c r="AK126" s="1"/>
      <c r="AL126" s="1"/>
      <c r="AM126" s="1"/>
      <c r="AN126" s="8"/>
      <c r="AO126" s="1"/>
      <c r="AP126" s="1"/>
      <c r="AQ126" s="14" cm="1">
        <f t="array" ref="AQ126">IF(AR126&lt;6,SUM(E126:AP126),SUM(LARGE(E126:AP126,{1;2;3;4;5;6})))</f>
        <v>37</v>
      </c>
      <c r="AR126" s="26">
        <f t="shared" si="1"/>
        <v>4</v>
      </c>
    </row>
    <row r="127" spans="1:44" x14ac:dyDescent="0.3">
      <c r="A127" s="32">
        <f>RANK(AQ127,$AQ$2:AQ278)</f>
        <v>126</v>
      </c>
      <c r="B127" s="127" t="s">
        <v>47</v>
      </c>
      <c r="C127" s="6" t="s">
        <v>167</v>
      </c>
      <c r="D127" s="6" t="s">
        <v>778</v>
      </c>
      <c r="E127" s="6"/>
      <c r="F127" s="6"/>
      <c r="G127" s="6"/>
      <c r="H127" s="6"/>
      <c r="I127" s="6"/>
      <c r="J127" s="6"/>
      <c r="K127" s="6"/>
      <c r="L127" s="6"/>
      <c r="M127" s="1">
        <v>5</v>
      </c>
      <c r="N127" s="6"/>
      <c r="O127" s="6"/>
      <c r="P127" s="6"/>
      <c r="Q127" s="1">
        <v>7</v>
      </c>
      <c r="R127" s="6"/>
      <c r="S127" s="6"/>
      <c r="T127" s="6"/>
      <c r="U127" s="6"/>
      <c r="V127" s="6"/>
      <c r="W127" s="109">
        <v>3</v>
      </c>
      <c r="X127" s="6"/>
      <c r="Y127" s="6"/>
      <c r="Z127" s="6"/>
      <c r="AA127" s="109">
        <v>5</v>
      </c>
      <c r="AB127" s="6"/>
      <c r="AC127" s="109">
        <v>6</v>
      </c>
      <c r="AD127" s="6"/>
      <c r="AE127" s="117"/>
      <c r="AF127" s="117"/>
      <c r="AG127" s="117">
        <v>4</v>
      </c>
      <c r="AH127" s="1"/>
      <c r="AI127" s="109"/>
      <c r="AJ127" s="1"/>
      <c r="AK127" s="1"/>
      <c r="AL127" s="1">
        <v>6</v>
      </c>
      <c r="AM127" s="1"/>
      <c r="AN127" s="8"/>
      <c r="AO127" s="1"/>
      <c r="AP127" s="1">
        <v>7</v>
      </c>
      <c r="AQ127" s="14" cm="1">
        <f t="array" ref="AQ127">IF(AR127&lt;6,SUM(E127:AP127),SUM(LARGE(E127:AP127,{1;2;3;4;5;6})))</f>
        <v>36</v>
      </c>
      <c r="AR127" s="26">
        <f t="shared" si="1"/>
        <v>8</v>
      </c>
    </row>
    <row r="128" spans="1:44" x14ac:dyDescent="0.3">
      <c r="A128" s="32">
        <f>RANK(AQ128,$AQ$2:AQ279)</f>
        <v>127</v>
      </c>
      <c r="B128" s="127" t="s">
        <v>47</v>
      </c>
      <c r="C128" s="6" t="s">
        <v>90</v>
      </c>
      <c r="D128" s="6" t="s">
        <v>79</v>
      </c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109">
        <v>35</v>
      </c>
      <c r="AK128" s="6"/>
      <c r="AL128" s="1"/>
      <c r="AM128" s="6"/>
      <c r="AN128" s="8"/>
      <c r="AO128" s="1"/>
      <c r="AP128" s="1"/>
      <c r="AQ128" s="14" cm="1">
        <f t="array" ref="AQ128">IF(AR128&lt;6,SUM(E128:AP128),SUM(LARGE(E128:AP128,{1;2;3;4;5;6})))</f>
        <v>35</v>
      </c>
      <c r="AR128" s="26">
        <f t="shared" si="1"/>
        <v>1</v>
      </c>
    </row>
    <row r="129" spans="1:44" x14ac:dyDescent="0.3">
      <c r="A129" s="32">
        <f>RANK(AQ129,$AQ$2:AQ280)</f>
        <v>127</v>
      </c>
      <c r="B129" s="127" t="s">
        <v>47</v>
      </c>
      <c r="C129" s="6" t="s">
        <v>273</v>
      </c>
      <c r="D129" s="6" t="s">
        <v>313</v>
      </c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09">
        <v>35</v>
      </c>
      <c r="AB129" s="1"/>
      <c r="AC129" s="1"/>
      <c r="AD129" s="1"/>
      <c r="AE129" s="117"/>
      <c r="AF129" s="117"/>
      <c r="AG129" s="117"/>
      <c r="AH129" s="1"/>
      <c r="AI129" s="1"/>
      <c r="AJ129" s="1"/>
      <c r="AK129" s="1"/>
      <c r="AL129" s="1"/>
      <c r="AM129" s="1"/>
      <c r="AN129" s="8"/>
      <c r="AO129" s="1"/>
      <c r="AP129" s="1"/>
      <c r="AQ129" s="14" cm="1">
        <f t="array" ref="AQ129">IF(AR129&lt;6,SUM(E129:AP129),SUM(LARGE(E129:AP129,{1;2;3;4;5;6})))</f>
        <v>35</v>
      </c>
      <c r="AR129" s="26">
        <f t="shared" si="1"/>
        <v>1</v>
      </c>
    </row>
    <row r="130" spans="1:44" x14ac:dyDescent="0.3">
      <c r="A130" s="32">
        <f>RANK(AQ130,$AQ$2:AQ281)</f>
        <v>127</v>
      </c>
      <c r="B130" s="127" t="s">
        <v>47</v>
      </c>
      <c r="C130" s="6" t="s">
        <v>49</v>
      </c>
      <c r="D130" s="6" t="s">
        <v>739</v>
      </c>
      <c r="E130" s="6"/>
      <c r="F130" s="6"/>
      <c r="G130" s="6"/>
      <c r="H130" s="6"/>
      <c r="I130" s="6"/>
      <c r="J130" s="6"/>
      <c r="K130" s="1">
        <v>35</v>
      </c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17"/>
      <c r="AF130" s="117"/>
      <c r="AG130" s="117"/>
      <c r="AH130" s="1"/>
      <c r="AI130" s="1"/>
      <c r="AJ130" s="1"/>
      <c r="AK130" s="1"/>
      <c r="AL130" s="1"/>
      <c r="AM130" s="1"/>
      <c r="AN130" s="8"/>
      <c r="AO130" s="1"/>
      <c r="AP130" s="1"/>
      <c r="AQ130" s="14" cm="1">
        <f t="array" ref="AQ130">IF(AR130&lt;6,SUM(E130:AP130),SUM(LARGE(E130:AP130,{1;2;3;4;5;6})))</f>
        <v>35</v>
      </c>
      <c r="AR130" s="26">
        <f t="shared" ref="AR130:AR193" si="2">COUNT(E130:AP130)</f>
        <v>1</v>
      </c>
    </row>
    <row r="131" spans="1:44" x14ac:dyDescent="0.3">
      <c r="A131" s="32">
        <f>RANK(AQ131,$AQ$2:AQ282)</f>
        <v>127</v>
      </c>
      <c r="B131" s="127" t="s">
        <v>47</v>
      </c>
      <c r="C131" s="6"/>
      <c r="D131" s="6" t="s">
        <v>1035</v>
      </c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109">
        <v>35</v>
      </c>
      <c r="AI131" s="6"/>
      <c r="AJ131" s="1"/>
      <c r="AK131" s="109"/>
      <c r="AL131" s="1"/>
      <c r="AM131" s="109"/>
      <c r="AN131" s="8"/>
      <c r="AO131" s="1"/>
      <c r="AP131" s="1"/>
      <c r="AQ131" s="14" cm="1">
        <f t="array" ref="AQ131">IF(AR131&lt;6,SUM(E131:AP131),SUM(LARGE(E131:AP131,{1;2;3;4;5;6})))</f>
        <v>35</v>
      </c>
      <c r="AR131" s="26">
        <f t="shared" si="2"/>
        <v>1</v>
      </c>
    </row>
    <row r="132" spans="1:44" x14ac:dyDescent="0.3">
      <c r="A132" s="32">
        <f>RANK(AQ132,$AQ$2:AQ283)</f>
        <v>131</v>
      </c>
      <c r="B132" s="127" t="s">
        <v>47</v>
      </c>
      <c r="C132" s="6" t="s">
        <v>273</v>
      </c>
      <c r="D132" s="6" t="s">
        <v>317</v>
      </c>
      <c r="E132" s="6"/>
      <c r="F132" s="6"/>
      <c r="G132" s="6"/>
      <c r="H132" s="6"/>
      <c r="I132" s="6"/>
      <c r="J132" s="6"/>
      <c r="K132" s="6"/>
      <c r="L132" s="6"/>
      <c r="M132" s="1">
        <v>14</v>
      </c>
      <c r="N132" s="6"/>
      <c r="O132" s="6"/>
      <c r="P132" s="6"/>
      <c r="Q132" s="1"/>
      <c r="R132" s="6"/>
      <c r="S132" s="6"/>
      <c r="T132" s="6"/>
      <c r="U132" s="6"/>
      <c r="V132" s="6"/>
      <c r="W132" s="109">
        <v>10</v>
      </c>
      <c r="X132" s="109">
        <v>8</v>
      </c>
      <c r="Y132" s="6"/>
      <c r="Z132" s="109"/>
      <c r="AA132" s="109"/>
      <c r="AB132" s="109"/>
      <c r="AC132" s="109"/>
      <c r="AD132" s="109"/>
      <c r="AE132" s="117"/>
      <c r="AF132" s="117"/>
      <c r="AG132" s="117"/>
      <c r="AH132" s="1"/>
      <c r="AI132" s="109"/>
      <c r="AJ132" s="1"/>
      <c r="AK132" s="1"/>
      <c r="AL132" s="1"/>
      <c r="AM132" s="1"/>
      <c r="AN132" s="8"/>
      <c r="AO132" s="1"/>
      <c r="AP132" s="1"/>
      <c r="AQ132" s="14" cm="1">
        <f t="array" ref="AQ132">IF(AR132&lt;6,SUM(E132:AP132),SUM(LARGE(E132:AP132,{1;2;3;4;5;6})))</f>
        <v>32</v>
      </c>
      <c r="AR132" s="26">
        <f t="shared" si="2"/>
        <v>3</v>
      </c>
    </row>
    <row r="133" spans="1:44" x14ac:dyDescent="0.3">
      <c r="A133" s="32">
        <f>RANK(AQ133,$AQ$2:AQ284)</f>
        <v>132</v>
      </c>
      <c r="B133" s="127" t="s">
        <v>47</v>
      </c>
      <c r="C133" s="6" t="s">
        <v>90</v>
      </c>
      <c r="D133" s="6" t="s">
        <v>117</v>
      </c>
      <c r="E133" s="1">
        <v>15</v>
      </c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11">
        <v>0</v>
      </c>
      <c r="X133" s="109">
        <v>15</v>
      </c>
      <c r="Y133" s="1"/>
      <c r="Z133" s="109"/>
      <c r="AA133" s="109"/>
      <c r="AB133" s="109"/>
      <c r="AC133" s="109"/>
      <c r="AD133" s="109"/>
      <c r="AE133" s="117"/>
      <c r="AF133" s="117"/>
      <c r="AG133" s="117"/>
      <c r="AH133" s="1"/>
      <c r="AI133" s="109"/>
      <c r="AJ133" s="1"/>
      <c r="AK133" s="1"/>
      <c r="AL133" s="13">
        <v>0</v>
      </c>
      <c r="AM133" s="1"/>
      <c r="AN133" s="106"/>
      <c r="AO133" s="1"/>
      <c r="AP133" s="1"/>
      <c r="AQ133" s="14" cm="1">
        <f t="array" ref="AQ133">IF(AR133&lt;6,SUM(E133:AP133),SUM(LARGE(E133:AP133,{1;2;3;4;5;6})))</f>
        <v>30</v>
      </c>
      <c r="AR133" s="26">
        <f t="shared" si="2"/>
        <v>4</v>
      </c>
    </row>
    <row r="134" spans="1:44" x14ac:dyDescent="0.3">
      <c r="A134" s="32">
        <f>RANK(AQ134,$AQ$2:AQ285)</f>
        <v>132</v>
      </c>
      <c r="B134" s="127" t="s">
        <v>47</v>
      </c>
      <c r="C134" s="6" t="s">
        <v>227</v>
      </c>
      <c r="D134" s="6" t="s">
        <v>1050</v>
      </c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109">
        <v>30</v>
      </c>
      <c r="AK134" s="6"/>
      <c r="AL134" s="1"/>
      <c r="AM134" s="6"/>
      <c r="AN134" s="8"/>
      <c r="AO134" s="13">
        <v>0</v>
      </c>
      <c r="AP134" s="1"/>
      <c r="AQ134" s="14" cm="1">
        <f t="array" ref="AQ134">IF(AR134&lt;6,SUM(E134:AP134),SUM(LARGE(E134:AP134,{1;2;3;4;5;6})))</f>
        <v>30</v>
      </c>
      <c r="AR134" s="26">
        <f t="shared" si="2"/>
        <v>2</v>
      </c>
    </row>
    <row r="135" spans="1:44" x14ac:dyDescent="0.3">
      <c r="A135" s="32">
        <f>RANK(AQ135,$AQ$2:AQ286)</f>
        <v>132</v>
      </c>
      <c r="B135" s="127" t="s">
        <v>47</v>
      </c>
      <c r="C135" s="6" t="s">
        <v>53</v>
      </c>
      <c r="D135" s="6" t="s">
        <v>422</v>
      </c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11">
        <v>0</v>
      </c>
      <c r="AF135" s="117">
        <v>30</v>
      </c>
      <c r="AG135" s="117"/>
      <c r="AH135" s="1"/>
      <c r="AI135" s="1"/>
      <c r="AJ135" s="1"/>
      <c r="AK135" s="1"/>
      <c r="AL135" s="1"/>
      <c r="AM135" s="1"/>
      <c r="AN135" s="8"/>
      <c r="AO135" s="1"/>
      <c r="AP135" s="1"/>
      <c r="AQ135" s="14" cm="1">
        <f t="array" ref="AQ135">IF(AR135&lt;6,SUM(E135:AP135),SUM(LARGE(E135:AP135,{1;2;3;4;5;6})))</f>
        <v>30</v>
      </c>
      <c r="AR135" s="26">
        <f t="shared" si="2"/>
        <v>2</v>
      </c>
    </row>
    <row r="136" spans="1:44" x14ac:dyDescent="0.3">
      <c r="A136" s="32">
        <f>RANK(AQ136,$AQ$2:AQ287)</f>
        <v>132</v>
      </c>
      <c r="B136" s="127" t="s">
        <v>47</v>
      </c>
      <c r="C136" s="6" t="s">
        <v>65</v>
      </c>
      <c r="D136" s="6" t="s">
        <v>212</v>
      </c>
      <c r="E136" s="1"/>
      <c r="F136" s="1"/>
      <c r="G136" s="1">
        <v>30</v>
      </c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17"/>
      <c r="AF136" s="117"/>
      <c r="AG136" s="117"/>
      <c r="AH136" s="1"/>
      <c r="AI136" s="1"/>
      <c r="AJ136" s="1"/>
      <c r="AK136" s="1"/>
      <c r="AL136" s="1"/>
      <c r="AM136" s="1"/>
      <c r="AN136" s="8"/>
      <c r="AO136" s="1"/>
      <c r="AP136" s="1"/>
      <c r="AQ136" s="14" cm="1">
        <f t="array" ref="AQ136">IF(AR136&lt;6,SUM(E136:AP136),SUM(LARGE(E136:AP136,{1;2;3;4;5;6})))</f>
        <v>30</v>
      </c>
      <c r="AR136" s="26">
        <f t="shared" si="2"/>
        <v>1</v>
      </c>
    </row>
    <row r="137" spans="1:44" x14ac:dyDescent="0.3">
      <c r="A137" s="32">
        <f>RANK(AQ137,$AQ$2:AQ288)</f>
        <v>132</v>
      </c>
      <c r="B137" s="127" t="s">
        <v>47</v>
      </c>
      <c r="C137" s="6" t="s">
        <v>48</v>
      </c>
      <c r="D137" s="6" t="s">
        <v>237</v>
      </c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17">
        <v>30</v>
      </c>
      <c r="AF137" s="117"/>
      <c r="AG137" s="117"/>
      <c r="AH137" s="1"/>
      <c r="AI137" s="1"/>
      <c r="AJ137" s="1"/>
      <c r="AK137" s="1"/>
      <c r="AL137" s="1"/>
      <c r="AM137" s="1"/>
      <c r="AN137" s="8"/>
      <c r="AO137" s="1"/>
      <c r="AP137" s="1"/>
      <c r="AQ137" s="14" cm="1">
        <f t="array" ref="AQ137">IF(AR137&lt;6,SUM(E137:AP137),SUM(LARGE(E137:AP137,{1;2;3;4;5;6})))</f>
        <v>30</v>
      </c>
      <c r="AR137" s="26">
        <f t="shared" si="2"/>
        <v>1</v>
      </c>
    </row>
    <row r="138" spans="1:44" x14ac:dyDescent="0.3">
      <c r="A138" s="32">
        <f>RANK(AQ138,$AQ$2:AQ289)</f>
        <v>132</v>
      </c>
      <c r="B138" s="127" t="s">
        <v>47</v>
      </c>
      <c r="C138" s="6" t="s">
        <v>126</v>
      </c>
      <c r="D138" s="1" t="s">
        <v>584</v>
      </c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109">
        <v>30</v>
      </c>
      <c r="Y138" s="6"/>
      <c r="Z138" s="109"/>
      <c r="AA138" s="109"/>
      <c r="AB138" s="109"/>
      <c r="AC138" s="109"/>
      <c r="AD138" s="109"/>
      <c r="AE138" s="117"/>
      <c r="AF138" s="117"/>
      <c r="AG138" s="117"/>
      <c r="AH138" s="1"/>
      <c r="AI138" s="109"/>
      <c r="AJ138" s="1"/>
      <c r="AK138" s="1"/>
      <c r="AL138" s="1"/>
      <c r="AM138" s="1"/>
      <c r="AN138" s="8"/>
      <c r="AO138" s="1"/>
      <c r="AP138" s="1"/>
      <c r="AQ138" s="14" cm="1">
        <f t="array" ref="AQ138">IF(AR138&lt;6,SUM(E138:AP138),SUM(LARGE(E138:AP138,{1;2;3;4;5;6})))</f>
        <v>30</v>
      </c>
      <c r="AR138" s="26">
        <f t="shared" si="2"/>
        <v>1</v>
      </c>
    </row>
    <row r="139" spans="1:44" x14ac:dyDescent="0.3">
      <c r="A139" s="32">
        <f>RANK(AQ139,$AQ$2:AQ290)</f>
        <v>138</v>
      </c>
      <c r="B139" s="127" t="s">
        <v>47</v>
      </c>
      <c r="C139" s="6" t="s">
        <v>273</v>
      </c>
      <c r="D139" s="6" t="s">
        <v>509</v>
      </c>
      <c r="E139" s="1">
        <v>8</v>
      </c>
      <c r="F139" s="1"/>
      <c r="G139" s="1"/>
      <c r="H139" s="1"/>
      <c r="I139" s="1"/>
      <c r="J139" s="1">
        <v>20</v>
      </c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17"/>
      <c r="AF139" s="117"/>
      <c r="AG139" s="117"/>
      <c r="AH139" s="1"/>
      <c r="AI139" s="1"/>
      <c r="AJ139" s="1"/>
      <c r="AK139" s="1"/>
      <c r="AL139" s="1"/>
      <c r="AM139" s="1"/>
      <c r="AN139" s="8"/>
      <c r="AO139" s="1"/>
      <c r="AP139" s="1"/>
      <c r="AQ139" s="14" cm="1">
        <f t="array" ref="AQ139">IF(AR139&lt;6,SUM(E139:AP139),SUM(LARGE(E139:AP139,{1;2;3;4;5;6})))</f>
        <v>28</v>
      </c>
      <c r="AR139" s="26">
        <f t="shared" si="2"/>
        <v>2</v>
      </c>
    </row>
    <row r="140" spans="1:44" x14ac:dyDescent="0.3">
      <c r="A140" s="32">
        <f>RANK(AQ140,$AQ$2:AQ291)</f>
        <v>139</v>
      </c>
      <c r="B140" s="127" t="s">
        <v>47</v>
      </c>
      <c r="C140" s="6" t="s">
        <v>48</v>
      </c>
      <c r="D140" s="6" t="s">
        <v>383</v>
      </c>
      <c r="E140" s="6"/>
      <c r="F140" s="6"/>
      <c r="G140" s="6"/>
      <c r="H140" s="6"/>
      <c r="I140" s="6"/>
      <c r="J140" s="6"/>
      <c r="K140" s="6"/>
      <c r="L140" s="6"/>
      <c r="M140" s="1">
        <v>7</v>
      </c>
      <c r="N140" s="6"/>
      <c r="O140" s="6"/>
      <c r="P140" s="6"/>
      <c r="Q140" s="1"/>
      <c r="R140" s="6"/>
      <c r="S140" s="6"/>
      <c r="T140" s="6"/>
      <c r="U140" s="109">
        <v>4</v>
      </c>
      <c r="V140" s="109">
        <v>5</v>
      </c>
      <c r="W140" s="109"/>
      <c r="X140" s="109"/>
      <c r="Y140" s="109"/>
      <c r="Z140" s="109"/>
      <c r="AA140" s="109"/>
      <c r="AB140" s="109"/>
      <c r="AC140" s="109">
        <v>7</v>
      </c>
      <c r="AD140" s="109"/>
      <c r="AE140" s="117"/>
      <c r="AF140" s="117"/>
      <c r="AG140" s="117"/>
      <c r="AH140" s="1"/>
      <c r="AI140" s="109"/>
      <c r="AJ140" s="1"/>
      <c r="AK140" s="1"/>
      <c r="AL140" s="1"/>
      <c r="AM140" s="1"/>
      <c r="AN140" s="8"/>
      <c r="AO140" s="1"/>
      <c r="AP140" s="1">
        <v>4</v>
      </c>
      <c r="AQ140" s="14" cm="1">
        <f t="array" ref="AQ140">IF(AR140&lt;6,SUM(E140:AP140),SUM(LARGE(E140:AP140,{1;2;3;4;5;6})))</f>
        <v>27</v>
      </c>
      <c r="AR140" s="26">
        <f t="shared" si="2"/>
        <v>5</v>
      </c>
    </row>
    <row r="141" spans="1:44" x14ac:dyDescent="0.3">
      <c r="A141" s="32">
        <f>RANK(AQ141,$AQ$2:AQ292)</f>
        <v>140</v>
      </c>
      <c r="B141" s="127" t="s">
        <v>47</v>
      </c>
      <c r="C141" s="6" t="s">
        <v>90</v>
      </c>
      <c r="D141" s="6" t="s">
        <v>499</v>
      </c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>
        <v>4</v>
      </c>
      <c r="R141" s="1"/>
      <c r="S141" s="1"/>
      <c r="T141" s="1"/>
      <c r="U141" s="109">
        <v>5</v>
      </c>
      <c r="V141" s="109">
        <v>4</v>
      </c>
      <c r="W141" s="109">
        <v>3</v>
      </c>
      <c r="X141" s="109">
        <v>4</v>
      </c>
      <c r="Y141" s="109"/>
      <c r="Z141" s="109"/>
      <c r="AA141" s="109">
        <v>4</v>
      </c>
      <c r="AB141" s="109"/>
      <c r="AC141" s="109">
        <v>4</v>
      </c>
      <c r="AD141" s="109"/>
      <c r="AE141" s="117">
        <v>5</v>
      </c>
      <c r="AF141" s="117"/>
      <c r="AG141" s="117">
        <v>4</v>
      </c>
      <c r="AH141" s="1"/>
      <c r="AI141" s="109"/>
      <c r="AJ141" s="13">
        <v>0</v>
      </c>
      <c r="AK141" s="1"/>
      <c r="AL141" s="1">
        <v>4</v>
      </c>
      <c r="AM141" s="1"/>
      <c r="AN141" s="8"/>
      <c r="AO141" s="1"/>
      <c r="AP141" s="1">
        <v>3</v>
      </c>
      <c r="AQ141" s="14" cm="1">
        <f t="array" ref="AQ141">IF(AR141&lt;6,SUM(E141:AP141),SUM(LARGE(E141:AP141,{1;2;3;4;5;6})))</f>
        <v>26</v>
      </c>
      <c r="AR141" s="26">
        <f t="shared" si="2"/>
        <v>12</v>
      </c>
    </row>
    <row r="142" spans="1:44" x14ac:dyDescent="0.3">
      <c r="A142" s="32">
        <f>RANK(AQ142,$AQ$2:AQ293)</f>
        <v>141</v>
      </c>
      <c r="B142" s="127" t="s">
        <v>47</v>
      </c>
      <c r="C142" s="6" t="s">
        <v>49</v>
      </c>
      <c r="D142" s="6" t="s">
        <v>494</v>
      </c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109">
        <v>25</v>
      </c>
      <c r="AI142" s="6"/>
      <c r="AJ142" s="1"/>
      <c r="AK142" s="109"/>
      <c r="AL142" s="1"/>
      <c r="AM142" s="109"/>
      <c r="AN142" s="8"/>
      <c r="AO142" s="1"/>
      <c r="AP142" s="1"/>
      <c r="AQ142" s="14" cm="1">
        <f t="array" ref="AQ142">IF(AR142&lt;6,SUM(E142:AP142),SUM(LARGE(E142:AP142,{1;2;3;4;5;6})))</f>
        <v>25</v>
      </c>
      <c r="AR142" s="26">
        <f t="shared" si="2"/>
        <v>1</v>
      </c>
    </row>
    <row r="143" spans="1:44" x14ac:dyDescent="0.3">
      <c r="A143" s="32">
        <f>RANK(AQ143,$AQ$2:AQ294)</f>
        <v>141</v>
      </c>
      <c r="B143" s="127" t="s">
        <v>47</v>
      </c>
      <c r="C143" s="6" t="s">
        <v>167</v>
      </c>
      <c r="D143" s="6" t="s">
        <v>387</v>
      </c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1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117">
        <v>25</v>
      </c>
      <c r="AF143" s="117"/>
      <c r="AG143" s="117"/>
      <c r="AH143" s="1"/>
      <c r="AI143" s="6"/>
      <c r="AJ143" s="1"/>
      <c r="AK143" s="1"/>
      <c r="AL143" s="1"/>
      <c r="AM143" s="1"/>
      <c r="AN143" s="8"/>
      <c r="AO143" s="1"/>
      <c r="AP143" s="1"/>
      <c r="AQ143" s="14" cm="1">
        <f t="array" ref="AQ143">IF(AR143&lt;6,SUM(E143:AP143),SUM(LARGE(E143:AP143,{1;2;3;4;5;6})))</f>
        <v>25</v>
      </c>
      <c r="AR143" s="26">
        <f t="shared" si="2"/>
        <v>1</v>
      </c>
    </row>
    <row r="144" spans="1:44" x14ac:dyDescent="0.3">
      <c r="A144" s="32">
        <f>RANK(AQ144,$AQ$2:AQ295)</f>
        <v>143</v>
      </c>
      <c r="B144" s="127" t="s">
        <v>47</v>
      </c>
      <c r="C144" s="6" t="s">
        <v>48</v>
      </c>
      <c r="D144" s="6" t="s">
        <v>420</v>
      </c>
      <c r="E144" s="6"/>
      <c r="F144" s="6"/>
      <c r="G144" s="6"/>
      <c r="H144" s="6"/>
      <c r="I144" s="6"/>
      <c r="J144" s="6"/>
      <c r="K144" s="6"/>
      <c r="L144" s="6"/>
      <c r="M144" s="1">
        <v>6</v>
      </c>
      <c r="N144" s="6"/>
      <c r="O144" s="6"/>
      <c r="P144" s="6"/>
      <c r="Q144" s="1"/>
      <c r="R144" s="6"/>
      <c r="S144" s="6"/>
      <c r="T144" s="6"/>
      <c r="U144" s="6"/>
      <c r="V144" s="109">
        <v>7</v>
      </c>
      <c r="W144" s="6"/>
      <c r="X144" s="6"/>
      <c r="Y144" s="6"/>
      <c r="Z144" s="6"/>
      <c r="AA144" s="6"/>
      <c r="AB144" s="6"/>
      <c r="AC144" s="109">
        <v>4</v>
      </c>
      <c r="AD144" s="6"/>
      <c r="AE144" s="117"/>
      <c r="AF144" s="117"/>
      <c r="AG144" s="117">
        <v>5</v>
      </c>
      <c r="AH144" s="1"/>
      <c r="AI144" s="109"/>
      <c r="AJ144" s="1"/>
      <c r="AK144" s="1"/>
      <c r="AL144" s="1"/>
      <c r="AM144" s="1"/>
      <c r="AN144" s="8"/>
      <c r="AO144" s="1"/>
      <c r="AP144" s="1"/>
      <c r="AQ144" s="14" cm="1">
        <f t="array" ref="AQ144">IF(AR144&lt;6,SUM(E144:AP144),SUM(LARGE(E144:AP144,{1;2;3;4;5;6})))</f>
        <v>22</v>
      </c>
      <c r="AR144" s="26">
        <f t="shared" si="2"/>
        <v>4</v>
      </c>
    </row>
    <row r="145" spans="1:44" x14ac:dyDescent="0.3">
      <c r="A145" s="32">
        <f>RANK(AQ145,$AQ$2:AQ296)</f>
        <v>143</v>
      </c>
      <c r="B145" s="127" t="s">
        <v>47</v>
      </c>
      <c r="C145" s="6" t="s">
        <v>48</v>
      </c>
      <c r="D145" s="6" t="s">
        <v>304</v>
      </c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09">
        <v>8</v>
      </c>
      <c r="Y145" s="1"/>
      <c r="Z145" s="109"/>
      <c r="AA145" s="109"/>
      <c r="AB145" s="109"/>
      <c r="AC145" s="109"/>
      <c r="AD145" s="109"/>
      <c r="AE145" s="111">
        <v>0</v>
      </c>
      <c r="AF145" s="117"/>
      <c r="AG145" s="117"/>
      <c r="AH145" s="1"/>
      <c r="AI145" s="109"/>
      <c r="AJ145" s="1"/>
      <c r="AK145" s="1"/>
      <c r="AL145" s="1">
        <v>14</v>
      </c>
      <c r="AM145" s="1"/>
      <c r="AN145" s="8"/>
      <c r="AO145" s="1"/>
      <c r="AP145" s="1"/>
      <c r="AQ145" s="14" cm="1">
        <f t="array" ref="AQ145">IF(AR145&lt;6,SUM(E145:AP145),SUM(LARGE(E145:AP145,{1;2;3;4;5;6})))</f>
        <v>22</v>
      </c>
      <c r="AR145" s="26">
        <f t="shared" si="2"/>
        <v>3</v>
      </c>
    </row>
    <row r="146" spans="1:44" x14ac:dyDescent="0.3">
      <c r="A146" s="32">
        <f>RANK(AQ146,$AQ$2:AQ297)</f>
        <v>145</v>
      </c>
      <c r="B146" s="127" t="s">
        <v>47</v>
      </c>
      <c r="C146" s="6" t="s">
        <v>65</v>
      </c>
      <c r="D146" s="6" t="s">
        <v>412</v>
      </c>
      <c r="E146" s="1"/>
      <c r="F146" s="1"/>
      <c r="G146" s="1">
        <v>21.5</v>
      </c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17"/>
      <c r="AF146" s="117"/>
      <c r="AG146" s="117"/>
      <c r="AH146" s="1"/>
      <c r="AI146" s="1"/>
      <c r="AJ146" s="1"/>
      <c r="AK146" s="1"/>
      <c r="AL146" s="1"/>
      <c r="AM146" s="1"/>
      <c r="AN146" s="8"/>
      <c r="AO146" s="1"/>
      <c r="AP146" s="1"/>
      <c r="AQ146" s="14" cm="1">
        <f t="array" ref="AQ146">IF(AR146&lt;6,SUM(E146:AP146),SUM(LARGE(E146:AP146,{1;2;3;4;5;6})))</f>
        <v>21.5</v>
      </c>
      <c r="AR146" s="26">
        <f t="shared" si="2"/>
        <v>1</v>
      </c>
    </row>
    <row r="147" spans="1:44" x14ac:dyDescent="0.3">
      <c r="A147" s="32">
        <f>RANK(AQ147,$AQ$2:AQ298)</f>
        <v>145</v>
      </c>
      <c r="B147" s="127" t="s">
        <v>47</v>
      </c>
      <c r="C147" s="6" t="s">
        <v>65</v>
      </c>
      <c r="D147" s="6" t="s">
        <v>108</v>
      </c>
      <c r="E147" s="1"/>
      <c r="F147" s="1"/>
      <c r="G147" s="1">
        <v>21.5</v>
      </c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17"/>
      <c r="AF147" s="117"/>
      <c r="AG147" s="117"/>
      <c r="AH147" s="1"/>
      <c r="AI147" s="1"/>
      <c r="AJ147" s="1"/>
      <c r="AK147" s="1"/>
      <c r="AL147" s="1"/>
      <c r="AM147" s="1"/>
      <c r="AN147" s="8"/>
      <c r="AO147" s="1"/>
      <c r="AP147" s="1"/>
      <c r="AQ147" s="14" cm="1">
        <f t="array" ref="AQ147">IF(AR147&lt;6,SUM(E147:AP147),SUM(LARGE(E147:AP147,{1;2;3;4;5;6})))</f>
        <v>21.5</v>
      </c>
      <c r="AR147" s="26">
        <f t="shared" si="2"/>
        <v>1</v>
      </c>
    </row>
    <row r="148" spans="1:44" x14ac:dyDescent="0.3">
      <c r="A148" s="32">
        <f>RANK(AQ148,$AQ$2:AQ299)</f>
        <v>147</v>
      </c>
      <c r="B148" s="127" t="s">
        <v>47</v>
      </c>
      <c r="C148" s="6" t="s">
        <v>90</v>
      </c>
      <c r="D148" s="6" t="s">
        <v>220</v>
      </c>
      <c r="E148" s="1">
        <v>15</v>
      </c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3">
        <v>0</v>
      </c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17"/>
      <c r="AF148" s="117"/>
      <c r="AG148" s="117"/>
      <c r="AH148" s="1"/>
      <c r="AI148" s="1"/>
      <c r="AJ148" s="1"/>
      <c r="AK148" s="1"/>
      <c r="AL148" s="1"/>
      <c r="AM148" s="1"/>
      <c r="AN148" s="8"/>
      <c r="AO148" s="1"/>
      <c r="AP148" s="1">
        <v>5</v>
      </c>
      <c r="AQ148" s="14" cm="1">
        <f t="array" ref="AQ148">IF(AR148&lt;6,SUM(E148:AP148),SUM(LARGE(E148:AP148,{1;2;3;4;5;6})))</f>
        <v>20</v>
      </c>
      <c r="AR148" s="26">
        <f t="shared" si="2"/>
        <v>3</v>
      </c>
    </row>
    <row r="149" spans="1:44" x14ac:dyDescent="0.3">
      <c r="A149" s="32">
        <f>RANK(AQ149,$AQ$2:AQ300)</f>
        <v>147</v>
      </c>
      <c r="B149" s="127" t="s">
        <v>47</v>
      </c>
      <c r="C149" s="6" t="s">
        <v>48</v>
      </c>
      <c r="D149" s="6" t="s">
        <v>655</v>
      </c>
      <c r="E149" s="1"/>
      <c r="F149" s="1"/>
      <c r="G149" s="1"/>
      <c r="H149" s="1"/>
      <c r="I149" s="1"/>
      <c r="J149" s="1">
        <v>6</v>
      </c>
      <c r="K149" s="1"/>
      <c r="L149" s="1"/>
      <c r="M149" s="1"/>
      <c r="N149" s="1"/>
      <c r="O149" s="1"/>
      <c r="P149" s="1"/>
      <c r="Q149" s="1">
        <v>5</v>
      </c>
      <c r="R149" s="1"/>
      <c r="S149" s="1"/>
      <c r="T149" s="1"/>
      <c r="U149" s="1"/>
      <c r="V149" s="1"/>
      <c r="W149" s="109">
        <v>5</v>
      </c>
      <c r="X149" s="1"/>
      <c r="Y149" s="1"/>
      <c r="Z149" s="1"/>
      <c r="AA149" s="109">
        <v>4</v>
      </c>
      <c r="AB149" s="1"/>
      <c r="AC149" s="1"/>
      <c r="AD149" s="1"/>
      <c r="AE149" s="117"/>
      <c r="AF149" s="117"/>
      <c r="AG149" s="117"/>
      <c r="AH149" s="1"/>
      <c r="AI149" s="1"/>
      <c r="AJ149" s="1"/>
      <c r="AK149" s="1"/>
      <c r="AL149" s="1"/>
      <c r="AM149" s="1"/>
      <c r="AN149" s="8"/>
      <c r="AO149" s="1"/>
      <c r="AP149" s="1"/>
      <c r="AQ149" s="14" cm="1">
        <f t="array" ref="AQ149">IF(AR149&lt;6,SUM(E149:AP149),SUM(LARGE(E149:AP149,{1;2;3;4;5;6})))</f>
        <v>20</v>
      </c>
      <c r="AR149" s="26">
        <f t="shared" si="2"/>
        <v>4</v>
      </c>
    </row>
    <row r="150" spans="1:44" x14ac:dyDescent="0.3">
      <c r="A150" s="32">
        <f>RANK(AQ150,$AQ$2:AQ301)</f>
        <v>147</v>
      </c>
      <c r="B150" s="127" t="s">
        <v>47</v>
      </c>
      <c r="C150" s="6" t="s">
        <v>273</v>
      </c>
      <c r="D150" s="6" t="s">
        <v>662</v>
      </c>
      <c r="E150" s="1">
        <v>4</v>
      </c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>
        <v>8</v>
      </c>
      <c r="R150" s="1"/>
      <c r="S150" s="1"/>
      <c r="T150" s="1"/>
      <c r="U150" s="1"/>
      <c r="V150" s="1"/>
      <c r="W150" s="109">
        <v>8</v>
      </c>
      <c r="X150" s="1"/>
      <c r="Y150" s="1"/>
      <c r="Z150" s="1"/>
      <c r="AA150" s="1"/>
      <c r="AB150" s="1"/>
      <c r="AC150" s="1"/>
      <c r="AD150" s="1"/>
      <c r="AE150" s="117"/>
      <c r="AF150" s="117"/>
      <c r="AG150" s="117"/>
      <c r="AH150" s="1"/>
      <c r="AI150" s="1"/>
      <c r="AJ150" s="1"/>
      <c r="AK150" s="1"/>
      <c r="AL150" s="1"/>
      <c r="AM150" s="1"/>
      <c r="AN150" s="8"/>
      <c r="AO150" s="1"/>
      <c r="AP150" s="1"/>
      <c r="AQ150" s="14" cm="1">
        <f t="array" ref="AQ150">IF(AR150&lt;6,SUM(E150:AP150),SUM(LARGE(E150:AP150,{1;2;3;4;5;6})))</f>
        <v>20</v>
      </c>
      <c r="AR150" s="26">
        <f t="shared" si="2"/>
        <v>3</v>
      </c>
    </row>
    <row r="151" spans="1:44" x14ac:dyDescent="0.3">
      <c r="A151" s="32">
        <f>RANK(AQ151,$AQ$2:AQ302)</f>
        <v>147</v>
      </c>
      <c r="B151" s="127" t="s">
        <v>47</v>
      </c>
      <c r="C151" s="6" t="s">
        <v>126</v>
      </c>
      <c r="D151" s="6" t="s">
        <v>530</v>
      </c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3">
        <v>0</v>
      </c>
      <c r="R151" s="1"/>
      <c r="S151" s="1"/>
      <c r="T151" s="1"/>
      <c r="U151" s="1"/>
      <c r="V151" s="1"/>
      <c r="W151" s="1"/>
      <c r="X151" s="109">
        <v>20</v>
      </c>
      <c r="Y151" s="1"/>
      <c r="Z151" s="109"/>
      <c r="AA151" s="109"/>
      <c r="AB151" s="109"/>
      <c r="AC151" s="109"/>
      <c r="AD151" s="109"/>
      <c r="AE151" s="117"/>
      <c r="AF151" s="117"/>
      <c r="AG151" s="117"/>
      <c r="AH151" s="1"/>
      <c r="AI151" s="109"/>
      <c r="AJ151" s="1"/>
      <c r="AK151" s="1"/>
      <c r="AL151" s="1"/>
      <c r="AM151" s="1"/>
      <c r="AN151" s="8"/>
      <c r="AO151" s="1"/>
      <c r="AP151" s="1"/>
      <c r="AQ151" s="14" cm="1">
        <f t="array" ref="AQ151">IF(AR151&lt;6,SUM(E151:AP151),SUM(LARGE(E151:AP151,{1;2;3;4;5;6})))</f>
        <v>20</v>
      </c>
      <c r="AR151" s="26">
        <f t="shared" si="2"/>
        <v>2</v>
      </c>
    </row>
    <row r="152" spans="1:44" x14ac:dyDescent="0.3">
      <c r="A152" s="32">
        <f>RANK(AQ152,$AQ$2:AQ303)</f>
        <v>147</v>
      </c>
      <c r="B152" s="127" t="s">
        <v>47</v>
      </c>
      <c r="C152" s="6"/>
      <c r="D152" s="6" t="s">
        <v>585</v>
      </c>
      <c r="E152" s="1"/>
      <c r="F152" s="1"/>
      <c r="G152" s="1"/>
      <c r="H152" s="1"/>
      <c r="I152" s="1"/>
      <c r="J152" s="1"/>
      <c r="K152" s="1"/>
      <c r="L152" s="1"/>
      <c r="M152" s="1">
        <v>8</v>
      </c>
      <c r="N152" s="1"/>
      <c r="O152" s="1"/>
      <c r="P152" s="1"/>
      <c r="Q152" s="1"/>
      <c r="R152" s="1"/>
      <c r="S152" s="1"/>
      <c r="T152" s="1"/>
      <c r="U152" s="109">
        <v>12</v>
      </c>
      <c r="V152" s="1"/>
      <c r="W152" s="109"/>
      <c r="X152" s="109"/>
      <c r="Y152" s="109"/>
      <c r="Z152" s="109"/>
      <c r="AA152" s="109"/>
      <c r="AB152" s="109"/>
      <c r="AC152" s="109"/>
      <c r="AD152" s="109"/>
      <c r="AE152" s="117"/>
      <c r="AF152" s="117"/>
      <c r="AG152" s="117"/>
      <c r="AH152" s="1"/>
      <c r="AI152" s="109"/>
      <c r="AJ152" s="1"/>
      <c r="AK152" s="1"/>
      <c r="AL152" s="1"/>
      <c r="AM152" s="1"/>
      <c r="AN152" s="8"/>
      <c r="AO152" s="1"/>
      <c r="AP152" s="1"/>
      <c r="AQ152" s="14" cm="1">
        <f t="array" ref="AQ152">IF(AR152&lt;6,SUM(E152:AP152),SUM(LARGE(E152:AP152,{1;2;3;4;5;6})))</f>
        <v>20</v>
      </c>
      <c r="AR152" s="26">
        <f t="shared" si="2"/>
        <v>2</v>
      </c>
    </row>
    <row r="153" spans="1:44" x14ac:dyDescent="0.3">
      <c r="A153" s="32">
        <f>RANK(AQ153,$AQ$2:AQ304)</f>
        <v>147</v>
      </c>
      <c r="B153" s="127" t="s">
        <v>47</v>
      </c>
      <c r="C153" s="6" t="s">
        <v>273</v>
      </c>
      <c r="D153" s="6" t="s">
        <v>513</v>
      </c>
      <c r="E153" s="1">
        <v>20</v>
      </c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17"/>
      <c r="AF153" s="117"/>
      <c r="AG153" s="117"/>
      <c r="AH153" s="1"/>
      <c r="AI153" s="1"/>
      <c r="AJ153" s="1"/>
      <c r="AK153" s="1"/>
      <c r="AL153" s="1"/>
      <c r="AM153" s="1"/>
      <c r="AN153" s="8"/>
      <c r="AO153" s="1"/>
      <c r="AP153" s="1"/>
      <c r="AQ153" s="14" cm="1">
        <f t="array" ref="AQ153">IF(AR153&lt;6,SUM(E153:AP153),SUM(LARGE(E153:AP153,{1;2;3;4;5;6})))</f>
        <v>20</v>
      </c>
      <c r="AR153" s="26">
        <f t="shared" si="2"/>
        <v>1</v>
      </c>
    </row>
    <row r="154" spans="1:44" x14ac:dyDescent="0.3">
      <c r="A154" s="32">
        <f>RANK(AQ154,$AQ$2:AQ305)</f>
        <v>147</v>
      </c>
      <c r="B154" s="127" t="s">
        <v>47</v>
      </c>
      <c r="C154" s="6" t="s">
        <v>55</v>
      </c>
      <c r="D154" s="6" t="s">
        <v>685</v>
      </c>
      <c r="E154" s="6"/>
      <c r="F154" s="6"/>
      <c r="G154" s="6"/>
      <c r="H154" s="6"/>
      <c r="I154" s="6"/>
      <c r="J154" s="6"/>
      <c r="K154" s="1">
        <v>20</v>
      </c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17"/>
      <c r="AF154" s="117"/>
      <c r="AG154" s="117"/>
      <c r="AH154" s="1"/>
      <c r="AI154" s="1"/>
      <c r="AJ154" s="1"/>
      <c r="AK154" s="1"/>
      <c r="AL154" s="1"/>
      <c r="AM154" s="1"/>
      <c r="AN154" s="8"/>
      <c r="AO154" s="1"/>
      <c r="AP154" s="1"/>
      <c r="AQ154" s="14" cm="1">
        <f t="array" ref="AQ154">IF(AR154&lt;6,SUM(E154:AP154),SUM(LARGE(E154:AP154,{1;2;3;4;5;6})))</f>
        <v>20</v>
      </c>
      <c r="AR154" s="26">
        <f t="shared" si="2"/>
        <v>1</v>
      </c>
    </row>
    <row r="155" spans="1:44" x14ac:dyDescent="0.3">
      <c r="A155" s="32">
        <f>RANK(AQ155,$AQ$2:AQ306)</f>
        <v>147</v>
      </c>
      <c r="B155" s="127" t="s">
        <v>47</v>
      </c>
      <c r="C155" s="6" t="s">
        <v>55</v>
      </c>
      <c r="D155" s="6" t="s">
        <v>757</v>
      </c>
      <c r="E155" s="13"/>
      <c r="F155" s="13"/>
      <c r="G155" s="13"/>
      <c r="H155" s="13"/>
      <c r="I155" s="13"/>
      <c r="J155" s="13"/>
      <c r="K155" s="1">
        <v>20</v>
      </c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17"/>
      <c r="AF155" s="117"/>
      <c r="AG155" s="117"/>
      <c r="AH155" s="1"/>
      <c r="AI155" s="1"/>
      <c r="AJ155" s="1"/>
      <c r="AK155" s="1"/>
      <c r="AL155" s="1"/>
      <c r="AM155" s="1"/>
      <c r="AN155" s="8"/>
      <c r="AO155" s="1"/>
      <c r="AP155" s="1"/>
      <c r="AQ155" s="14" cm="1">
        <f t="array" ref="AQ155">IF(AR155&lt;6,SUM(E155:AP155),SUM(LARGE(E155:AP155,{1;2;3;4;5;6})))</f>
        <v>20</v>
      </c>
      <c r="AR155" s="26">
        <f t="shared" si="2"/>
        <v>1</v>
      </c>
    </row>
    <row r="156" spans="1:44" x14ac:dyDescent="0.3">
      <c r="A156" s="32">
        <f>RANK(AQ156,$AQ$2:AQ307)</f>
        <v>147</v>
      </c>
      <c r="B156" s="127" t="s">
        <v>47</v>
      </c>
      <c r="C156" s="6" t="s">
        <v>505</v>
      </c>
      <c r="D156" s="6" t="s">
        <v>244</v>
      </c>
      <c r="E156" s="1"/>
      <c r="F156" s="1"/>
      <c r="G156" s="1"/>
      <c r="H156" s="1">
        <v>20</v>
      </c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17"/>
      <c r="AF156" s="117"/>
      <c r="AG156" s="117"/>
      <c r="AH156" s="1"/>
      <c r="AI156" s="1"/>
      <c r="AJ156" s="1"/>
      <c r="AK156" s="1"/>
      <c r="AL156" s="1"/>
      <c r="AM156" s="1"/>
      <c r="AN156" s="8"/>
      <c r="AO156" s="1"/>
      <c r="AP156" s="1"/>
      <c r="AQ156" s="14" cm="1">
        <f t="array" ref="AQ156">IF(AR156&lt;6,SUM(E156:AP156),SUM(LARGE(E156:AP156,{1;2;3;4;5;6})))</f>
        <v>20</v>
      </c>
      <c r="AR156" s="26">
        <f t="shared" si="2"/>
        <v>1</v>
      </c>
    </row>
    <row r="157" spans="1:44" x14ac:dyDescent="0.3">
      <c r="A157" s="32">
        <f>RANK(AQ157,$AQ$2:AQ308)</f>
        <v>147</v>
      </c>
      <c r="B157" s="127" t="s">
        <v>47</v>
      </c>
      <c r="C157" s="6" t="s">
        <v>49</v>
      </c>
      <c r="D157" s="6" t="s">
        <v>640</v>
      </c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109">
        <v>20</v>
      </c>
      <c r="AI157" s="6"/>
      <c r="AJ157" s="1"/>
      <c r="AK157" s="109"/>
      <c r="AL157" s="1"/>
      <c r="AM157" s="109"/>
      <c r="AN157" s="8"/>
      <c r="AO157" s="1"/>
      <c r="AP157" s="1"/>
      <c r="AQ157" s="14" cm="1">
        <f t="array" ref="AQ157">IF(AR157&lt;6,SUM(E157:AP157),SUM(LARGE(E157:AP157,{1;2;3;4;5;6})))</f>
        <v>20</v>
      </c>
      <c r="AR157" s="26">
        <f t="shared" si="2"/>
        <v>1</v>
      </c>
    </row>
    <row r="158" spans="1:44" x14ac:dyDescent="0.3">
      <c r="A158" s="32">
        <f>RANK(AQ158,$AQ$2:AQ309)</f>
        <v>147</v>
      </c>
      <c r="B158" s="127" t="s">
        <v>47</v>
      </c>
      <c r="C158" s="6" t="s">
        <v>49</v>
      </c>
      <c r="D158" s="6" t="s">
        <v>1018</v>
      </c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109">
        <v>20</v>
      </c>
      <c r="AI158" s="6"/>
      <c r="AJ158" s="1"/>
      <c r="AK158" s="109"/>
      <c r="AL158" s="1"/>
      <c r="AM158" s="109"/>
      <c r="AN158" s="8"/>
      <c r="AO158" s="1"/>
      <c r="AP158" s="1"/>
      <c r="AQ158" s="14" cm="1">
        <f t="array" ref="AQ158">IF(AR158&lt;6,SUM(E158:AP158),SUM(LARGE(E158:AP158,{1;2;3;4;5;6})))</f>
        <v>20</v>
      </c>
      <c r="AR158" s="26">
        <f t="shared" si="2"/>
        <v>1</v>
      </c>
    </row>
    <row r="159" spans="1:44" x14ac:dyDescent="0.3">
      <c r="A159" s="32">
        <f>RANK(AQ159,$AQ$2:AQ310)</f>
        <v>147</v>
      </c>
      <c r="B159" s="127" t="s">
        <v>47</v>
      </c>
      <c r="C159" s="6" t="s">
        <v>49</v>
      </c>
      <c r="D159" s="6" t="s">
        <v>400</v>
      </c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109">
        <v>20</v>
      </c>
      <c r="AI159" s="6"/>
      <c r="AJ159" s="1"/>
      <c r="AK159" s="109"/>
      <c r="AL159" s="1"/>
      <c r="AM159" s="109"/>
      <c r="AN159" s="8"/>
      <c r="AO159" s="1"/>
      <c r="AP159" s="1"/>
      <c r="AQ159" s="14" cm="1">
        <f t="array" ref="AQ159">IF(AR159&lt;6,SUM(E159:AP159),SUM(LARGE(E159:AP159,{1;2;3;4;5;6})))</f>
        <v>20</v>
      </c>
      <c r="AR159" s="26">
        <f t="shared" si="2"/>
        <v>1</v>
      </c>
    </row>
    <row r="160" spans="1:44" x14ac:dyDescent="0.3">
      <c r="A160" s="32">
        <f>RANK(AQ160,$AQ$2:AQ311)</f>
        <v>147</v>
      </c>
      <c r="B160" s="127" t="s">
        <v>47</v>
      </c>
      <c r="C160" s="6" t="s">
        <v>49</v>
      </c>
      <c r="D160" s="6" t="s">
        <v>446</v>
      </c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109">
        <v>20</v>
      </c>
      <c r="AI160" s="6"/>
      <c r="AJ160" s="1"/>
      <c r="AK160" s="109"/>
      <c r="AL160" s="1"/>
      <c r="AM160" s="109"/>
      <c r="AN160" s="8"/>
      <c r="AO160" s="1"/>
      <c r="AP160" s="1"/>
      <c r="AQ160" s="14" cm="1">
        <f t="array" ref="AQ160">IF(AR160&lt;6,SUM(E160:AP160),SUM(LARGE(E160:AP160,{1;2;3;4;5;6})))</f>
        <v>20</v>
      </c>
      <c r="AR160" s="26">
        <f t="shared" si="2"/>
        <v>1</v>
      </c>
    </row>
    <row r="161" spans="1:44" x14ac:dyDescent="0.3">
      <c r="A161" s="32">
        <f>RANK(AQ161,$AQ$2:AQ312)</f>
        <v>147</v>
      </c>
      <c r="B161" s="127" t="s">
        <v>47</v>
      </c>
      <c r="C161" s="6" t="s">
        <v>53</v>
      </c>
      <c r="D161" s="6" t="s">
        <v>475</v>
      </c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"/>
      <c r="R161" s="13"/>
      <c r="S161" s="13"/>
      <c r="T161" s="109">
        <v>20</v>
      </c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17"/>
      <c r="AF161" s="117"/>
      <c r="AG161" s="117"/>
      <c r="AH161" s="1"/>
      <c r="AI161" s="13"/>
      <c r="AJ161" s="1"/>
      <c r="AK161" s="1"/>
      <c r="AL161" s="1"/>
      <c r="AM161" s="1"/>
      <c r="AN161" s="8"/>
      <c r="AO161" s="1"/>
      <c r="AP161" s="1"/>
      <c r="AQ161" s="14" cm="1">
        <f t="array" ref="AQ161">IF(AR161&lt;6,SUM(E161:AP161),SUM(LARGE(E161:AP161,{1;2;3;4;5;6})))</f>
        <v>20</v>
      </c>
      <c r="AR161" s="26">
        <f t="shared" si="2"/>
        <v>1</v>
      </c>
    </row>
    <row r="162" spans="1:44" x14ac:dyDescent="0.3">
      <c r="A162" s="32">
        <f>RANK(AQ162,$AQ$2:AQ313)</f>
        <v>147</v>
      </c>
      <c r="B162" s="127" t="s">
        <v>47</v>
      </c>
      <c r="C162" s="6"/>
      <c r="D162" s="6" t="s">
        <v>287</v>
      </c>
      <c r="E162" s="6"/>
      <c r="F162" s="6"/>
      <c r="G162" s="6"/>
      <c r="H162" s="6"/>
      <c r="I162" s="6"/>
      <c r="J162" s="6"/>
      <c r="K162" s="1">
        <v>20</v>
      </c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17"/>
      <c r="AF162" s="117"/>
      <c r="AG162" s="117"/>
      <c r="AH162" s="1"/>
      <c r="AI162" s="1"/>
      <c r="AJ162" s="1"/>
      <c r="AK162" s="1"/>
      <c r="AL162" s="1"/>
      <c r="AM162" s="1"/>
      <c r="AN162" s="8"/>
      <c r="AO162" s="1"/>
      <c r="AP162" s="1"/>
      <c r="AQ162" s="14" cm="1">
        <f t="array" ref="AQ162">IF(AR162&lt;6,SUM(E162:AP162),SUM(LARGE(E162:AP162,{1;2;3;4;5;6})))</f>
        <v>20</v>
      </c>
      <c r="AR162" s="26">
        <f t="shared" si="2"/>
        <v>1</v>
      </c>
    </row>
    <row r="163" spans="1:44" x14ac:dyDescent="0.3">
      <c r="A163" s="32">
        <f>RANK(AQ163,$AQ$2:AQ314)</f>
        <v>162</v>
      </c>
      <c r="B163" s="127" t="s">
        <v>47</v>
      </c>
      <c r="C163" s="6"/>
      <c r="D163" s="6" t="s">
        <v>959</v>
      </c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109">
        <v>8</v>
      </c>
      <c r="AD163" s="6"/>
      <c r="AE163" s="117"/>
      <c r="AF163" s="117"/>
      <c r="AG163" s="117"/>
      <c r="AH163" s="1"/>
      <c r="AI163" s="109"/>
      <c r="AJ163" s="1"/>
      <c r="AK163" s="1"/>
      <c r="AL163" s="1">
        <v>7</v>
      </c>
      <c r="AM163" s="1"/>
      <c r="AN163" s="8"/>
      <c r="AO163" s="1"/>
      <c r="AP163" s="1">
        <v>4</v>
      </c>
      <c r="AQ163" s="14" cm="1">
        <f t="array" ref="AQ163">IF(AR163&lt;6,SUM(E163:AP163),SUM(LARGE(E163:AP163,{1;2;3;4;5;6})))</f>
        <v>19</v>
      </c>
      <c r="AR163" s="26">
        <f t="shared" si="2"/>
        <v>3</v>
      </c>
    </row>
    <row r="164" spans="1:44" x14ac:dyDescent="0.3">
      <c r="A164" s="32">
        <f>RANK(AQ164,$AQ$2:AQ315)</f>
        <v>162</v>
      </c>
      <c r="B164" s="127" t="s">
        <v>47</v>
      </c>
      <c r="C164" s="6" t="s">
        <v>273</v>
      </c>
      <c r="D164" s="6" t="s">
        <v>483</v>
      </c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09">
        <v>8</v>
      </c>
      <c r="V164" s="109">
        <v>8</v>
      </c>
      <c r="W164" s="109">
        <v>3</v>
      </c>
      <c r="X164" s="109"/>
      <c r="Y164" s="109"/>
      <c r="Z164" s="109"/>
      <c r="AA164" s="109"/>
      <c r="AB164" s="109"/>
      <c r="AC164" s="109"/>
      <c r="AD164" s="109"/>
      <c r="AE164" s="117"/>
      <c r="AF164" s="117"/>
      <c r="AG164" s="117"/>
      <c r="AH164" s="1"/>
      <c r="AI164" s="109"/>
      <c r="AJ164" s="1"/>
      <c r="AK164" s="1"/>
      <c r="AL164" s="1"/>
      <c r="AM164" s="1"/>
      <c r="AN164" s="8"/>
      <c r="AO164" s="1"/>
      <c r="AP164" s="1"/>
      <c r="AQ164" s="14" cm="1">
        <f t="array" ref="AQ164">IF(AR164&lt;6,SUM(E164:AP164),SUM(LARGE(E164:AP164,{1;2;3;4;5;6})))</f>
        <v>19</v>
      </c>
      <c r="AR164" s="26">
        <f t="shared" si="2"/>
        <v>3</v>
      </c>
    </row>
    <row r="165" spans="1:44" x14ac:dyDescent="0.3">
      <c r="A165" s="32">
        <f>RANK(AQ165,$AQ$2:AQ316)</f>
        <v>164</v>
      </c>
      <c r="B165" s="127" t="s">
        <v>47</v>
      </c>
      <c r="C165" s="6" t="s">
        <v>215</v>
      </c>
      <c r="D165" s="6" t="s">
        <v>693</v>
      </c>
      <c r="E165" s="13"/>
      <c r="F165" s="13"/>
      <c r="G165" s="1">
        <v>18.5</v>
      </c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17"/>
      <c r="AF165" s="117"/>
      <c r="AG165" s="117"/>
      <c r="AH165" s="1"/>
      <c r="AI165" s="1"/>
      <c r="AJ165" s="1"/>
      <c r="AK165" s="1"/>
      <c r="AL165" s="1"/>
      <c r="AM165" s="1"/>
      <c r="AN165" s="8"/>
      <c r="AO165" s="1"/>
      <c r="AP165" s="1"/>
      <c r="AQ165" s="14" cm="1">
        <f t="array" ref="AQ165">IF(AR165&lt;6,SUM(E165:AP165),SUM(LARGE(E165:AP165,{1;2;3;4;5;6})))</f>
        <v>18.5</v>
      </c>
      <c r="AR165" s="26">
        <f t="shared" si="2"/>
        <v>1</v>
      </c>
    </row>
    <row r="166" spans="1:44" x14ac:dyDescent="0.3">
      <c r="A166" s="32">
        <f>RANK(AQ166,$AQ$2:AQ317)</f>
        <v>165</v>
      </c>
      <c r="B166" s="127" t="s">
        <v>47</v>
      </c>
      <c r="C166" s="6" t="s">
        <v>48</v>
      </c>
      <c r="D166" s="6" t="s">
        <v>496</v>
      </c>
      <c r="E166" s="1"/>
      <c r="F166" s="1"/>
      <c r="G166" s="1">
        <v>4</v>
      </c>
      <c r="H166" s="1">
        <v>6</v>
      </c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17">
        <v>8</v>
      </c>
      <c r="AF166" s="117"/>
      <c r="AG166" s="117"/>
      <c r="AH166" s="1"/>
      <c r="AI166" s="1"/>
      <c r="AJ166" s="1"/>
      <c r="AK166" s="1"/>
      <c r="AL166" s="1"/>
      <c r="AM166" s="1"/>
      <c r="AN166" s="8"/>
      <c r="AO166" s="1"/>
      <c r="AP166" s="1"/>
      <c r="AQ166" s="14" cm="1">
        <f t="array" ref="AQ166">IF(AR166&lt;6,SUM(E166:AP166),SUM(LARGE(E166:AP166,{1;2;3;4;5;6})))</f>
        <v>18</v>
      </c>
      <c r="AR166" s="26">
        <f t="shared" si="2"/>
        <v>3</v>
      </c>
    </row>
    <row r="167" spans="1:44" x14ac:dyDescent="0.3">
      <c r="A167" s="32">
        <f>RANK(AQ167,$AQ$2:AQ318)</f>
        <v>165</v>
      </c>
      <c r="B167" s="127" t="s">
        <v>47</v>
      </c>
      <c r="C167" s="6" t="s">
        <v>167</v>
      </c>
      <c r="D167" s="6" t="s">
        <v>360</v>
      </c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109">
        <v>10</v>
      </c>
      <c r="W167" s="6"/>
      <c r="X167" s="109">
        <v>8</v>
      </c>
      <c r="Y167" s="6"/>
      <c r="Z167" s="109"/>
      <c r="AA167" s="111">
        <v>0</v>
      </c>
      <c r="AB167" s="109"/>
      <c r="AC167" s="109"/>
      <c r="AD167" s="109"/>
      <c r="AE167" s="117"/>
      <c r="AF167" s="117"/>
      <c r="AG167" s="117"/>
      <c r="AH167" s="1"/>
      <c r="AI167" s="109"/>
      <c r="AJ167" s="1"/>
      <c r="AK167" s="1"/>
      <c r="AL167" s="1"/>
      <c r="AM167" s="1"/>
      <c r="AN167" s="8"/>
      <c r="AO167" s="1"/>
      <c r="AP167" s="1"/>
      <c r="AQ167" s="14" cm="1">
        <f t="array" ref="AQ167">IF(AR167&lt;6,SUM(E167:AP167),SUM(LARGE(E167:AP167,{1;2;3;4;5;6})))</f>
        <v>18</v>
      </c>
      <c r="AR167" s="26">
        <f t="shared" si="2"/>
        <v>3</v>
      </c>
    </row>
    <row r="168" spans="1:44" x14ac:dyDescent="0.3">
      <c r="A168" s="32">
        <f>RANK(AQ168,$AQ$2:AQ319)</f>
        <v>165</v>
      </c>
      <c r="B168" s="127" t="s">
        <v>47</v>
      </c>
      <c r="C168" s="6" t="s">
        <v>273</v>
      </c>
      <c r="D168" s="6" t="s">
        <v>524</v>
      </c>
      <c r="E168" s="6"/>
      <c r="F168" s="6"/>
      <c r="G168" s="6"/>
      <c r="H168" s="6"/>
      <c r="I168" s="6"/>
      <c r="J168" s="6"/>
      <c r="K168" s="1">
        <v>10</v>
      </c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09">
        <v>8</v>
      </c>
      <c r="Y168" s="1"/>
      <c r="Z168" s="109"/>
      <c r="AA168" s="109"/>
      <c r="AB168" s="109"/>
      <c r="AC168" s="109"/>
      <c r="AD168" s="109"/>
      <c r="AE168" s="117"/>
      <c r="AF168" s="117"/>
      <c r="AG168" s="117"/>
      <c r="AH168" s="1"/>
      <c r="AI168" s="109"/>
      <c r="AJ168" s="1"/>
      <c r="AK168" s="1"/>
      <c r="AL168" s="1"/>
      <c r="AM168" s="1"/>
      <c r="AN168" s="8"/>
      <c r="AO168" s="1"/>
      <c r="AP168" s="1"/>
      <c r="AQ168" s="14" cm="1">
        <f t="array" ref="AQ168">IF(AR168&lt;6,SUM(E168:AP168),SUM(LARGE(E168:AP168,{1;2;3;4;5;6})))</f>
        <v>18</v>
      </c>
      <c r="AR168" s="26">
        <f t="shared" si="2"/>
        <v>2</v>
      </c>
    </row>
    <row r="169" spans="1:44" x14ac:dyDescent="0.3">
      <c r="A169" s="32">
        <f>RANK(AQ169,$AQ$2:AQ320)</f>
        <v>168</v>
      </c>
      <c r="B169" s="127" t="s">
        <v>47</v>
      </c>
      <c r="C169" s="6" t="s">
        <v>505</v>
      </c>
      <c r="D169" s="121" t="s">
        <v>992</v>
      </c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126"/>
      <c r="AO169" s="6"/>
      <c r="AP169" s="1">
        <v>17</v>
      </c>
      <c r="AQ169" s="14" cm="1">
        <f t="array" ref="AQ169">IF(AR169&lt;6,SUM(E169:AP169),SUM(LARGE(E169:AP169,{1;2;3;4;5;6})))</f>
        <v>17</v>
      </c>
      <c r="AR169" s="26">
        <f t="shared" si="2"/>
        <v>1</v>
      </c>
    </row>
    <row r="170" spans="1:44" x14ac:dyDescent="0.3">
      <c r="A170" s="32">
        <f>RANK(AQ170,$AQ$2:AQ321)</f>
        <v>168</v>
      </c>
      <c r="B170" s="127" t="s">
        <v>47</v>
      </c>
      <c r="C170" s="6"/>
      <c r="D170" s="6" t="s">
        <v>874</v>
      </c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109">
        <v>17</v>
      </c>
      <c r="X170" s="6"/>
      <c r="Y170" s="6"/>
      <c r="Z170" s="6"/>
      <c r="AA170" s="6"/>
      <c r="AB170" s="6"/>
      <c r="AC170" s="6"/>
      <c r="AD170" s="6"/>
      <c r="AE170" s="117"/>
      <c r="AF170" s="117"/>
      <c r="AG170" s="117"/>
      <c r="AH170" s="1"/>
      <c r="AI170" s="6"/>
      <c r="AJ170" s="1"/>
      <c r="AK170" s="1"/>
      <c r="AL170" s="1"/>
      <c r="AM170" s="1"/>
      <c r="AN170" s="8"/>
      <c r="AO170" s="1"/>
      <c r="AP170" s="1"/>
      <c r="AQ170" s="14" cm="1">
        <f t="array" ref="AQ170">IF(AR170&lt;6,SUM(E170:AP170),SUM(LARGE(E170:AP170,{1;2;3;4;5;6})))</f>
        <v>17</v>
      </c>
      <c r="AR170" s="26">
        <f t="shared" si="2"/>
        <v>1</v>
      </c>
    </row>
    <row r="171" spans="1:44" x14ac:dyDescent="0.3">
      <c r="A171" s="32">
        <f>RANK(AQ171,$AQ$2:AQ322)</f>
        <v>170</v>
      </c>
      <c r="B171" s="127" t="s">
        <v>47</v>
      </c>
      <c r="C171" s="6" t="s">
        <v>167</v>
      </c>
      <c r="D171" s="6" t="s">
        <v>561</v>
      </c>
      <c r="E171" s="1">
        <v>8</v>
      </c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09">
        <v>8</v>
      </c>
      <c r="Y171" s="1"/>
      <c r="Z171" s="109"/>
      <c r="AA171" s="109"/>
      <c r="AB171" s="109"/>
      <c r="AC171" s="109"/>
      <c r="AD171" s="109"/>
      <c r="AE171" s="117"/>
      <c r="AF171" s="117"/>
      <c r="AG171" s="117"/>
      <c r="AH171" s="1"/>
      <c r="AI171" s="109"/>
      <c r="AJ171" s="1"/>
      <c r="AK171" s="1"/>
      <c r="AL171" s="1"/>
      <c r="AM171" s="1"/>
      <c r="AN171" s="8"/>
      <c r="AO171" s="1"/>
      <c r="AP171" s="1"/>
      <c r="AQ171" s="14" cm="1">
        <f t="array" ref="AQ171">IF(AR171&lt;6,SUM(E171:AP171),SUM(LARGE(E171:AP171,{1;2;3;4;5;6})))</f>
        <v>16</v>
      </c>
      <c r="AR171" s="26">
        <f t="shared" si="2"/>
        <v>2</v>
      </c>
    </row>
    <row r="172" spans="1:44" x14ac:dyDescent="0.3">
      <c r="A172" s="32">
        <f>RANK(AQ172,$AQ$2:AQ323)</f>
        <v>171</v>
      </c>
      <c r="B172" s="127" t="s">
        <v>47</v>
      </c>
      <c r="C172" s="6" t="s">
        <v>48</v>
      </c>
      <c r="D172" s="6" t="s">
        <v>149</v>
      </c>
      <c r="E172" s="99"/>
      <c r="F172" s="99"/>
      <c r="G172" s="99"/>
      <c r="H172" s="99"/>
      <c r="I172" s="99"/>
      <c r="J172" s="99"/>
      <c r="K172" s="99"/>
      <c r="L172" s="99"/>
      <c r="M172" s="99"/>
      <c r="N172" s="99"/>
      <c r="O172" s="99"/>
      <c r="P172" s="99"/>
      <c r="Q172" s="1">
        <v>15</v>
      </c>
      <c r="R172" s="99"/>
      <c r="S172" s="99"/>
      <c r="T172" s="99"/>
      <c r="U172" s="99"/>
      <c r="V172" s="99"/>
      <c r="W172" s="99"/>
      <c r="X172" s="99"/>
      <c r="Y172" s="99"/>
      <c r="Z172" s="99"/>
      <c r="AA172" s="99"/>
      <c r="AB172" s="99"/>
      <c r="AC172" s="99"/>
      <c r="AD172" s="99"/>
      <c r="AE172" s="117"/>
      <c r="AF172" s="117"/>
      <c r="AG172" s="111">
        <v>0</v>
      </c>
      <c r="AH172" s="1"/>
      <c r="AI172" s="99"/>
      <c r="AJ172" s="1"/>
      <c r="AK172" s="1"/>
      <c r="AL172" s="1"/>
      <c r="AM172" s="1"/>
      <c r="AN172" s="8"/>
      <c r="AO172" s="1"/>
      <c r="AP172" s="1"/>
      <c r="AQ172" s="14" cm="1">
        <f t="array" ref="AQ172">IF(AR172&lt;6,SUM(E172:AP172),SUM(LARGE(E172:AP172,{1;2;3;4;5;6})))</f>
        <v>15</v>
      </c>
      <c r="AR172" s="26">
        <f t="shared" si="2"/>
        <v>2</v>
      </c>
    </row>
    <row r="173" spans="1:44" x14ac:dyDescent="0.3">
      <c r="A173" s="32">
        <f>RANK(AQ173,$AQ$2:AQ324)</f>
        <v>171</v>
      </c>
      <c r="B173" s="127" t="s">
        <v>47</v>
      </c>
      <c r="C173" s="6" t="s">
        <v>167</v>
      </c>
      <c r="D173" s="6" t="s">
        <v>623</v>
      </c>
      <c r="E173" s="6"/>
      <c r="F173" s="6"/>
      <c r="G173" s="6"/>
      <c r="H173" s="1">
        <v>5</v>
      </c>
      <c r="I173" s="6"/>
      <c r="J173" s="6"/>
      <c r="K173" s="6"/>
      <c r="L173" s="6"/>
      <c r="M173" s="6"/>
      <c r="N173" s="6"/>
      <c r="O173" s="6"/>
      <c r="P173" s="6"/>
      <c r="Q173" s="1"/>
      <c r="R173" s="6"/>
      <c r="S173" s="6"/>
      <c r="T173" s="6"/>
      <c r="U173" s="6"/>
      <c r="V173" s="6"/>
      <c r="W173" s="6"/>
      <c r="X173" s="109">
        <v>10</v>
      </c>
      <c r="Y173" s="6"/>
      <c r="Z173" s="109"/>
      <c r="AA173" s="109"/>
      <c r="AB173" s="109"/>
      <c r="AC173" s="109"/>
      <c r="AD173" s="109"/>
      <c r="AE173" s="117"/>
      <c r="AF173" s="117"/>
      <c r="AG173" s="117"/>
      <c r="AH173" s="1"/>
      <c r="AI173" s="109"/>
      <c r="AJ173" s="1"/>
      <c r="AK173" s="1"/>
      <c r="AL173" s="1"/>
      <c r="AM173" s="1"/>
      <c r="AN173" s="8"/>
      <c r="AO173" s="1"/>
      <c r="AP173" s="1"/>
      <c r="AQ173" s="14" cm="1">
        <f t="array" ref="AQ173">IF(AR173&lt;6,SUM(E173:AP173),SUM(LARGE(E173:AP173,{1;2;3;4;5;6})))</f>
        <v>15</v>
      </c>
      <c r="AR173" s="26">
        <f t="shared" si="2"/>
        <v>2</v>
      </c>
    </row>
    <row r="174" spans="1:44" x14ac:dyDescent="0.3">
      <c r="A174" s="32">
        <f>RANK(AQ174,$AQ$2:AQ325)</f>
        <v>171</v>
      </c>
      <c r="B174" s="127" t="s">
        <v>47</v>
      </c>
      <c r="C174" s="6"/>
      <c r="D174" s="6" t="s">
        <v>973</v>
      </c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109">
        <v>15</v>
      </c>
      <c r="AF174" s="111">
        <v>0</v>
      </c>
      <c r="AG174" s="117"/>
      <c r="AH174" s="1"/>
      <c r="AI174" s="6"/>
      <c r="AJ174" s="1"/>
      <c r="AK174" s="1"/>
      <c r="AL174" s="1"/>
      <c r="AM174" s="1"/>
      <c r="AN174" s="8"/>
      <c r="AO174" s="1"/>
      <c r="AP174" s="1"/>
      <c r="AQ174" s="14" cm="1">
        <f t="array" ref="AQ174">IF(AR174&lt;6,SUM(E174:AP174),SUM(LARGE(E174:AP174,{1;2;3;4;5;6})))</f>
        <v>15</v>
      </c>
      <c r="AR174" s="26">
        <f t="shared" si="2"/>
        <v>2</v>
      </c>
    </row>
    <row r="175" spans="1:44" x14ac:dyDescent="0.3">
      <c r="A175" s="32">
        <f>RANK(AQ175,$AQ$2:AQ326)</f>
        <v>171</v>
      </c>
      <c r="B175" s="127" t="s">
        <v>47</v>
      </c>
      <c r="C175" s="6" t="s">
        <v>90</v>
      </c>
      <c r="D175" s="6" t="s">
        <v>439</v>
      </c>
      <c r="E175" s="1"/>
      <c r="F175" s="1"/>
      <c r="G175" s="1"/>
      <c r="H175" s="1">
        <v>15</v>
      </c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17"/>
      <c r="AF175" s="117"/>
      <c r="AG175" s="117"/>
      <c r="AH175" s="1"/>
      <c r="AI175" s="1"/>
      <c r="AJ175" s="1"/>
      <c r="AK175" s="1"/>
      <c r="AL175" s="1"/>
      <c r="AM175" s="1"/>
      <c r="AN175" s="8"/>
      <c r="AO175" s="1"/>
      <c r="AP175" s="1"/>
      <c r="AQ175" s="14" cm="1">
        <f t="array" ref="AQ175">IF(AR175&lt;6,SUM(E175:AP175),SUM(LARGE(E175:AP175,{1;2;3;4;5;6})))</f>
        <v>15</v>
      </c>
      <c r="AR175" s="26">
        <f t="shared" si="2"/>
        <v>1</v>
      </c>
    </row>
    <row r="176" spans="1:44" x14ac:dyDescent="0.3">
      <c r="A176" s="32">
        <f>RANK(AQ176,$AQ$2:AQ327)</f>
        <v>171</v>
      </c>
      <c r="B176" s="127" t="s">
        <v>47</v>
      </c>
      <c r="C176" s="6" t="s">
        <v>710</v>
      </c>
      <c r="D176" s="6" t="s">
        <v>520</v>
      </c>
      <c r="E176" s="13"/>
      <c r="F176" s="13"/>
      <c r="G176" s="13"/>
      <c r="H176" s="13"/>
      <c r="I176" s="13"/>
      <c r="J176" s="13"/>
      <c r="K176" s="1">
        <v>15</v>
      </c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17"/>
      <c r="AF176" s="117"/>
      <c r="AG176" s="117"/>
      <c r="AH176" s="1"/>
      <c r="AI176" s="1"/>
      <c r="AJ176" s="1"/>
      <c r="AK176" s="1"/>
      <c r="AL176" s="1"/>
      <c r="AM176" s="1"/>
      <c r="AN176" s="8"/>
      <c r="AO176" s="1"/>
      <c r="AP176" s="1"/>
      <c r="AQ176" s="14" cm="1">
        <f t="array" ref="AQ176">IF(AR176&lt;6,SUM(E176:AP176),SUM(LARGE(E176:AP176,{1;2;3;4;5;6})))</f>
        <v>15</v>
      </c>
      <c r="AR176" s="26">
        <f t="shared" si="2"/>
        <v>1</v>
      </c>
    </row>
    <row r="177" spans="1:44" x14ac:dyDescent="0.3">
      <c r="A177" s="32">
        <f>RANK(AQ177,$AQ$2:AQ328)</f>
        <v>171</v>
      </c>
      <c r="B177" s="127" t="s">
        <v>47</v>
      </c>
      <c r="C177" s="6" t="s">
        <v>53</v>
      </c>
      <c r="D177" s="6" t="s">
        <v>426</v>
      </c>
      <c r="E177" s="1">
        <v>15</v>
      </c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17"/>
      <c r="AF177" s="117"/>
      <c r="AG177" s="117"/>
      <c r="AH177" s="1"/>
      <c r="AI177" s="1"/>
      <c r="AJ177" s="1"/>
      <c r="AK177" s="1"/>
      <c r="AL177" s="1"/>
      <c r="AM177" s="1"/>
      <c r="AN177" s="8"/>
      <c r="AO177" s="1"/>
      <c r="AP177" s="1"/>
      <c r="AQ177" s="14" cm="1">
        <f t="array" ref="AQ177">IF(AR177&lt;6,SUM(E177:AP177),SUM(LARGE(E177:AP177,{1;2;3;4;5;6})))</f>
        <v>15</v>
      </c>
      <c r="AR177" s="26">
        <f t="shared" si="2"/>
        <v>1</v>
      </c>
    </row>
    <row r="178" spans="1:44" x14ac:dyDescent="0.3">
      <c r="A178" s="32">
        <f>RANK(AQ178,$AQ$2:AQ329)</f>
        <v>171</v>
      </c>
      <c r="B178" s="127" t="s">
        <v>47</v>
      </c>
      <c r="C178" s="6"/>
      <c r="D178" s="6" t="s">
        <v>914</v>
      </c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109">
        <v>15</v>
      </c>
      <c r="Y178" s="6"/>
      <c r="Z178" s="109"/>
      <c r="AA178" s="109"/>
      <c r="AB178" s="109"/>
      <c r="AC178" s="109"/>
      <c r="AD178" s="109"/>
      <c r="AE178" s="117"/>
      <c r="AF178" s="117"/>
      <c r="AG178" s="117"/>
      <c r="AH178" s="1"/>
      <c r="AI178" s="109"/>
      <c r="AJ178" s="1"/>
      <c r="AK178" s="1"/>
      <c r="AL178" s="1"/>
      <c r="AM178" s="1"/>
      <c r="AN178" s="8"/>
      <c r="AO178" s="1"/>
      <c r="AP178" s="1"/>
      <c r="AQ178" s="14" cm="1">
        <f t="array" ref="AQ178">IF(AR178&lt;6,SUM(E178:AP178),SUM(LARGE(E178:AP178,{1;2;3;4;5;6})))</f>
        <v>15</v>
      </c>
      <c r="AR178" s="26">
        <f t="shared" si="2"/>
        <v>1</v>
      </c>
    </row>
    <row r="179" spans="1:44" x14ac:dyDescent="0.3">
      <c r="A179" s="32">
        <f>RANK(AQ179,$AQ$2:AQ330)</f>
        <v>178</v>
      </c>
      <c r="B179" s="127" t="s">
        <v>47</v>
      </c>
      <c r="C179" s="6"/>
      <c r="D179" s="6" t="s">
        <v>855</v>
      </c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109">
        <v>4</v>
      </c>
      <c r="W179" s="6"/>
      <c r="X179" s="6"/>
      <c r="Y179" s="6"/>
      <c r="Z179" s="6"/>
      <c r="AA179" s="6"/>
      <c r="AB179" s="6"/>
      <c r="AC179" s="6"/>
      <c r="AD179" s="6"/>
      <c r="AE179" s="117">
        <v>4</v>
      </c>
      <c r="AF179" s="117"/>
      <c r="AG179" s="117"/>
      <c r="AH179" s="1"/>
      <c r="AI179" s="6"/>
      <c r="AJ179" s="1"/>
      <c r="AK179" s="1"/>
      <c r="AL179" s="1"/>
      <c r="AM179" s="1"/>
      <c r="AN179" s="8"/>
      <c r="AO179" s="1"/>
      <c r="AP179" s="1">
        <v>6</v>
      </c>
      <c r="AQ179" s="14" cm="1">
        <f t="array" ref="AQ179">IF(AR179&lt;6,SUM(E179:AP179),SUM(LARGE(E179:AP179,{1;2;3;4;5;6})))</f>
        <v>14</v>
      </c>
      <c r="AR179" s="26">
        <f t="shared" si="2"/>
        <v>3</v>
      </c>
    </row>
    <row r="180" spans="1:44" x14ac:dyDescent="0.3">
      <c r="A180" s="32">
        <f>RANK(AQ180,$AQ$2:AQ331)</f>
        <v>178</v>
      </c>
      <c r="B180" s="127" t="s">
        <v>47</v>
      </c>
      <c r="C180" s="6"/>
      <c r="D180" s="6" t="s">
        <v>298</v>
      </c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1">
        <v>6</v>
      </c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117"/>
      <c r="AF180" s="117"/>
      <c r="AG180" s="117"/>
      <c r="AH180" s="1"/>
      <c r="AI180" s="6"/>
      <c r="AJ180" s="1"/>
      <c r="AK180" s="1"/>
      <c r="AL180" s="1">
        <v>8</v>
      </c>
      <c r="AM180" s="1"/>
      <c r="AN180" s="8"/>
      <c r="AO180" s="1"/>
      <c r="AP180" s="1"/>
      <c r="AQ180" s="14" cm="1">
        <f t="array" ref="AQ180">IF(AR180&lt;6,SUM(E180:AP180),SUM(LARGE(E180:AP180,{1;2;3;4;5;6})))</f>
        <v>14</v>
      </c>
      <c r="AR180" s="26">
        <f t="shared" si="2"/>
        <v>2</v>
      </c>
    </row>
    <row r="181" spans="1:44" x14ac:dyDescent="0.3">
      <c r="A181" s="32">
        <f>RANK(AQ181,$AQ$2:AQ332)</f>
        <v>178</v>
      </c>
      <c r="B181" s="127" t="s">
        <v>47</v>
      </c>
      <c r="C181" s="6"/>
      <c r="D181" s="6" t="s">
        <v>1049</v>
      </c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109">
        <v>14</v>
      </c>
      <c r="AK181" s="6"/>
      <c r="AL181" s="1"/>
      <c r="AM181" s="6"/>
      <c r="AN181" s="8"/>
      <c r="AO181" s="1"/>
      <c r="AP181" s="1"/>
      <c r="AQ181" s="14" cm="1">
        <f t="array" ref="AQ181">IF(AR181&lt;6,SUM(E181:AP181),SUM(LARGE(E181:AP181,{1;2;3;4;5;6})))</f>
        <v>14</v>
      </c>
      <c r="AR181" s="26">
        <f t="shared" si="2"/>
        <v>1</v>
      </c>
    </row>
    <row r="182" spans="1:44" x14ac:dyDescent="0.3">
      <c r="A182" s="32">
        <f>RANK(AQ182,$AQ$2:AQ333)</f>
        <v>178</v>
      </c>
      <c r="B182" s="127" t="s">
        <v>47</v>
      </c>
      <c r="C182" s="6" t="s">
        <v>223</v>
      </c>
      <c r="D182" s="6" t="s">
        <v>871</v>
      </c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109">
        <v>14</v>
      </c>
      <c r="X182" s="6"/>
      <c r="Y182" s="6"/>
      <c r="Z182" s="6"/>
      <c r="AA182" s="6"/>
      <c r="AB182" s="6"/>
      <c r="AC182" s="6"/>
      <c r="AD182" s="6"/>
      <c r="AE182" s="117"/>
      <c r="AF182" s="117"/>
      <c r="AG182" s="117"/>
      <c r="AH182" s="1"/>
      <c r="AI182" s="6"/>
      <c r="AJ182" s="1"/>
      <c r="AK182" s="1"/>
      <c r="AL182" s="1"/>
      <c r="AM182" s="1"/>
      <c r="AN182" s="8"/>
      <c r="AO182" s="1"/>
      <c r="AP182" s="1"/>
      <c r="AQ182" s="14" cm="1">
        <f t="array" ref="AQ182">IF(AR182&lt;6,SUM(E182:AP182),SUM(LARGE(E182:AP182,{1;2;3;4;5;6})))</f>
        <v>14</v>
      </c>
      <c r="AR182" s="26">
        <f t="shared" si="2"/>
        <v>1</v>
      </c>
    </row>
    <row r="183" spans="1:44" x14ac:dyDescent="0.3">
      <c r="A183" s="32">
        <f>RANK(AQ183,$AQ$2:AQ334)</f>
        <v>178</v>
      </c>
      <c r="B183" s="127" t="s">
        <v>1006</v>
      </c>
      <c r="C183" s="6"/>
      <c r="D183" s="6" t="s">
        <v>1004</v>
      </c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109">
        <v>14</v>
      </c>
      <c r="AH183" s="1"/>
      <c r="AI183" s="6"/>
      <c r="AJ183" s="1"/>
      <c r="AK183" s="1"/>
      <c r="AL183" s="1"/>
      <c r="AM183" s="1"/>
      <c r="AN183" s="8"/>
      <c r="AO183" s="1"/>
      <c r="AP183" s="1"/>
      <c r="AQ183" s="14" cm="1">
        <f t="array" ref="AQ183">IF(AR183&lt;6,SUM(E183:AP183),SUM(LARGE(E183:AP183,{1;2;3;4;5;6})))</f>
        <v>14</v>
      </c>
      <c r="AR183" s="26">
        <f t="shared" si="2"/>
        <v>1</v>
      </c>
    </row>
    <row r="184" spans="1:44" x14ac:dyDescent="0.3">
      <c r="A184" s="32">
        <f>RANK(AQ184,$AQ$2:AQ335)</f>
        <v>183</v>
      </c>
      <c r="B184" s="127" t="s">
        <v>47</v>
      </c>
      <c r="C184" s="6" t="s">
        <v>48</v>
      </c>
      <c r="D184" s="6" t="s">
        <v>609</v>
      </c>
      <c r="E184" s="1"/>
      <c r="F184" s="1"/>
      <c r="G184" s="13">
        <v>0</v>
      </c>
      <c r="H184" s="13"/>
      <c r="I184" s="13"/>
      <c r="J184" s="13"/>
      <c r="K184" s="13"/>
      <c r="L184" s="13"/>
      <c r="M184" s="1">
        <v>4</v>
      </c>
      <c r="N184" s="13"/>
      <c r="O184" s="13"/>
      <c r="P184" s="13"/>
      <c r="Q184" s="1"/>
      <c r="R184" s="13"/>
      <c r="S184" s="13"/>
      <c r="T184" s="13"/>
      <c r="U184" s="109">
        <v>4</v>
      </c>
      <c r="V184" s="13"/>
      <c r="W184" s="109"/>
      <c r="X184" s="109"/>
      <c r="Y184" s="109"/>
      <c r="Z184" s="109"/>
      <c r="AA184" s="109"/>
      <c r="AB184" s="109"/>
      <c r="AC184" s="109"/>
      <c r="AD184" s="109"/>
      <c r="AE184" s="117"/>
      <c r="AF184" s="117"/>
      <c r="AG184" s="117"/>
      <c r="AH184" s="1"/>
      <c r="AI184" s="109"/>
      <c r="AJ184" s="1"/>
      <c r="AK184" s="1"/>
      <c r="AL184" s="1"/>
      <c r="AM184" s="1"/>
      <c r="AN184" s="8"/>
      <c r="AO184" s="1"/>
      <c r="AP184" s="1">
        <v>4</v>
      </c>
      <c r="AQ184" s="14" cm="1">
        <f t="array" ref="AQ184">IF(AR184&lt;6,SUM(E184:AP184),SUM(LARGE(E184:AP184,{1;2;3;4;5;6})))</f>
        <v>12</v>
      </c>
      <c r="AR184" s="26">
        <f t="shared" si="2"/>
        <v>4</v>
      </c>
    </row>
    <row r="185" spans="1:44" x14ac:dyDescent="0.3">
      <c r="A185" s="32">
        <f>RANK(AQ185,$AQ$2:AQ336)</f>
        <v>183</v>
      </c>
      <c r="B185" s="127" t="s">
        <v>47</v>
      </c>
      <c r="C185" s="6" t="s">
        <v>48</v>
      </c>
      <c r="D185" s="6" t="s">
        <v>428</v>
      </c>
      <c r="E185" s="1">
        <v>5</v>
      </c>
      <c r="F185" s="6"/>
      <c r="G185" s="6"/>
      <c r="H185" s="6"/>
      <c r="I185" s="6"/>
      <c r="J185" s="1">
        <v>7</v>
      </c>
      <c r="K185" s="6"/>
      <c r="L185" s="6"/>
      <c r="M185" s="13">
        <v>0</v>
      </c>
      <c r="N185" s="6"/>
      <c r="O185" s="6"/>
      <c r="P185" s="6"/>
      <c r="Q185" s="1"/>
      <c r="R185" s="6"/>
      <c r="S185" s="6"/>
      <c r="T185" s="6"/>
      <c r="U185" s="6"/>
      <c r="V185" s="111">
        <v>0</v>
      </c>
      <c r="W185" s="6"/>
      <c r="X185" s="6"/>
      <c r="Y185" s="6"/>
      <c r="Z185" s="6"/>
      <c r="AA185" s="6"/>
      <c r="AB185" s="6"/>
      <c r="AC185" s="6"/>
      <c r="AD185" s="6"/>
      <c r="AE185" s="117"/>
      <c r="AF185" s="117"/>
      <c r="AG185" s="117"/>
      <c r="AH185" s="1"/>
      <c r="AI185" s="6"/>
      <c r="AJ185" s="1"/>
      <c r="AK185" s="1"/>
      <c r="AL185" s="1"/>
      <c r="AM185" s="1"/>
      <c r="AN185" s="8"/>
      <c r="AO185" s="1"/>
      <c r="AP185" s="1"/>
      <c r="AQ185" s="14" cm="1">
        <f t="array" ref="AQ185">IF(AR185&lt;6,SUM(E185:AP185),SUM(LARGE(E185:AP185,{1;2;3;4;5;6})))</f>
        <v>12</v>
      </c>
      <c r="AR185" s="26">
        <f t="shared" si="2"/>
        <v>4</v>
      </c>
    </row>
    <row r="186" spans="1:44" x14ac:dyDescent="0.3">
      <c r="A186" s="32">
        <f>RANK(AQ186,$AQ$2:AQ337)</f>
        <v>183</v>
      </c>
      <c r="B186" s="127" t="s">
        <v>47</v>
      </c>
      <c r="C186" s="6" t="s">
        <v>505</v>
      </c>
      <c r="D186" s="6" t="s">
        <v>629</v>
      </c>
      <c r="E186" s="1">
        <v>4</v>
      </c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1">
        <v>4</v>
      </c>
      <c r="R186" s="6"/>
      <c r="S186" s="6"/>
      <c r="T186" s="6"/>
      <c r="U186" s="6"/>
      <c r="V186" s="6"/>
      <c r="W186" s="109">
        <v>4</v>
      </c>
      <c r="X186" s="6"/>
      <c r="Y186" s="6"/>
      <c r="Z186" s="6"/>
      <c r="AA186" s="6"/>
      <c r="AB186" s="6"/>
      <c r="AC186" s="6"/>
      <c r="AD186" s="6"/>
      <c r="AE186" s="117"/>
      <c r="AF186" s="117"/>
      <c r="AG186" s="117"/>
      <c r="AH186" s="1"/>
      <c r="AI186" s="6"/>
      <c r="AJ186" s="1"/>
      <c r="AK186" s="1"/>
      <c r="AL186" s="1"/>
      <c r="AM186" s="1"/>
      <c r="AN186" s="8"/>
      <c r="AO186" s="1"/>
      <c r="AP186" s="1"/>
      <c r="AQ186" s="14" cm="1">
        <f t="array" ref="AQ186">IF(AR186&lt;6,SUM(E186:AP186),SUM(LARGE(E186:AP186,{1;2;3;4;5;6})))</f>
        <v>12</v>
      </c>
      <c r="AR186" s="26">
        <f t="shared" si="2"/>
        <v>3</v>
      </c>
    </row>
    <row r="187" spans="1:44" x14ac:dyDescent="0.3">
      <c r="A187" s="32">
        <f>RANK(AQ187,$AQ$2:AQ338)</f>
        <v>183</v>
      </c>
      <c r="B187" s="127" t="s">
        <v>47</v>
      </c>
      <c r="C187" s="6" t="s">
        <v>49</v>
      </c>
      <c r="D187" s="6" t="s">
        <v>430</v>
      </c>
      <c r="E187" s="1"/>
      <c r="F187" s="1"/>
      <c r="G187" s="1">
        <v>5</v>
      </c>
      <c r="H187" s="1"/>
      <c r="I187" s="1"/>
      <c r="J187" s="1"/>
      <c r="K187" s="1">
        <v>4</v>
      </c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09">
        <v>3</v>
      </c>
      <c r="X187" s="1"/>
      <c r="Y187" s="1"/>
      <c r="Z187" s="1"/>
      <c r="AA187" s="1"/>
      <c r="AB187" s="1"/>
      <c r="AC187" s="1"/>
      <c r="AD187" s="1"/>
      <c r="AE187" s="117"/>
      <c r="AF187" s="117"/>
      <c r="AG187" s="117"/>
      <c r="AH187" s="1"/>
      <c r="AI187" s="1"/>
      <c r="AJ187" s="1"/>
      <c r="AK187" s="1"/>
      <c r="AL187" s="1"/>
      <c r="AM187" s="1"/>
      <c r="AN187" s="8"/>
      <c r="AO187" s="1"/>
      <c r="AP187" s="1"/>
      <c r="AQ187" s="14" cm="1">
        <f t="array" ref="AQ187">IF(AR187&lt;6,SUM(E187:AP187),SUM(LARGE(E187:AP187,{1;2;3;4;5;6})))</f>
        <v>12</v>
      </c>
      <c r="AR187" s="26">
        <f t="shared" si="2"/>
        <v>3</v>
      </c>
    </row>
    <row r="188" spans="1:44" x14ac:dyDescent="0.3">
      <c r="A188" s="32">
        <f>RANK(AQ188,$AQ$2:AQ339)</f>
        <v>183</v>
      </c>
      <c r="B188" s="127" t="s">
        <v>47</v>
      </c>
      <c r="C188" s="6" t="s">
        <v>273</v>
      </c>
      <c r="D188" s="6" t="s">
        <v>636</v>
      </c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09">
        <v>8</v>
      </c>
      <c r="Y188" s="1"/>
      <c r="Z188" s="109"/>
      <c r="AA188" s="109"/>
      <c r="AB188" s="109"/>
      <c r="AC188" s="109"/>
      <c r="AD188" s="109"/>
      <c r="AE188" s="117"/>
      <c r="AF188" s="117"/>
      <c r="AG188" s="117">
        <v>4</v>
      </c>
      <c r="AH188" s="1"/>
      <c r="AI188" s="109"/>
      <c r="AJ188" s="1"/>
      <c r="AK188" s="1"/>
      <c r="AL188" s="1"/>
      <c r="AM188" s="1"/>
      <c r="AN188" s="8"/>
      <c r="AO188" s="1"/>
      <c r="AP188" s="1"/>
      <c r="AQ188" s="14" cm="1">
        <f t="array" ref="AQ188">IF(AR188&lt;6,SUM(E188:AP188),SUM(LARGE(E188:AP188,{1;2;3;4;5;6})))</f>
        <v>12</v>
      </c>
      <c r="AR188" s="26">
        <f t="shared" si="2"/>
        <v>2</v>
      </c>
    </row>
    <row r="189" spans="1:44" x14ac:dyDescent="0.3">
      <c r="A189" s="32">
        <f>RANK(AQ189,$AQ$2:AQ340)</f>
        <v>183</v>
      </c>
      <c r="B189" s="127" t="s">
        <v>47</v>
      </c>
      <c r="C189" s="6" t="s">
        <v>273</v>
      </c>
      <c r="D189" s="6" t="s">
        <v>686</v>
      </c>
      <c r="E189" s="1"/>
      <c r="F189" s="1"/>
      <c r="G189" s="1">
        <v>12</v>
      </c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11">
        <v>0</v>
      </c>
      <c r="X189" s="1"/>
      <c r="Y189" s="1"/>
      <c r="Z189" s="1"/>
      <c r="AA189" s="1"/>
      <c r="AB189" s="1"/>
      <c r="AC189" s="1"/>
      <c r="AD189" s="1"/>
      <c r="AE189" s="117"/>
      <c r="AF189" s="117"/>
      <c r="AG189" s="117"/>
      <c r="AH189" s="1"/>
      <c r="AI189" s="1"/>
      <c r="AJ189" s="1"/>
      <c r="AK189" s="1"/>
      <c r="AL189" s="1"/>
      <c r="AM189" s="1"/>
      <c r="AN189" s="8"/>
      <c r="AO189" s="1"/>
      <c r="AP189" s="1"/>
      <c r="AQ189" s="14" cm="1">
        <f t="array" ref="AQ189">IF(AR189&lt;6,SUM(E189:AP189),SUM(LARGE(E189:AP189,{1;2;3;4;5;6})))</f>
        <v>12</v>
      </c>
      <c r="AR189" s="26">
        <f t="shared" si="2"/>
        <v>2</v>
      </c>
    </row>
    <row r="190" spans="1:44" x14ac:dyDescent="0.3">
      <c r="A190" s="32">
        <f>RANK(AQ190,$AQ$2:AQ341)</f>
        <v>183</v>
      </c>
      <c r="B190" s="127" t="s">
        <v>47</v>
      </c>
      <c r="C190" s="6" t="s">
        <v>587</v>
      </c>
      <c r="D190" s="6" t="s">
        <v>493</v>
      </c>
      <c r="E190" s="1"/>
      <c r="F190" s="1"/>
      <c r="G190" s="1"/>
      <c r="H190" s="1"/>
      <c r="I190" s="1"/>
      <c r="J190" s="1"/>
      <c r="K190" s="1">
        <v>12</v>
      </c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17"/>
      <c r="AF190" s="117"/>
      <c r="AG190" s="117"/>
      <c r="AH190" s="1"/>
      <c r="AI190" s="1"/>
      <c r="AJ190" s="1"/>
      <c r="AK190" s="1"/>
      <c r="AL190" s="1"/>
      <c r="AM190" s="1"/>
      <c r="AN190" s="8"/>
      <c r="AO190" s="1"/>
      <c r="AP190" s="1"/>
      <c r="AQ190" s="14" cm="1">
        <f t="array" ref="AQ190">IF(AR190&lt;6,SUM(E190:AP190),SUM(LARGE(E190:AP190,{1;2;3;4;5;6})))</f>
        <v>12</v>
      </c>
      <c r="AR190" s="26">
        <f t="shared" si="2"/>
        <v>1</v>
      </c>
    </row>
    <row r="191" spans="1:44" x14ac:dyDescent="0.3">
      <c r="A191" s="32">
        <f>RANK(AQ191,$AQ$2:AQ342)</f>
        <v>190</v>
      </c>
      <c r="B191" s="127" t="s">
        <v>47</v>
      </c>
      <c r="C191" s="6" t="s">
        <v>166</v>
      </c>
      <c r="D191" s="6" t="s">
        <v>566</v>
      </c>
      <c r="E191" s="1">
        <v>3</v>
      </c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09">
        <v>4</v>
      </c>
      <c r="AD191" s="1"/>
      <c r="AE191" s="117">
        <v>4</v>
      </c>
      <c r="AF191" s="117"/>
      <c r="AG191" s="117"/>
      <c r="AH191" s="1"/>
      <c r="AI191" s="109"/>
      <c r="AJ191" s="1"/>
      <c r="AK191" s="1"/>
      <c r="AL191" s="1"/>
      <c r="AM191" s="1"/>
      <c r="AN191" s="8"/>
      <c r="AO191" s="1"/>
      <c r="AP191" s="1"/>
      <c r="AQ191" s="14" cm="1">
        <f t="array" ref="AQ191">IF(AR191&lt;6,SUM(E191:AP191),SUM(LARGE(E191:AP191,{1;2;3;4;5;6})))</f>
        <v>11</v>
      </c>
      <c r="AR191" s="26">
        <f t="shared" si="2"/>
        <v>3</v>
      </c>
    </row>
    <row r="192" spans="1:44" x14ac:dyDescent="0.3">
      <c r="A192" s="32">
        <f>RANK(AQ192,$AQ$2:AQ343)</f>
        <v>190</v>
      </c>
      <c r="B192" s="127" t="s">
        <v>47</v>
      </c>
      <c r="C192" s="6" t="s">
        <v>48</v>
      </c>
      <c r="D192" s="6" t="s">
        <v>398</v>
      </c>
      <c r="E192" s="1"/>
      <c r="F192" s="1"/>
      <c r="G192" s="1">
        <v>3</v>
      </c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17"/>
      <c r="AF192" s="117"/>
      <c r="AG192" s="117">
        <v>8</v>
      </c>
      <c r="AH192" s="1"/>
      <c r="AI192" s="1"/>
      <c r="AJ192" s="1"/>
      <c r="AK192" s="1"/>
      <c r="AL192" s="1"/>
      <c r="AM192" s="1"/>
      <c r="AN192" s="8"/>
      <c r="AO192" s="1"/>
      <c r="AP192" s="1"/>
      <c r="AQ192" s="14" cm="1">
        <f t="array" ref="AQ192">IF(AR192&lt;6,SUM(E192:AP192),SUM(LARGE(E192:AP192,{1;2;3;4;5;6})))</f>
        <v>11</v>
      </c>
      <c r="AR192" s="26">
        <f t="shared" si="2"/>
        <v>2</v>
      </c>
    </row>
    <row r="193" spans="1:44" x14ac:dyDescent="0.3">
      <c r="A193" s="32">
        <f>RANK(AQ193,$AQ$2:AQ344)</f>
        <v>190</v>
      </c>
      <c r="B193" s="127" t="s">
        <v>47</v>
      </c>
      <c r="C193" s="6"/>
      <c r="D193" s="6" t="s">
        <v>913</v>
      </c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109">
        <v>4</v>
      </c>
      <c r="Y193" s="6"/>
      <c r="Z193" s="109"/>
      <c r="AA193" s="109"/>
      <c r="AB193" s="109"/>
      <c r="AC193" s="109"/>
      <c r="AD193" s="109"/>
      <c r="AE193" s="117">
        <v>7</v>
      </c>
      <c r="AF193" s="117"/>
      <c r="AG193" s="117"/>
      <c r="AH193" s="1"/>
      <c r="AI193" s="109"/>
      <c r="AJ193" s="1"/>
      <c r="AK193" s="1"/>
      <c r="AL193" s="1"/>
      <c r="AM193" s="1"/>
      <c r="AN193" s="8"/>
      <c r="AO193" s="1"/>
      <c r="AP193" s="1"/>
      <c r="AQ193" s="14" cm="1">
        <f t="array" ref="AQ193">IF(AR193&lt;6,SUM(E193:AP193),SUM(LARGE(E193:AP193,{1;2;3;4;5;6})))</f>
        <v>11</v>
      </c>
      <c r="AR193" s="26">
        <f t="shared" si="2"/>
        <v>2</v>
      </c>
    </row>
    <row r="194" spans="1:44" x14ac:dyDescent="0.3">
      <c r="A194" s="32">
        <f>RANK(AQ194,$AQ$2:AQ345)</f>
        <v>193</v>
      </c>
      <c r="B194" s="127" t="s">
        <v>47</v>
      </c>
      <c r="C194" s="6" t="s">
        <v>505</v>
      </c>
      <c r="D194" s="6" t="s">
        <v>630</v>
      </c>
      <c r="E194" s="6"/>
      <c r="F194" s="6"/>
      <c r="G194" s="6"/>
      <c r="H194" s="6"/>
      <c r="I194" s="6"/>
      <c r="J194" s="6"/>
      <c r="K194" s="6"/>
      <c r="L194" s="6"/>
      <c r="M194" s="1">
        <v>4</v>
      </c>
      <c r="N194" s="6"/>
      <c r="O194" s="6"/>
      <c r="P194" s="6"/>
      <c r="Q194" s="1"/>
      <c r="R194" s="6"/>
      <c r="S194" s="6"/>
      <c r="T194" s="6"/>
      <c r="U194" s="6"/>
      <c r="V194" s="6"/>
      <c r="W194" s="6"/>
      <c r="X194" s="6"/>
      <c r="Y194" s="6"/>
      <c r="Z194" s="6"/>
      <c r="AA194" s="109">
        <v>6</v>
      </c>
      <c r="AB194" s="6"/>
      <c r="AC194" s="6"/>
      <c r="AD194" s="6"/>
      <c r="AE194" s="117"/>
      <c r="AF194" s="117"/>
      <c r="AG194" s="117"/>
      <c r="AH194" s="1"/>
      <c r="AI194" s="6"/>
      <c r="AJ194" s="1"/>
      <c r="AK194" s="1"/>
      <c r="AL194" s="1"/>
      <c r="AM194" s="1"/>
      <c r="AN194" s="8"/>
      <c r="AO194" s="1"/>
      <c r="AP194" s="13">
        <v>0</v>
      </c>
      <c r="AQ194" s="14" cm="1">
        <f t="array" ref="AQ194">IF(AR194&lt;6,SUM(E194:AP194),SUM(LARGE(E194:AP194,{1;2;3;4;5;6})))</f>
        <v>10</v>
      </c>
      <c r="AR194" s="26">
        <f t="shared" ref="AR194:AR257" si="3">COUNT(E194:AP194)</f>
        <v>3</v>
      </c>
    </row>
    <row r="195" spans="1:44" ht="14.25" customHeight="1" x14ac:dyDescent="0.3">
      <c r="A195" s="32">
        <f>RANK(AQ195,$AQ$2:AQ346)</f>
        <v>193</v>
      </c>
      <c r="B195" s="127" t="s">
        <v>47</v>
      </c>
      <c r="C195" s="6" t="s">
        <v>48</v>
      </c>
      <c r="D195" s="6" t="s">
        <v>631</v>
      </c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>
        <v>4</v>
      </c>
      <c r="R195" s="1"/>
      <c r="S195" s="1"/>
      <c r="T195" s="1"/>
      <c r="U195" s="1"/>
      <c r="V195" s="109">
        <v>6</v>
      </c>
      <c r="W195" s="1"/>
      <c r="X195" s="1"/>
      <c r="Y195" s="1"/>
      <c r="Z195" s="1"/>
      <c r="AA195" s="1"/>
      <c r="AB195" s="1"/>
      <c r="AC195" s="1"/>
      <c r="AD195" s="1"/>
      <c r="AE195" s="117"/>
      <c r="AF195" s="117"/>
      <c r="AG195" s="117"/>
      <c r="AH195" s="1"/>
      <c r="AI195" s="1"/>
      <c r="AJ195" s="1"/>
      <c r="AK195" s="1"/>
      <c r="AL195" s="1"/>
      <c r="AM195" s="1"/>
      <c r="AN195" s="8"/>
      <c r="AO195" s="1"/>
      <c r="AP195" s="1"/>
      <c r="AQ195" s="14" cm="1">
        <f t="array" ref="AQ195">IF(AR195&lt;6,SUM(E195:AP195),SUM(LARGE(E195:AP195,{1;2;3;4;5;6})))</f>
        <v>10</v>
      </c>
      <c r="AR195" s="26">
        <f t="shared" si="3"/>
        <v>2</v>
      </c>
    </row>
    <row r="196" spans="1:44" x14ac:dyDescent="0.3">
      <c r="A196" s="32">
        <f>RANK(AQ196,$AQ$2:AQ347)</f>
        <v>193</v>
      </c>
      <c r="B196" s="127" t="s">
        <v>47</v>
      </c>
      <c r="C196" s="6" t="s">
        <v>273</v>
      </c>
      <c r="D196" s="6" t="s">
        <v>687</v>
      </c>
      <c r="E196" s="13"/>
      <c r="F196" s="13"/>
      <c r="G196" s="1">
        <v>3</v>
      </c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09">
        <v>7</v>
      </c>
      <c r="X196" s="1"/>
      <c r="Y196" s="1"/>
      <c r="Z196" s="1"/>
      <c r="AA196" s="1"/>
      <c r="AB196" s="1"/>
      <c r="AC196" s="1"/>
      <c r="AD196" s="1"/>
      <c r="AE196" s="117"/>
      <c r="AF196" s="117"/>
      <c r="AG196" s="117"/>
      <c r="AH196" s="1"/>
      <c r="AI196" s="1"/>
      <c r="AJ196" s="1"/>
      <c r="AK196" s="1"/>
      <c r="AL196" s="1"/>
      <c r="AM196" s="1"/>
      <c r="AN196" s="8"/>
      <c r="AO196" s="1"/>
      <c r="AP196" s="1"/>
      <c r="AQ196" s="14" cm="1">
        <f t="array" ref="AQ196">IF(AR196&lt;6,SUM(E196:AP196),SUM(LARGE(E196:AP196,{1;2;3;4;5;6})))</f>
        <v>10</v>
      </c>
      <c r="AR196" s="26">
        <f t="shared" si="3"/>
        <v>2</v>
      </c>
    </row>
    <row r="197" spans="1:44" x14ac:dyDescent="0.3">
      <c r="A197" s="32">
        <f>RANK(AQ197,$AQ$2:AQ348)</f>
        <v>193</v>
      </c>
      <c r="B197" s="127" t="s">
        <v>47</v>
      </c>
      <c r="C197" s="6" t="s">
        <v>48</v>
      </c>
      <c r="D197" s="6" t="s">
        <v>833</v>
      </c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109">
        <v>3</v>
      </c>
      <c r="Y197" s="6"/>
      <c r="Z197" s="109"/>
      <c r="AA197" s="109">
        <v>7</v>
      </c>
      <c r="AB197" s="109"/>
      <c r="AC197" s="109"/>
      <c r="AD197" s="109"/>
      <c r="AE197" s="117"/>
      <c r="AF197" s="117"/>
      <c r="AG197" s="117"/>
      <c r="AH197" s="1"/>
      <c r="AI197" s="109"/>
      <c r="AJ197" s="1"/>
      <c r="AK197" s="1"/>
      <c r="AL197" s="1"/>
      <c r="AM197" s="1"/>
      <c r="AN197" s="8"/>
      <c r="AO197" s="1"/>
      <c r="AP197" s="1"/>
      <c r="AQ197" s="14" cm="1">
        <f t="array" ref="AQ197">IF(AR197&lt;6,SUM(E197:AP197),SUM(LARGE(E197:AP197,{1;2;3;4;5;6})))</f>
        <v>10</v>
      </c>
      <c r="AR197" s="26">
        <f t="shared" si="3"/>
        <v>2</v>
      </c>
    </row>
    <row r="198" spans="1:44" x14ac:dyDescent="0.3">
      <c r="A198" s="32">
        <f>RANK(AQ198,$AQ$2:AQ349)</f>
        <v>193</v>
      </c>
      <c r="B198" s="127" t="s">
        <v>47</v>
      </c>
      <c r="C198" s="6"/>
      <c r="D198" s="6" t="s">
        <v>844</v>
      </c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109">
        <v>6</v>
      </c>
      <c r="V198" s="6"/>
      <c r="W198" s="109">
        <v>4</v>
      </c>
      <c r="X198" s="109"/>
      <c r="Y198" s="109"/>
      <c r="Z198" s="109"/>
      <c r="AA198" s="109"/>
      <c r="AB198" s="109"/>
      <c r="AC198" s="109"/>
      <c r="AD198" s="109"/>
      <c r="AE198" s="117"/>
      <c r="AF198" s="117"/>
      <c r="AG198" s="117"/>
      <c r="AH198" s="1"/>
      <c r="AI198" s="109"/>
      <c r="AJ198" s="1"/>
      <c r="AK198" s="1"/>
      <c r="AL198" s="1"/>
      <c r="AM198" s="1"/>
      <c r="AN198" s="8"/>
      <c r="AO198" s="1"/>
      <c r="AP198" s="1"/>
      <c r="AQ198" s="14" cm="1">
        <f t="array" ref="AQ198">IF(AR198&lt;6,SUM(E198:AP198),SUM(LARGE(E198:AP198,{1;2;3;4;5;6})))</f>
        <v>10</v>
      </c>
      <c r="AR198" s="26">
        <f t="shared" si="3"/>
        <v>2</v>
      </c>
    </row>
    <row r="199" spans="1:44" x14ac:dyDescent="0.3">
      <c r="A199" s="32">
        <f>RANK(AQ199,$AQ$2:AQ350)</f>
        <v>193</v>
      </c>
      <c r="B199" s="127" t="s">
        <v>47</v>
      </c>
      <c r="C199" s="6" t="s">
        <v>48</v>
      </c>
      <c r="D199" s="6" t="s">
        <v>378</v>
      </c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>
        <v>10</v>
      </c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17"/>
      <c r="AF199" s="117"/>
      <c r="AG199" s="117"/>
      <c r="AH199" s="1"/>
      <c r="AI199" s="1"/>
      <c r="AJ199" s="1"/>
      <c r="AK199" s="1"/>
      <c r="AL199" s="1"/>
      <c r="AM199" s="1"/>
      <c r="AN199" s="8"/>
      <c r="AO199" s="1"/>
      <c r="AP199" s="1"/>
      <c r="AQ199" s="14" cm="1">
        <f t="array" ref="AQ199">IF(AR199&lt;6,SUM(E199:AP199),SUM(LARGE(E199:AP199,{1;2;3;4;5;6})))</f>
        <v>10</v>
      </c>
      <c r="AR199" s="26">
        <f t="shared" si="3"/>
        <v>1</v>
      </c>
    </row>
    <row r="200" spans="1:44" x14ac:dyDescent="0.3">
      <c r="A200" s="32">
        <f>RANK(AQ200,$AQ$2:AQ351)</f>
        <v>193</v>
      </c>
      <c r="B200" s="127" t="s">
        <v>47</v>
      </c>
      <c r="C200" s="6" t="s">
        <v>273</v>
      </c>
      <c r="D200" s="6" t="s">
        <v>514</v>
      </c>
      <c r="E200" s="6"/>
      <c r="F200" s="6"/>
      <c r="G200" s="6"/>
      <c r="H200" s="6"/>
      <c r="I200" s="6"/>
      <c r="J200" s="6"/>
      <c r="K200" s="1">
        <v>10</v>
      </c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17"/>
      <c r="AF200" s="117"/>
      <c r="AG200" s="117"/>
      <c r="AH200" s="1"/>
      <c r="AI200" s="1"/>
      <c r="AJ200" s="1"/>
      <c r="AK200" s="1"/>
      <c r="AL200" s="1"/>
      <c r="AM200" s="1"/>
      <c r="AN200" s="8"/>
      <c r="AO200" s="1"/>
      <c r="AP200" s="1"/>
      <c r="AQ200" s="14" cm="1">
        <f t="array" ref="AQ200">IF(AR200&lt;6,SUM(E200:AP200),SUM(LARGE(E200:AP200,{1;2;3;4;5;6})))</f>
        <v>10</v>
      </c>
      <c r="AR200" s="26">
        <f t="shared" si="3"/>
        <v>1</v>
      </c>
    </row>
    <row r="201" spans="1:44" x14ac:dyDescent="0.3">
      <c r="A201" s="32">
        <f>RANK(AQ201,$AQ$2:AQ352)</f>
        <v>193</v>
      </c>
      <c r="B201" s="127" t="s">
        <v>47</v>
      </c>
      <c r="C201" s="6" t="s">
        <v>587</v>
      </c>
      <c r="D201" s="6" t="s">
        <v>492</v>
      </c>
      <c r="E201" s="13"/>
      <c r="F201" s="13"/>
      <c r="G201" s="13"/>
      <c r="H201" s="13"/>
      <c r="I201" s="13"/>
      <c r="J201" s="13"/>
      <c r="K201" s="1">
        <v>10</v>
      </c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17"/>
      <c r="AF201" s="117"/>
      <c r="AG201" s="117"/>
      <c r="AH201" s="1"/>
      <c r="AI201" s="1"/>
      <c r="AJ201" s="1"/>
      <c r="AK201" s="1"/>
      <c r="AL201" s="1"/>
      <c r="AM201" s="1"/>
      <c r="AN201" s="8"/>
      <c r="AO201" s="1"/>
      <c r="AP201" s="1"/>
      <c r="AQ201" s="14" cm="1">
        <f t="array" ref="AQ201">IF(AR201&lt;6,SUM(E201:AP201),SUM(LARGE(E201:AP201,{1;2;3;4;5;6})))</f>
        <v>10</v>
      </c>
      <c r="AR201" s="26">
        <f t="shared" si="3"/>
        <v>1</v>
      </c>
    </row>
    <row r="202" spans="1:44" x14ac:dyDescent="0.3">
      <c r="A202" s="32">
        <f>RANK(AQ202,$AQ$2:AQ353)</f>
        <v>193</v>
      </c>
      <c r="B202" s="127" t="s">
        <v>47</v>
      </c>
      <c r="C202" s="6" t="s">
        <v>505</v>
      </c>
      <c r="D202" s="6" t="s">
        <v>503</v>
      </c>
      <c r="E202" s="1">
        <v>10</v>
      </c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17"/>
      <c r="AF202" s="117"/>
      <c r="AG202" s="117"/>
      <c r="AH202" s="1"/>
      <c r="AI202" s="1"/>
      <c r="AJ202" s="1"/>
      <c r="AK202" s="1"/>
      <c r="AL202" s="1"/>
      <c r="AM202" s="1"/>
      <c r="AN202" s="8"/>
      <c r="AO202" s="1"/>
      <c r="AP202" s="1"/>
      <c r="AQ202" s="14" cm="1">
        <f t="array" ref="AQ202">IF(AR202&lt;6,SUM(E202:AP202),SUM(LARGE(E202:AP202,{1;2;3;4;5;6})))</f>
        <v>10</v>
      </c>
      <c r="AR202" s="26">
        <f t="shared" si="3"/>
        <v>1</v>
      </c>
    </row>
    <row r="203" spans="1:44" x14ac:dyDescent="0.3">
      <c r="A203" s="32">
        <f>RANK(AQ203,$AQ$2:AQ354)</f>
        <v>193</v>
      </c>
      <c r="B203" s="127" t="s">
        <v>47</v>
      </c>
      <c r="C203" s="6" t="s">
        <v>90</v>
      </c>
      <c r="D203" s="6" t="s">
        <v>627</v>
      </c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1">
        <v>10</v>
      </c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117"/>
      <c r="AF203" s="117"/>
      <c r="AG203" s="117"/>
      <c r="AH203" s="1"/>
      <c r="AI203" s="6"/>
      <c r="AJ203" s="1"/>
      <c r="AK203" s="1"/>
      <c r="AL203" s="1"/>
      <c r="AM203" s="1"/>
      <c r="AN203" s="8"/>
      <c r="AO203" s="1"/>
      <c r="AP203" s="1"/>
      <c r="AQ203" s="14" cm="1">
        <f t="array" ref="AQ203">IF(AR203&lt;6,SUM(E203:AP203),SUM(LARGE(E203:AP203,{1;2;3;4;5;6})))</f>
        <v>10</v>
      </c>
      <c r="AR203" s="26">
        <f t="shared" si="3"/>
        <v>1</v>
      </c>
    </row>
    <row r="204" spans="1:44" x14ac:dyDescent="0.3">
      <c r="A204" s="32">
        <f>RANK(AQ204,$AQ$2:AQ355)</f>
        <v>193</v>
      </c>
      <c r="B204" s="127" t="s">
        <v>47</v>
      </c>
      <c r="C204" s="6" t="s">
        <v>48</v>
      </c>
      <c r="D204" s="6" t="s">
        <v>443</v>
      </c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109">
        <v>10</v>
      </c>
      <c r="AD204" s="6"/>
      <c r="AE204" s="117"/>
      <c r="AF204" s="117"/>
      <c r="AG204" s="117"/>
      <c r="AH204" s="1"/>
      <c r="AI204" s="109"/>
      <c r="AJ204" s="1"/>
      <c r="AK204" s="1"/>
      <c r="AL204" s="1"/>
      <c r="AM204" s="1"/>
      <c r="AN204" s="8"/>
      <c r="AO204" s="1"/>
      <c r="AP204" s="1"/>
      <c r="AQ204" s="14" cm="1">
        <f t="array" ref="AQ204">IF(AR204&lt;6,SUM(E204:AP204),SUM(LARGE(E204:AP204,{1;2;3;4;5;6})))</f>
        <v>10</v>
      </c>
      <c r="AR204" s="26">
        <f t="shared" si="3"/>
        <v>1</v>
      </c>
    </row>
    <row r="205" spans="1:44" x14ac:dyDescent="0.3">
      <c r="A205" s="32">
        <f>RANK(AQ205,$AQ$2:AQ356)</f>
        <v>193</v>
      </c>
      <c r="B205" s="127" t="s">
        <v>47</v>
      </c>
      <c r="C205" s="6" t="s">
        <v>49</v>
      </c>
      <c r="D205" s="6" t="s">
        <v>544</v>
      </c>
      <c r="E205" s="1"/>
      <c r="F205" s="1"/>
      <c r="G205" s="1">
        <v>10</v>
      </c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17"/>
      <c r="AF205" s="117"/>
      <c r="AG205" s="117"/>
      <c r="AH205" s="1"/>
      <c r="AI205" s="1"/>
      <c r="AJ205" s="1"/>
      <c r="AK205" s="1"/>
      <c r="AL205" s="1"/>
      <c r="AM205" s="1"/>
      <c r="AN205" s="8"/>
      <c r="AO205" s="1"/>
      <c r="AP205" s="1"/>
      <c r="AQ205" s="14" cm="1">
        <f t="array" ref="AQ205">IF(AR205&lt;6,SUM(E205:AP205),SUM(LARGE(E205:AP205,{1;2;3;4;5;6})))</f>
        <v>10</v>
      </c>
      <c r="AR205" s="26">
        <f t="shared" si="3"/>
        <v>1</v>
      </c>
    </row>
    <row r="206" spans="1:44" x14ac:dyDescent="0.3">
      <c r="A206" s="32">
        <f>RANK(AQ206,$AQ$2:AQ357)</f>
        <v>193</v>
      </c>
      <c r="B206" s="127" t="s">
        <v>47</v>
      </c>
      <c r="C206" s="6" t="s">
        <v>53</v>
      </c>
      <c r="D206" s="6" t="s">
        <v>291</v>
      </c>
      <c r="E206" s="1">
        <v>10</v>
      </c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17"/>
      <c r="AF206" s="117"/>
      <c r="AG206" s="117"/>
      <c r="AH206" s="1"/>
      <c r="AI206" s="1"/>
      <c r="AJ206" s="1"/>
      <c r="AK206" s="1"/>
      <c r="AL206" s="1"/>
      <c r="AM206" s="1"/>
      <c r="AN206" s="8"/>
      <c r="AO206" s="1"/>
      <c r="AP206" s="1"/>
      <c r="AQ206" s="14" cm="1">
        <f t="array" ref="AQ206">IF(AR206&lt;6,SUM(E206:AP206),SUM(LARGE(E206:AP206,{1;2;3;4;5;6})))</f>
        <v>10</v>
      </c>
      <c r="AR206" s="26">
        <f t="shared" si="3"/>
        <v>1</v>
      </c>
    </row>
    <row r="207" spans="1:44" x14ac:dyDescent="0.3">
      <c r="A207" s="32">
        <f>RANK(AQ207,$AQ$2:AQ358)</f>
        <v>193</v>
      </c>
      <c r="B207" s="127" t="s">
        <v>71</v>
      </c>
      <c r="C207" s="6"/>
      <c r="D207" s="6" t="s">
        <v>1009</v>
      </c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109">
        <v>10</v>
      </c>
      <c r="AH207" s="1"/>
      <c r="AI207" s="6"/>
      <c r="AJ207" s="1"/>
      <c r="AK207" s="1"/>
      <c r="AL207" s="1"/>
      <c r="AM207" s="1"/>
      <c r="AN207" s="8"/>
      <c r="AO207" s="1"/>
      <c r="AP207" s="1"/>
      <c r="AQ207" s="14" cm="1">
        <f t="array" ref="AQ207">IF(AR207&lt;6,SUM(E207:AP207),SUM(LARGE(E207:AP207,{1;2;3;4;5;6})))</f>
        <v>10</v>
      </c>
      <c r="AR207" s="26">
        <f t="shared" si="3"/>
        <v>1</v>
      </c>
    </row>
    <row r="208" spans="1:44" x14ac:dyDescent="0.3">
      <c r="A208" s="32">
        <f>RANK(AQ208,$AQ$2:AQ359)</f>
        <v>193</v>
      </c>
      <c r="B208" s="127" t="s">
        <v>47</v>
      </c>
      <c r="C208" s="6"/>
      <c r="D208" s="6" t="s">
        <v>916</v>
      </c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109">
        <v>10</v>
      </c>
      <c r="Y208" s="6"/>
      <c r="Z208" s="109"/>
      <c r="AA208" s="109"/>
      <c r="AB208" s="109"/>
      <c r="AC208" s="109"/>
      <c r="AD208" s="109"/>
      <c r="AE208" s="117"/>
      <c r="AF208" s="117"/>
      <c r="AG208" s="117"/>
      <c r="AH208" s="1"/>
      <c r="AI208" s="109"/>
      <c r="AJ208" s="1"/>
      <c r="AK208" s="1"/>
      <c r="AL208" s="1"/>
      <c r="AM208" s="1"/>
      <c r="AN208" s="8"/>
      <c r="AO208" s="1"/>
      <c r="AP208" s="1"/>
      <c r="AQ208" s="14" cm="1">
        <f t="array" ref="AQ208">IF(AR208&lt;6,SUM(E208:AP208),SUM(LARGE(E208:AP208,{1;2;3;4;5;6})))</f>
        <v>10</v>
      </c>
      <c r="AR208" s="26">
        <f t="shared" si="3"/>
        <v>1</v>
      </c>
    </row>
    <row r="209" spans="1:44" x14ac:dyDescent="0.3">
      <c r="A209" s="32">
        <f>RANK(AQ209,$AQ$2:AQ360)</f>
        <v>193</v>
      </c>
      <c r="B209" s="127" t="s">
        <v>47</v>
      </c>
      <c r="C209" s="6"/>
      <c r="D209" s="6" t="s">
        <v>915</v>
      </c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109">
        <v>10</v>
      </c>
      <c r="Y209" s="6"/>
      <c r="Z209" s="109"/>
      <c r="AA209" s="109"/>
      <c r="AB209" s="109"/>
      <c r="AC209" s="109"/>
      <c r="AD209" s="109"/>
      <c r="AE209" s="117"/>
      <c r="AF209" s="117"/>
      <c r="AG209" s="117"/>
      <c r="AH209" s="1"/>
      <c r="AI209" s="109"/>
      <c r="AJ209" s="1"/>
      <c r="AK209" s="1"/>
      <c r="AL209" s="1"/>
      <c r="AM209" s="1"/>
      <c r="AN209" s="8"/>
      <c r="AO209" s="1"/>
      <c r="AP209" s="1"/>
      <c r="AQ209" s="14" cm="1">
        <f t="array" ref="AQ209">IF(AR209&lt;6,SUM(E209:AP209),SUM(LARGE(E209:AP209,{1;2;3;4;5;6})))</f>
        <v>10</v>
      </c>
      <c r="AR209" s="26">
        <f t="shared" si="3"/>
        <v>1</v>
      </c>
    </row>
    <row r="210" spans="1:44" x14ac:dyDescent="0.3">
      <c r="A210" s="32">
        <f>RANK(AQ210,$AQ$2:AQ361)</f>
        <v>209</v>
      </c>
      <c r="B210" s="127" t="s">
        <v>47</v>
      </c>
      <c r="C210" s="6" t="s">
        <v>48</v>
      </c>
      <c r="D210" s="6" t="s">
        <v>611</v>
      </c>
      <c r="E210" s="1"/>
      <c r="F210" s="1"/>
      <c r="G210" s="1"/>
      <c r="H210" s="1"/>
      <c r="I210" s="1"/>
      <c r="J210" s="1"/>
      <c r="K210" s="1"/>
      <c r="L210" s="1"/>
      <c r="M210" s="1">
        <v>4</v>
      </c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17"/>
      <c r="AF210" s="117"/>
      <c r="AG210" s="117"/>
      <c r="AH210" s="1"/>
      <c r="AI210" s="1"/>
      <c r="AJ210" s="1"/>
      <c r="AK210" s="1"/>
      <c r="AL210" s="1"/>
      <c r="AM210" s="1"/>
      <c r="AN210" s="8"/>
      <c r="AO210" s="1"/>
      <c r="AP210" s="1">
        <v>4</v>
      </c>
      <c r="AQ210" s="14" cm="1">
        <f t="array" ref="AQ210">IF(AR210&lt;6,SUM(E210:AP210),SUM(LARGE(E210:AP210,{1;2;3;4;5;6})))</f>
        <v>8</v>
      </c>
      <c r="AR210" s="26">
        <f t="shared" si="3"/>
        <v>2</v>
      </c>
    </row>
    <row r="211" spans="1:44" x14ac:dyDescent="0.3">
      <c r="A211" s="32">
        <f>RANK(AQ211,$AQ$2:AQ362)</f>
        <v>209</v>
      </c>
      <c r="B211" s="127" t="s">
        <v>47</v>
      </c>
      <c r="C211" s="6" t="s">
        <v>90</v>
      </c>
      <c r="D211" s="6" t="s">
        <v>606</v>
      </c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09">
        <v>4</v>
      </c>
      <c r="V211" s="109">
        <v>4</v>
      </c>
      <c r="W211" s="109"/>
      <c r="X211" s="109"/>
      <c r="Y211" s="109"/>
      <c r="Z211" s="109"/>
      <c r="AA211" s="109"/>
      <c r="AB211" s="109"/>
      <c r="AC211" s="109"/>
      <c r="AD211" s="109"/>
      <c r="AE211" s="117"/>
      <c r="AF211" s="117"/>
      <c r="AG211" s="117"/>
      <c r="AH211" s="1"/>
      <c r="AI211" s="109"/>
      <c r="AJ211" s="1"/>
      <c r="AK211" s="1"/>
      <c r="AL211" s="1"/>
      <c r="AM211" s="1"/>
      <c r="AN211" s="8"/>
      <c r="AO211" s="1"/>
      <c r="AP211" s="1"/>
      <c r="AQ211" s="14" cm="1">
        <f t="array" ref="AQ211">IF(AR211&lt;6,SUM(E211:AP211),SUM(LARGE(E211:AP211,{1;2;3;4;5;6})))</f>
        <v>8</v>
      </c>
      <c r="AR211" s="26">
        <f t="shared" si="3"/>
        <v>2</v>
      </c>
    </row>
    <row r="212" spans="1:44" x14ac:dyDescent="0.3">
      <c r="A212" s="32">
        <f>RANK(AQ212,$AQ$2:AQ363)</f>
        <v>209</v>
      </c>
      <c r="B212" s="127" t="s">
        <v>47</v>
      </c>
      <c r="C212" s="6" t="s">
        <v>273</v>
      </c>
      <c r="D212" s="6" t="s">
        <v>480</v>
      </c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1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117"/>
      <c r="AF212" s="117"/>
      <c r="AG212" s="117">
        <v>4</v>
      </c>
      <c r="AH212" s="1"/>
      <c r="AI212" s="6"/>
      <c r="AJ212" s="1"/>
      <c r="AK212" s="1"/>
      <c r="AL212" s="1">
        <v>4</v>
      </c>
      <c r="AM212" s="1"/>
      <c r="AN212" s="8"/>
      <c r="AO212" s="1"/>
      <c r="AP212" s="1"/>
      <c r="AQ212" s="14" cm="1">
        <f t="array" ref="AQ212">IF(AR212&lt;6,SUM(E212:AP212),SUM(LARGE(E212:AP212,{1;2;3;4;5;6})))</f>
        <v>8</v>
      </c>
      <c r="AR212" s="26">
        <f t="shared" si="3"/>
        <v>2</v>
      </c>
    </row>
    <row r="213" spans="1:44" x14ac:dyDescent="0.3">
      <c r="A213" s="32">
        <f>RANK(AQ213,$AQ$2:AQ364)</f>
        <v>209</v>
      </c>
      <c r="B213" s="127" t="s">
        <v>47</v>
      </c>
      <c r="C213" s="6" t="s">
        <v>48</v>
      </c>
      <c r="D213" s="6" t="s">
        <v>571</v>
      </c>
      <c r="E213" s="1"/>
      <c r="F213" s="1"/>
      <c r="G213" s="1"/>
      <c r="H213" s="1">
        <v>4</v>
      </c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09">
        <v>4</v>
      </c>
      <c r="AD213" s="1"/>
      <c r="AE213" s="117"/>
      <c r="AF213" s="117"/>
      <c r="AG213" s="117"/>
      <c r="AH213" s="1"/>
      <c r="AI213" s="109"/>
      <c r="AJ213" s="1"/>
      <c r="AK213" s="1"/>
      <c r="AL213" s="1"/>
      <c r="AM213" s="1"/>
      <c r="AN213" s="8"/>
      <c r="AO213" s="1"/>
      <c r="AP213" s="1"/>
      <c r="AQ213" s="14" cm="1">
        <f t="array" ref="AQ213">IF(AR213&lt;6,SUM(E213:AP213),SUM(LARGE(E213:AP213,{1;2;3;4;5;6})))</f>
        <v>8</v>
      </c>
      <c r="AR213" s="26">
        <f t="shared" si="3"/>
        <v>2</v>
      </c>
    </row>
    <row r="214" spans="1:44" x14ac:dyDescent="0.3">
      <c r="A214" s="32">
        <f>RANK(AQ214,$AQ$2:AQ365)</f>
        <v>209</v>
      </c>
      <c r="B214" s="127" t="s">
        <v>47</v>
      </c>
      <c r="C214" s="6"/>
      <c r="D214" s="6" t="s">
        <v>876</v>
      </c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109">
        <v>4</v>
      </c>
      <c r="X214" s="109">
        <v>4</v>
      </c>
      <c r="Y214" s="6"/>
      <c r="Z214" s="109"/>
      <c r="AA214" s="109"/>
      <c r="AB214" s="109"/>
      <c r="AC214" s="109"/>
      <c r="AD214" s="109"/>
      <c r="AE214" s="117"/>
      <c r="AF214" s="117"/>
      <c r="AG214" s="117"/>
      <c r="AH214" s="1"/>
      <c r="AI214" s="109"/>
      <c r="AJ214" s="1"/>
      <c r="AK214" s="1"/>
      <c r="AL214" s="1"/>
      <c r="AM214" s="1"/>
      <c r="AN214" s="8"/>
      <c r="AO214" s="1"/>
      <c r="AP214" s="1"/>
      <c r="AQ214" s="14" cm="1">
        <f t="array" ref="AQ214">IF(AR214&lt;6,SUM(E214:AP214),SUM(LARGE(E214:AP214,{1;2;3;4;5;6})))</f>
        <v>8</v>
      </c>
      <c r="AR214" s="26">
        <f t="shared" si="3"/>
        <v>2</v>
      </c>
    </row>
    <row r="215" spans="1:44" x14ac:dyDescent="0.3">
      <c r="A215" s="32">
        <f>RANK(AQ215,$AQ$2:AQ366)</f>
        <v>209</v>
      </c>
      <c r="B215" s="127" t="s">
        <v>47</v>
      </c>
      <c r="C215" s="6" t="s">
        <v>273</v>
      </c>
      <c r="D215" s="6" t="s">
        <v>758</v>
      </c>
      <c r="E215" s="6"/>
      <c r="F215" s="6"/>
      <c r="G215" s="6"/>
      <c r="H215" s="6"/>
      <c r="I215" s="6"/>
      <c r="J215" s="6"/>
      <c r="K215" s="1">
        <v>8</v>
      </c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17"/>
      <c r="AF215" s="117"/>
      <c r="AG215" s="117"/>
      <c r="AH215" s="1"/>
      <c r="AI215" s="1"/>
      <c r="AJ215" s="1"/>
      <c r="AK215" s="1"/>
      <c r="AL215" s="1"/>
      <c r="AM215" s="1"/>
      <c r="AN215" s="8"/>
      <c r="AO215" s="1"/>
      <c r="AP215" s="1"/>
      <c r="AQ215" s="14" cm="1">
        <f t="array" ref="AQ215">IF(AR215&lt;6,SUM(E215:AP215),SUM(LARGE(E215:AP215,{1;2;3;4;5;6})))</f>
        <v>8</v>
      </c>
      <c r="AR215" s="26">
        <f t="shared" si="3"/>
        <v>1</v>
      </c>
    </row>
    <row r="216" spans="1:44" x14ac:dyDescent="0.3">
      <c r="A216" s="32">
        <f>RANK(AQ216,$AQ$2:AQ367)</f>
        <v>209</v>
      </c>
      <c r="B216" s="127" t="s">
        <v>47</v>
      </c>
      <c r="C216" s="6" t="s">
        <v>273</v>
      </c>
      <c r="D216" s="6" t="s">
        <v>696</v>
      </c>
      <c r="E216" s="6"/>
      <c r="F216" s="6"/>
      <c r="G216" s="1">
        <v>8</v>
      </c>
      <c r="H216" s="6"/>
      <c r="I216" s="6"/>
      <c r="J216" s="6"/>
      <c r="K216" s="6"/>
      <c r="L216" s="6"/>
      <c r="M216" s="6"/>
      <c r="N216" s="6"/>
      <c r="O216" s="6"/>
      <c r="P216" s="6"/>
      <c r="Q216" s="1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117"/>
      <c r="AF216" s="117"/>
      <c r="AG216" s="117"/>
      <c r="AH216" s="1"/>
      <c r="AI216" s="6"/>
      <c r="AJ216" s="1"/>
      <c r="AK216" s="1"/>
      <c r="AL216" s="1"/>
      <c r="AM216" s="1"/>
      <c r="AN216" s="8"/>
      <c r="AO216" s="1"/>
      <c r="AP216" s="1"/>
      <c r="AQ216" s="14" cm="1">
        <f t="array" ref="AQ216">IF(AR216&lt;6,SUM(E216:AP216),SUM(LARGE(E216:AP216,{1;2;3;4;5;6})))</f>
        <v>8</v>
      </c>
      <c r="AR216" s="26">
        <f t="shared" si="3"/>
        <v>1</v>
      </c>
    </row>
    <row r="217" spans="1:44" x14ac:dyDescent="0.3">
      <c r="A217" s="32">
        <f>RANK(AQ217,$AQ$2:AQ368)</f>
        <v>209</v>
      </c>
      <c r="B217" s="127" t="s">
        <v>47</v>
      </c>
      <c r="C217" s="6" t="s">
        <v>273</v>
      </c>
      <c r="D217" s="6" t="s">
        <v>454</v>
      </c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09">
        <v>8</v>
      </c>
      <c r="AB217" s="1"/>
      <c r="AC217" s="1"/>
      <c r="AD217" s="1"/>
      <c r="AE217" s="117"/>
      <c r="AF217" s="117"/>
      <c r="AG217" s="117"/>
      <c r="AH217" s="1"/>
      <c r="AI217" s="1"/>
      <c r="AJ217" s="1"/>
      <c r="AK217" s="1"/>
      <c r="AL217" s="1"/>
      <c r="AM217" s="1"/>
      <c r="AN217" s="8"/>
      <c r="AO217" s="1"/>
      <c r="AP217" s="1"/>
      <c r="AQ217" s="14" cm="1">
        <f t="array" ref="AQ217">IF(AR217&lt;6,SUM(E217:AP217),SUM(LARGE(E217:AP217,{1;2;3;4;5;6})))</f>
        <v>8</v>
      </c>
      <c r="AR217" s="26">
        <f t="shared" si="3"/>
        <v>1</v>
      </c>
    </row>
    <row r="218" spans="1:44" x14ac:dyDescent="0.3">
      <c r="A218" s="32">
        <f>RANK(AQ218,$AQ$2:AQ369)</f>
        <v>209</v>
      </c>
      <c r="B218" s="127" t="s">
        <v>47</v>
      </c>
      <c r="C218" s="6" t="s">
        <v>55</v>
      </c>
      <c r="D218" s="6" t="s">
        <v>752</v>
      </c>
      <c r="E218" s="6"/>
      <c r="F218" s="6"/>
      <c r="G218" s="6"/>
      <c r="H218" s="6"/>
      <c r="I218" s="6"/>
      <c r="J218" s="6"/>
      <c r="K218" s="1">
        <v>8</v>
      </c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17"/>
      <c r="AF218" s="117"/>
      <c r="AG218" s="117"/>
      <c r="AH218" s="1"/>
      <c r="AI218" s="1"/>
      <c r="AJ218" s="1"/>
      <c r="AK218" s="1"/>
      <c r="AL218" s="1"/>
      <c r="AM218" s="1"/>
      <c r="AN218" s="8"/>
      <c r="AO218" s="1"/>
      <c r="AP218" s="1"/>
      <c r="AQ218" s="14" cm="1">
        <f t="array" ref="AQ218">IF(AR218&lt;6,SUM(E218:AP218),SUM(LARGE(E218:AP218,{1;2;3;4;5;6})))</f>
        <v>8</v>
      </c>
      <c r="AR218" s="26">
        <f t="shared" si="3"/>
        <v>1</v>
      </c>
    </row>
    <row r="219" spans="1:44" x14ac:dyDescent="0.3">
      <c r="A219" s="32">
        <f>RANK(AQ219,$AQ$2:AQ370)</f>
        <v>209</v>
      </c>
      <c r="B219" s="127" t="s">
        <v>47</v>
      </c>
      <c r="C219" s="6" t="s">
        <v>55</v>
      </c>
      <c r="D219" s="6" t="s">
        <v>515</v>
      </c>
      <c r="E219" s="6"/>
      <c r="F219" s="6"/>
      <c r="G219" s="6"/>
      <c r="H219" s="6"/>
      <c r="I219" s="6"/>
      <c r="J219" s="6"/>
      <c r="K219" s="1">
        <v>8</v>
      </c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17"/>
      <c r="AF219" s="117"/>
      <c r="AG219" s="117"/>
      <c r="AH219" s="1"/>
      <c r="AI219" s="1"/>
      <c r="AJ219" s="1"/>
      <c r="AK219" s="1"/>
      <c r="AL219" s="1"/>
      <c r="AM219" s="1"/>
      <c r="AN219" s="8"/>
      <c r="AO219" s="1"/>
      <c r="AP219" s="1"/>
      <c r="AQ219" s="14" cm="1">
        <f t="array" ref="AQ219">IF(AR219&lt;6,SUM(E219:AP219),SUM(LARGE(E219:AP219,{1;2;3;4;5;6})))</f>
        <v>8</v>
      </c>
      <c r="AR219" s="26">
        <f t="shared" si="3"/>
        <v>1</v>
      </c>
    </row>
    <row r="220" spans="1:44" x14ac:dyDescent="0.3">
      <c r="A220" s="32">
        <f>RANK(AQ220,$AQ$2:AQ371)</f>
        <v>209</v>
      </c>
      <c r="B220" s="127" t="s">
        <v>47</v>
      </c>
      <c r="C220" s="6" t="s">
        <v>111</v>
      </c>
      <c r="D220" s="6" t="s">
        <v>1036</v>
      </c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109">
        <v>8</v>
      </c>
      <c r="AI220" s="6"/>
      <c r="AJ220" s="1"/>
      <c r="AK220" s="109"/>
      <c r="AL220" s="1"/>
      <c r="AM220" s="109"/>
      <c r="AN220" s="8"/>
      <c r="AO220" s="1"/>
      <c r="AP220" s="1"/>
      <c r="AQ220" s="14" cm="1">
        <f t="array" ref="AQ220">IF(AR220&lt;6,SUM(E220:AP220),SUM(LARGE(E220:AP220,{1;2;3;4;5;6})))</f>
        <v>8</v>
      </c>
      <c r="AR220" s="26">
        <f t="shared" si="3"/>
        <v>1</v>
      </c>
    </row>
    <row r="221" spans="1:44" x14ac:dyDescent="0.3">
      <c r="A221" s="32">
        <f>RANK(AQ221,$AQ$2:AQ372)</f>
        <v>220</v>
      </c>
      <c r="B221" s="127" t="s">
        <v>47</v>
      </c>
      <c r="C221" s="6" t="s">
        <v>49</v>
      </c>
      <c r="D221" s="6" t="s">
        <v>1046</v>
      </c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1">
        <v>4</v>
      </c>
      <c r="AM221" s="6"/>
      <c r="AN221" s="8"/>
      <c r="AO221" s="1"/>
      <c r="AP221" s="1">
        <v>3</v>
      </c>
      <c r="AQ221" s="14" cm="1">
        <f t="array" ref="AQ221">IF(AR221&lt;6,SUM(E221:AP221),SUM(LARGE(E221:AP221,{1;2;3;4;5;6})))</f>
        <v>7</v>
      </c>
      <c r="AR221" s="26">
        <f t="shared" si="3"/>
        <v>2</v>
      </c>
    </row>
    <row r="222" spans="1:44" x14ac:dyDescent="0.3">
      <c r="A222" s="32">
        <f>RANK(AQ222,$AQ$2:AQ373)</f>
        <v>220</v>
      </c>
      <c r="B222" s="127" t="s">
        <v>47</v>
      </c>
      <c r="C222" s="6" t="s">
        <v>273</v>
      </c>
      <c r="D222" s="6" t="s">
        <v>518</v>
      </c>
      <c r="E222" s="1"/>
      <c r="F222" s="1"/>
      <c r="G222" s="1">
        <v>3</v>
      </c>
      <c r="H222" s="1"/>
      <c r="I222" s="1"/>
      <c r="J222" s="1"/>
      <c r="K222" s="1">
        <v>4</v>
      </c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17"/>
      <c r="AF222" s="117"/>
      <c r="AG222" s="117"/>
      <c r="AH222" s="1"/>
      <c r="AI222" s="1"/>
      <c r="AJ222" s="1"/>
      <c r="AK222" s="1"/>
      <c r="AL222" s="1"/>
      <c r="AM222" s="1"/>
      <c r="AN222" s="8"/>
      <c r="AO222" s="1"/>
      <c r="AP222" s="1"/>
      <c r="AQ222" s="14" cm="1">
        <f t="array" ref="AQ222">IF(AR222&lt;6,SUM(E222:AP222),SUM(LARGE(E222:AP222,{1;2;3;4;5;6})))</f>
        <v>7</v>
      </c>
      <c r="AR222" s="26">
        <f t="shared" si="3"/>
        <v>2</v>
      </c>
    </row>
    <row r="223" spans="1:44" x14ac:dyDescent="0.3">
      <c r="A223" s="32">
        <f>RANK(AQ223,$AQ$2:AQ374)</f>
        <v>220</v>
      </c>
      <c r="B223" s="127" t="s">
        <v>47</v>
      </c>
      <c r="C223" s="6" t="s">
        <v>273</v>
      </c>
      <c r="D223" s="6" t="s">
        <v>779</v>
      </c>
      <c r="E223" s="6"/>
      <c r="F223" s="6"/>
      <c r="G223" s="6"/>
      <c r="H223" s="6"/>
      <c r="I223" s="6"/>
      <c r="J223" s="6"/>
      <c r="K223" s="6"/>
      <c r="L223" s="6"/>
      <c r="M223" s="1">
        <v>4</v>
      </c>
      <c r="N223" s="6"/>
      <c r="O223" s="6"/>
      <c r="P223" s="6"/>
      <c r="Q223" s="1"/>
      <c r="R223" s="6"/>
      <c r="S223" s="6"/>
      <c r="T223" s="6"/>
      <c r="U223" s="6"/>
      <c r="V223" s="6"/>
      <c r="W223" s="6"/>
      <c r="X223" s="109">
        <v>3</v>
      </c>
      <c r="Y223" s="6"/>
      <c r="Z223" s="109"/>
      <c r="AA223" s="109"/>
      <c r="AB223" s="109"/>
      <c r="AC223" s="109"/>
      <c r="AD223" s="109"/>
      <c r="AE223" s="117"/>
      <c r="AF223" s="117"/>
      <c r="AG223" s="117"/>
      <c r="AH223" s="1"/>
      <c r="AI223" s="109"/>
      <c r="AJ223" s="1"/>
      <c r="AK223" s="1"/>
      <c r="AL223" s="1"/>
      <c r="AM223" s="1"/>
      <c r="AN223" s="8"/>
      <c r="AO223" s="1"/>
      <c r="AP223" s="1"/>
      <c r="AQ223" s="14" cm="1">
        <f t="array" ref="AQ223">IF(AR223&lt;6,SUM(E223:AP223),SUM(LARGE(E223:AP223,{1;2;3;4;5;6})))</f>
        <v>7</v>
      </c>
      <c r="AR223" s="26">
        <f t="shared" si="3"/>
        <v>2</v>
      </c>
    </row>
    <row r="224" spans="1:44" ht="14.4" x14ac:dyDescent="0.3">
      <c r="A224" s="32">
        <f>RANK(AQ224,$AQ$2:AQ375)</f>
        <v>220</v>
      </c>
      <c r="B224" s="127" t="s">
        <v>47</v>
      </c>
      <c r="C224" s="6" t="s">
        <v>167</v>
      </c>
      <c r="D224" s="113" t="s">
        <v>926</v>
      </c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109">
        <v>3</v>
      </c>
      <c r="Y224" s="6"/>
      <c r="Z224" s="109"/>
      <c r="AA224" s="109"/>
      <c r="AB224" s="109"/>
      <c r="AC224" s="109"/>
      <c r="AD224" s="109"/>
      <c r="AE224" s="117">
        <v>4</v>
      </c>
      <c r="AF224" s="117"/>
      <c r="AG224" s="117"/>
      <c r="AH224" s="1"/>
      <c r="AI224" s="109"/>
      <c r="AJ224" s="1"/>
      <c r="AK224" s="1"/>
      <c r="AL224" s="1"/>
      <c r="AM224" s="1"/>
      <c r="AN224" s="8"/>
      <c r="AO224" s="1"/>
      <c r="AP224" s="1"/>
      <c r="AQ224" s="14" cm="1">
        <f t="array" ref="AQ224">IF(AR224&lt;6,SUM(E224:AP224),SUM(LARGE(E224:AP224,{1;2;3;4;5;6})))</f>
        <v>7</v>
      </c>
      <c r="AR224" s="26">
        <f t="shared" si="3"/>
        <v>2</v>
      </c>
    </row>
    <row r="225" spans="1:44" x14ac:dyDescent="0.3">
      <c r="A225" s="32">
        <f>RANK(AQ225,$AQ$2:AQ376)</f>
        <v>220</v>
      </c>
      <c r="B225" s="127" t="s">
        <v>47</v>
      </c>
      <c r="C225" s="6" t="s">
        <v>273</v>
      </c>
      <c r="D225" s="6" t="s">
        <v>699</v>
      </c>
      <c r="E225" s="1"/>
      <c r="F225" s="1"/>
      <c r="G225" s="1">
        <v>7</v>
      </c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17"/>
      <c r="AF225" s="117"/>
      <c r="AG225" s="117"/>
      <c r="AH225" s="1"/>
      <c r="AI225" s="1"/>
      <c r="AJ225" s="1"/>
      <c r="AK225" s="1"/>
      <c r="AL225" s="1"/>
      <c r="AM225" s="1"/>
      <c r="AN225" s="8"/>
      <c r="AO225" s="1"/>
      <c r="AP225" s="1"/>
      <c r="AQ225" s="14" cm="1">
        <f t="array" ref="AQ225">IF(AR225&lt;6,SUM(E225:AP225),SUM(LARGE(E225:AP225,{1;2;3;4;5;6})))</f>
        <v>7</v>
      </c>
      <c r="AR225" s="26">
        <f t="shared" si="3"/>
        <v>1</v>
      </c>
    </row>
    <row r="226" spans="1:44" x14ac:dyDescent="0.3">
      <c r="A226" s="32">
        <f>RANK(AQ226,$AQ$2:AQ377)</f>
        <v>220</v>
      </c>
      <c r="B226" s="127" t="s">
        <v>47</v>
      </c>
      <c r="C226" s="6" t="s">
        <v>55</v>
      </c>
      <c r="D226" s="6" t="s">
        <v>1005</v>
      </c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109">
        <v>7</v>
      </c>
      <c r="AH226" s="1"/>
      <c r="AI226" s="6"/>
      <c r="AJ226" s="1"/>
      <c r="AK226" s="1"/>
      <c r="AL226" s="1"/>
      <c r="AM226" s="1"/>
      <c r="AN226" s="8"/>
      <c r="AO226" s="1"/>
      <c r="AP226" s="1"/>
      <c r="AQ226" s="14" cm="1">
        <f t="array" ref="AQ226">IF(AR226&lt;6,SUM(E226:AP226),SUM(LARGE(E226:AP226,{1;2;3;4;5;6})))</f>
        <v>7</v>
      </c>
      <c r="AR226" s="26">
        <f t="shared" si="3"/>
        <v>1</v>
      </c>
    </row>
    <row r="227" spans="1:44" x14ac:dyDescent="0.3">
      <c r="A227" s="32">
        <f>RANK(AQ227,$AQ$2:AQ378)</f>
        <v>220</v>
      </c>
      <c r="B227" s="127" t="s">
        <v>47</v>
      </c>
      <c r="C227" s="6"/>
      <c r="D227" s="6" t="s">
        <v>1027</v>
      </c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109">
        <v>7</v>
      </c>
      <c r="AI227" s="6"/>
      <c r="AJ227" s="1"/>
      <c r="AK227" s="109"/>
      <c r="AL227" s="1"/>
      <c r="AM227" s="109"/>
      <c r="AN227" s="8"/>
      <c r="AO227" s="1"/>
      <c r="AP227" s="1"/>
      <c r="AQ227" s="14" cm="1">
        <f t="array" ref="AQ227">IF(AR227&lt;6,SUM(E227:AP227),SUM(LARGE(E227:AP227,{1;2;3;4;5;6})))</f>
        <v>7</v>
      </c>
      <c r="AR227" s="26">
        <f t="shared" si="3"/>
        <v>1</v>
      </c>
    </row>
    <row r="228" spans="1:44" x14ac:dyDescent="0.3">
      <c r="A228" s="32">
        <f>RANK(AQ228,$AQ$2:AQ379)</f>
        <v>227</v>
      </c>
      <c r="B228" s="127" t="s">
        <v>47</v>
      </c>
      <c r="C228" s="6"/>
      <c r="D228" s="6" t="s">
        <v>877</v>
      </c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109">
        <v>3</v>
      </c>
      <c r="X228" s="6"/>
      <c r="Y228" s="6"/>
      <c r="Z228" s="6"/>
      <c r="AA228" s="6"/>
      <c r="AB228" s="6"/>
      <c r="AC228" s="6"/>
      <c r="AD228" s="6"/>
      <c r="AE228" s="117"/>
      <c r="AF228" s="117"/>
      <c r="AG228" s="117"/>
      <c r="AH228" s="1"/>
      <c r="AI228" s="6"/>
      <c r="AJ228" s="1"/>
      <c r="AK228" s="1"/>
      <c r="AL228" s="1"/>
      <c r="AM228" s="1"/>
      <c r="AN228" s="8"/>
      <c r="AO228" s="1"/>
      <c r="AP228" s="1">
        <v>3</v>
      </c>
      <c r="AQ228" s="14" cm="1">
        <f t="array" ref="AQ228">IF(AR228&lt;6,SUM(E228:AP228),SUM(LARGE(E228:AP228,{1;2;3;4;5;6})))</f>
        <v>6</v>
      </c>
      <c r="AR228" s="26">
        <f t="shared" si="3"/>
        <v>2</v>
      </c>
    </row>
    <row r="229" spans="1:44" x14ac:dyDescent="0.3">
      <c r="A229" s="32">
        <f>RANK(AQ229,$AQ$2:AQ380)</f>
        <v>227</v>
      </c>
      <c r="B229" s="127" t="s">
        <v>47</v>
      </c>
      <c r="C229" s="6" t="s">
        <v>273</v>
      </c>
      <c r="D229" s="6" t="s">
        <v>213</v>
      </c>
      <c r="E229" s="6"/>
      <c r="F229" s="6"/>
      <c r="G229" s="6"/>
      <c r="H229" s="6"/>
      <c r="I229" s="6"/>
      <c r="J229" s="6"/>
      <c r="K229" s="1">
        <v>6</v>
      </c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17"/>
      <c r="AF229" s="117"/>
      <c r="AG229" s="117"/>
      <c r="AH229" s="1"/>
      <c r="AI229" s="1"/>
      <c r="AJ229" s="1"/>
      <c r="AK229" s="1"/>
      <c r="AL229" s="1"/>
      <c r="AM229" s="1"/>
      <c r="AN229" s="8"/>
      <c r="AO229" s="1"/>
      <c r="AP229" s="1"/>
      <c r="AQ229" s="14" cm="1">
        <f t="array" ref="AQ229">IF(AR229&lt;6,SUM(E229:AP229),SUM(LARGE(E229:AP229,{1;2;3;4;5;6})))</f>
        <v>6</v>
      </c>
      <c r="AR229" s="26">
        <f t="shared" si="3"/>
        <v>1</v>
      </c>
    </row>
    <row r="230" spans="1:44" x14ac:dyDescent="0.3">
      <c r="A230" s="32">
        <f>RANK(AQ230,$AQ$2:AQ381)</f>
        <v>227</v>
      </c>
      <c r="B230" s="127" t="s">
        <v>47</v>
      </c>
      <c r="C230" s="6" t="s">
        <v>273</v>
      </c>
      <c r="D230" s="6" t="s">
        <v>700</v>
      </c>
      <c r="E230" s="1"/>
      <c r="F230" s="1"/>
      <c r="G230" s="1">
        <v>6</v>
      </c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17"/>
      <c r="AF230" s="117"/>
      <c r="AG230" s="117"/>
      <c r="AH230" s="1"/>
      <c r="AI230" s="1"/>
      <c r="AJ230" s="1"/>
      <c r="AK230" s="1"/>
      <c r="AL230" s="1"/>
      <c r="AM230" s="1"/>
      <c r="AN230" s="8"/>
      <c r="AO230" s="1"/>
      <c r="AP230" s="1"/>
      <c r="AQ230" s="14" cm="1">
        <f t="array" ref="AQ230">IF(AR230&lt;6,SUM(E230:AP230),SUM(LARGE(E230:AP230,{1;2;3;4;5;6})))</f>
        <v>6</v>
      </c>
      <c r="AR230" s="26">
        <f t="shared" si="3"/>
        <v>1</v>
      </c>
    </row>
    <row r="231" spans="1:44" x14ac:dyDescent="0.3">
      <c r="A231" s="32">
        <f>RANK(AQ231,$AQ$2:AQ382)</f>
        <v>227</v>
      </c>
      <c r="B231" s="127" t="s">
        <v>47</v>
      </c>
      <c r="C231" s="6" t="s">
        <v>55</v>
      </c>
      <c r="D231" s="6" t="s">
        <v>516</v>
      </c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109">
        <v>6</v>
      </c>
      <c r="AH231" s="1"/>
      <c r="AI231" s="6"/>
      <c r="AJ231" s="1"/>
      <c r="AK231" s="1"/>
      <c r="AL231" s="1"/>
      <c r="AM231" s="1"/>
      <c r="AN231" s="8"/>
      <c r="AO231" s="1"/>
      <c r="AP231" s="1"/>
      <c r="AQ231" s="14" cm="1">
        <f t="array" ref="AQ231">IF(AR231&lt;6,SUM(E231:AP231),SUM(LARGE(E231:AP231,{1;2;3;4;5;6})))</f>
        <v>6</v>
      </c>
      <c r="AR231" s="26">
        <f t="shared" si="3"/>
        <v>1</v>
      </c>
    </row>
    <row r="232" spans="1:44" ht="14.4" x14ac:dyDescent="0.3">
      <c r="A232" s="32">
        <f>RANK(AQ232,$AQ$2:AQ383)</f>
        <v>227</v>
      </c>
      <c r="B232" s="127" t="s">
        <v>47</v>
      </c>
      <c r="C232" s="6" t="s">
        <v>167</v>
      </c>
      <c r="D232" s="113" t="s">
        <v>917</v>
      </c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109">
        <v>6</v>
      </c>
      <c r="Y232" s="6"/>
      <c r="Z232" s="109"/>
      <c r="AA232" s="109"/>
      <c r="AB232" s="109"/>
      <c r="AC232" s="109"/>
      <c r="AD232" s="109"/>
      <c r="AE232" s="117"/>
      <c r="AF232" s="117"/>
      <c r="AG232" s="117"/>
      <c r="AH232" s="1"/>
      <c r="AI232" s="109"/>
      <c r="AJ232" s="1"/>
      <c r="AK232" s="1"/>
      <c r="AL232" s="1"/>
      <c r="AM232" s="1"/>
      <c r="AN232" s="8"/>
      <c r="AO232" s="1"/>
      <c r="AP232" s="1"/>
      <c r="AQ232" s="14" cm="1">
        <f t="array" ref="AQ232">IF(AR232&lt;6,SUM(E232:AP232),SUM(LARGE(E232:AP232,{1;2;3;4;5;6})))</f>
        <v>6</v>
      </c>
      <c r="AR232" s="26">
        <f t="shared" si="3"/>
        <v>1</v>
      </c>
    </row>
    <row r="233" spans="1:44" x14ac:dyDescent="0.3">
      <c r="A233" s="32">
        <f>RANK(AQ233,$AQ$2:AQ384)</f>
        <v>227</v>
      </c>
      <c r="B233" s="127" t="s">
        <v>47</v>
      </c>
      <c r="C233" s="6"/>
      <c r="D233" s="6" t="s">
        <v>1037</v>
      </c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109">
        <v>6</v>
      </c>
      <c r="AI233" s="6"/>
      <c r="AJ233" s="1"/>
      <c r="AK233" s="109"/>
      <c r="AL233" s="1"/>
      <c r="AM233" s="109"/>
      <c r="AN233" s="8"/>
      <c r="AO233" s="1"/>
      <c r="AP233" s="1"/>
      <c r="AQ233" s="14" cm="1">
        <f t="array" ref="AQ233">IF(AR233&lt;6,SUM(E233:AP233),SUM(LARGE(E233:AP233,{1;2;3;4;5;6})))</f>
        <v>6</v>
      </c>
      <c r="AR233" s="26">
        <f t="shared" si="3"/>
        <v>1</v>
      </c>
    </row>
    <row r="234" spans="1:44" x14ac:dyDescent="0.3">
      <c r="A234" s="32">
        <f>RANK(AQ234,$AQ$2:AQ385)</f>
        <v>233</v>
      </c>
      <c r="B234" s="127" t="s">
        <v>47</v>
      </c>
      <c r="C234" s="6"/>
      <c r="D234" s="6" t="s">
        <v>1056</v>
      </c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1">
        <v>5</v>
      </c>
      <c r="AM234" s="6"/>
      <c r="AN234" s="8"/>
      <c r="AO234" s="1"/>
      <c r="AP234" s="1"/>
      <c r="AQ234" s="14" cm="1">
        <f t="array" ref="AQ234">IF(AR234&lt;6,SUM(E234:AP234),SUM(LARGE(E234:AP234,{1;2;3;4;5;6})))</f>
        <v>5</v>
      </c>
      <c r="AR234" s="26">
        <f t="shared" si="3"/>
        <v>1</v>
      </c>
    </row>
    <row r="235" spans="1:44" x14ac:dyDescent="0.3">
      <c r="A235" s="32">
        <f>RANK(AQ235,$AQ$2:AQ386)</f>
        <v>233</v>
      </c>
      <c r="B235" s="127" t="s">
        <v>47</v>
      </c>
      <c r="C235" s="6" t="s">
        <v>273</v>
      </c>
      <c r="D235" s="6" t="s">
        <v>600</v>
      </c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1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109">
        <v>5</v>
      </c>
      <c r="AD235" s="6"/>
      <c r="AE235" s="117"/>
      <c r="AF235" s="117"/>
      <c r="AG235" s="117"/>
      <c r="AH235" s="1"/>
      <c r="AI235" s="109"/>
      <c r="AJ235" s="1"/>
      <c r="AK235" s="1"/>
      <c r="AL235" s="1"/>
      <c r="AM235" s="1"/>
      <c r="AN235" s="8"/>
      <c r="AO235" s="1"/>
      <c r="AP235" s="1"/>
      <c r="AQ235" s="14" cm="1">
        <f t="array" ref="AQ235">IF(AR235&lt;6,SUM(E235:AP235),SUM(LARGE(E235:AP235,{1;2;3;4;5;6})))</f>
        <v>5</v>
      </c>
      <c r="AR235" s="26">
        <f t="shared" si="3"/>
        <v>1</v>
      </c>
    </row>
    <row r="236" spans="1:44" x14ac:dyDescent="0.3">
      <c r="A236" s="32">
        <f>RANK(AQ236,$AQ$2:AQ387)</f>
        <v>233</v>
      </c>
      <c r="B236" s="127" t="s">
        <v>47</v>
      </c>
      <c r="C236" s="6" t="s">
        <v>126</v>
      </c>
      <c r="D236" s="6" t="s">
        <v>294</v>
      </c>
      <c r="E236" s="1"/>
      <c r="F236" s="1"/>
      <c r="G236" s="1"/>
      <c r="H236" s="1"/>
      <c r="I236" s="1"/>
      <c r="J236" s="1"/>
      <c r="K236" s="1">
        <v>5</v>
      </c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17"/>
      <c r="AF236" s="117"/>
      <c r="AG236" s="117"/>
      <c r="AH236" s="1"/>
      <c r="AI236" s="1"/>
      <c r="AJ236" s="1"/>
      <c r="AK236" s="1"/>
      <c r="AL236" s="1"/>
      <c r="AM236" s="1"/>
      <c r="AN236" s="8"/>
      <c r="AO236" s="1"/>
      <c r="AP236" s="1"/>
      <c r="AQ236" s="14" cm="1">
        <f t="array" ref="AQ236">IF(AR236&lt;6,SUM(E236:AP236),SUM(LARGE(E236:AP236,{1;2;3;4;5;6})))</f>
        <v>5</v>
      </c>
      <c r="AR236" s="26">
        <f t="shared" si="3"/>
        <v>1</v>
      </c>
    </row>
    <row r="237" spans="1:44" x14ac:dyDescent="0.3">
      <c r="A237" s="32">
        <f>RANK(AQ237,$AQ$2:AQ388)</f>
        <v>233</v>
      </c>
      <c r="B237" s="127" t="s">
        <v>47</v>
      </c>
      <c r="C237" s="6"/>
      <c r="D237" s="6" t="s">
        <v>921</v>
      </c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109">
        <v>5</v>
      </c>
      <c r="Y237" s="6"/>
      <c r="Z237" s="109"/>
      <c r="AA237" s="109"/>
      <c r="AB237" s="109"/>
      <c r="AC237" s="109"/>
      <c r="AD237" s="109"/>
      <c r="AE237" s="117"/>
      <c r="AF237" s="117"/>
      <c r="AG237" s="117"/>
      <c r="AH237" s="1"/>
      <c r="AI237" s="109"/>
      <c r="AJ237" s="1"/>
      <c r="AK237" s="1"/>
      <c r="AL237" s="1"/>
      <c r="AM237" s="1"/>
      <c r="AN237" s="8"/>
      <c r="AO237" s="1"/>
      <c r="AP237" s="1"/>
      <c r="AQ237" s="14" cm="1">
        <f t="array" ref="AQ237">IF(AR237&lt;6,SUM(E237:AP237),SUM(LARGE(E237:AP237,{1;2;3;4;5;6})))</f>
        <v>5</v>
      </c>
      <c r="AR237" s="26">
        <f t="shared" si="3"/>
        <v>1</v>
      </c>
    </row>
    <row r="238" spans="1:44" x14ac:dyDescent="0.3">
      <c r="A238" s="32">
        <f>RANK(AQ238,$AQ$2:AQ389)</f>
        <v>237</v>
      </c>
      <c r="B238" s="127" t="s">
        <v>47</v>
      </c>
      <c r="C238" s="6" t="s">
        <v>273</v>
      </c>
      <c r="D238" s="6" t="s">
        <v>633</v>
      </c>
      <c r="E238" s="1">
        <v>4</v>
      </c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17"/>
      <c r="AF238" s="117"/>
      <c r="AG238" s="117"/>
      <c r="AH238" s="1"/>
      <c r="AI238" s="1"/>
      <c r="AJ238" s="1"/>
      <c r="AK238" s="1"/>
      <c r="AL238" s="1"/>
      <c r="AM238" s="1"/>
      <c r="AN238" s="8"/>
      <c r="AO238" s="1"/>
      <c r="AP238" s="1"/>
      <c r="AQ238" s="14" cm="1">
        <f t="array" ref="AQ238">IF(AR238&lt;6,SUM(E238:AP238),SUM(LARGE(E238:AP238,{1;2;3;4;5;6})))</f>
        <v>4</v>
      </c>
      <c r="AR238" s="26">
        <f t="shared" si="3"/>
        <v>1</v>
      </c>
    </row>
    <row r="239" spans="1:44" x14ac:dyDescent="0.3">
      <c r="A239" s="32">
        <f>RANK(AQ239,$AQ$2:AQ390)</f>
        <v>237</v>
      </c>
      <c r="B239" s="127" t="s">
        <v>47</v>
      </c>
      <c r="C239" s="6" t="s">
        <v>273</v>
      </c>
      <c r="D239" s="6" t="s">
        <v>413</v>
      </c>
      <c r="E239" s="1"/>
      <c r="F239" s="1"/>
      <c r="G239" s="1">
        <v>4</v>
      </c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17"/>
      <c r="AF239" s="117"/>
      <c r="AG239" s="117"/>
      <c r="AH239" s="1"/>
      <c r="AI239" s="1"/>
      <c r="AJ239" s="1"/>
      <c r="AK239" s="1"/>
      <c r="AL239" s="1"/>
      <c r="AM239" s="1"/>
      <c r="AN239" s="8"/>
      <c r="AO239" s="1"/>
      <c r="AP239" s="1"/>
      <c r="AQ239" s="14" cm="1">
        <f t="array" ref="AQ239">IF(AR239&lt;6,SUM(E239:AP239),SUM(LARGE(E239:AP239,{1;2;3;4;5;6})))</f>
        <v>4</v>
      </c>
      <c r="AR239" s="26">
        <f t="shared" si="3"/>
        <v>1</v>
      </c>
    </row>
    <row r="240" spans="1:44" x14ac:dyDescent="0.3">
      <c r="A240" s="32">
        <f>RANK(AQ240,$AQ$2:AQ391)</f>
        <v>237</v>
      </c>
      <c r="B240" s="127" t="s">
        <v>47</v>
      </c>
      <c r="C240" s="6" t="s">
        <v>273</v>
      </c>
      <c r="D240" s="6" t="s">
        <v>517</v>
      </c>
      <c r="E240" s="6"/>
      <c r="F240" s="6"/>
      <c r="G240" s="6"/>
      <c r="H240" s="6"/>
      <c r="I240" s="6"/>
      <c r="J240" s="6"/>
      <c r="K240" s="1">
        <v>4</v>
      </c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17"/>
      <c r="AF240" s="117"/>
      <c r="AG240" s="117"/>
      <c r="AH240" s="1"/>
      <c r="AI240" s="1"/>
      <c r="AJ240" s="1"/>
      <c r="AK240" s="1"/>
      <c r="AL240" s="1"/>
      <c r="AM240" s="1"/>
      <c r="AN240" s="8"/>
      <c r="AO240" s="1"/>
      <c r="AP240" s="1"/>
      <c r="AQ240" s="14" cm="1">
        <f t="array" ref="AQ240">IF(AR240&lt;6,SUM(E240:AP240),SUM(LARGE(E240:AP240,{1;2;3;4;5;6})))</f>
        <v>4</v>
      </c>
      <c r="AR240" s="26">
        <f t="shared" si="3"/>
        <v>1</v>
      </c>
    </row>
    <row r="241" spans="1:44" x14ac:dyDescent="0.3">
      <c r="A241" s="32">
        <f>RANK(AQ241,$AQ$2:AQ392)</f>
        <v>237</v>
      </c>
      <c r="B241" s="127" t="s">
        <v>47</v>
      </c>
      <c r="C241" s="6" t="s">
        <v>273</v>
      </c>
      <c r="D241" s="6" t="s">
        <v>725</v>
      </c>
      <c r="E241" s="1"/>
      <c r="F241" s="1"/>
      <c r="G241" s="1"/>
      <c r="H241" s="1">
        <v>4</v>
      </c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17"/>
      <c r="AF241" s="117"/>
      <c r="AG241" s="117"/>
      <c r="AH241" s="1"/>
      <c r="AI241" s="1"/>
      <c r="AJ241" s="1"/>
      <c r="AK241" s="1"/>
      <c r="AL241" s="1"/>
      <c r="AM241" s="1"/>
      <c r="AN241" s="8"/>
      <c r="AO241" s="1"/>
      <c r="AP241" s="1"/>
      <c r="AQ241" s="14" cm="1">
        <f t="array" ref="AQ241">IF(AR241&lt;6,SUM(E241:AP241),SUM(LARGE(E241:AP241,{1;2;3;4;5;6})))</f>
        <v>4</v>
      </c>
      <c r="AR241" s="26">
        <f t="shared" si="3"/>
        <v>1</v>
      </c>
    </row>
    <row r="242" spans="1:44" x14ac:dyDescent="0.3">
      <c r="A242" s="32">
        <f>RANK(AQ242,$AQ$2:AQ393)</f>
        <v>237</v>
      </c>
      <c r="B242" s="127" t="s">
        <v>47</v>
      </c>
      <c r="C242" s="6" t="s">
        <v>273</v>
      </c>
      <c r="D242" s="6" t="s">
        <v>285</v>
      </c>
      <c r="E242" s="6"/>
      <c r="F242" s="6"/>
      <c r="G242" s="6"/>
      <c r="H242" s="6"/>
      <c r="I242" s="6"/>
      <c r="J242" s="6"/>
      <c r="K242" s="1">
        <v>4</v>
      </c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17"/>
      <c r="AF242" s="117"/>
      <c r="AG242" s="117"/>
      <c r="AH242" s="1"/>
      <c r="AI242" s="1"/>
      <c r="AJ242" s="1"/>
      <c r="AK242" s="1"/>
      <c r="AL242" s="1"/>
      <c r="AM242" s="1"/>
      <c r="AN242" s="8"/>
      <c r="AO242" s="1"/>
      <c r="AP242" s="1"/>
      <c r="AQ242" s="14" cm="1">
        <f t="array" ref="AQ242">IF(AR242&lt;6,SUM(E242:AP242),SUM(LARGE(E242:AP242,{1;2;3;4;5;6})))</f>
        <v>4</v>
      </c>
      <c r="AR242" s="26">
        <f t="shared" si="3"/>
        <v>1</v>
      </c>
    </row>
    <row r="243" spans="1:44" x14ac:dyDescent="0.3">
      <c r="A243" s="32">
        <f>RANK(AQ243,$AQ$2:AQ394)</f>
        <v>237</v>
      </c>
      <c r="B243" s="127" t="s">
        <v>47</v>
      </c>
      <c r="C243" s="6" t="s">
        <v>90</v>
      </c>
      <c r="D243" s="6" t="s">
        <v>805</v>
      </c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1">
        <v>4</v>
      </c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117"/>
      <c r="AF243" s="117"/>
      <c r="AG243" s="117"/>
      <c r="AH243" s="1"/>
      <c r="AI243" s="6"/>
      <c r="AJ243" s="1"/>
      <c r="AK243" s="1"/>
      <c r="AL243" s="1"/>
      <c r="AM243" s="1"/>
      <c r="AN243" s="8"/>
      <c r="AO243" s="1"/>
      <c r="AP243" s="1"/>
      <c r="AQ243" s="14" cm="1">
        <f t="array" ref="AQ243">IF(AR243&lt;6,SUM(E243:AP243),SUM(LARGE(E243:AP243,{1;2;3;4;5;6})))</f>
        <v>4</v>
      </c>
      <c r="AR243" s="26">
        <f t="shared" si="3"/>
        <v>1</v>
      </c>
    </row>
    <row r="244" spans="1:44" x14ac:dyDescent="0.3">
      <c r="A244" s="32">
        <f>RANK(AQ244,$AQ$2:AQ395)</f>
        <v>237</v>
      </c>
      <c r="B244" s="127" t="s">
        <v>47</v>
      </c>
      <c r="C244" s="6" t="s">
        <v>48</v>
      </c>
      <c r="D244" s="6" t="s">
        <v>856</v>
      </c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109">
        <v>4</v>
      </c>
      <c r="W244" s="6"/>
      <c r="X244" s="6"/>
      <c r="Y244" s="6"/>
      <c r="Z244" s="6"/>
      <c r="AA244" s="6"/>
      <c r="AB244" s="6"/>
      <c r="AC244" s="6"/>
      <c r="AD244" s="6"/>
      <c r="AE244" s="117"/>
      <c r="AF244" s="117"/>
      <c r="AG244" s="117"/>
      <c r="AH244" s="1"/>
      <c r="AI244" s="6"/>
      <c r="AJ244" s="1"/>
      <c r="AK244" s="1"/>
      <c r="AL244" s="1"/>
      <c r="AM244" s="1"/>
      <c r="AN244" s="8"/>
      <c r="AO244" s="1"/>
      <c r="AP244" s="1"/>
      <c r="AQ244" s="14" cm="1">
        <f t="array" ref="AQ244">IF(AR244&lt;6,SUM(E244:AP244),SUM(LARGE(E244:AP244,{1;2;3;4;5;6})))</f>
        <v>4</v>
      </c>
      <c r="AR244" s="26">
        <f t="shared" si="3"/>
        <v>1</v>
      </c>
    </row>
    <row r="245" spans="1:44" x14ac:dyDescent="0.3">
      <c r="A245" s="32">
        <f>RANK(AQ245,$AQ$2:AQ396)</f>
        <v>237</v>
      </c>
      <c r="B245" s="127" t="s">
        <v>47</v>
      </c>
      <c r="C245" s="6" t="s">
        <v>49</v>
      </c>
      <c r="D245" s="6" t="s">
        <v>704</v>
      </c>
      <c r="E245" s="1"/>
      <c r="F245" s="1"/>
      <c r="G245" s="1">
        <v>4</v>
      </c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17"/>
      <c r="AF245" s="117"/>
      <c r="AG245" s="117"/>
      <c r="AH245" s="1"/>
      <c r="AI245" s="1"/>
      <c r="AJ245" s="1"/>
      <c r="AK245" s="1"/>
      <c r="AL245" s="1"/>
      <c r="AM245" s="1"/>
      <c r="AN245" s="8"/>
      <c r="AO245" s="1"/>
      <c r="AP245" s="1"/>
      <c r="AQ245" s="14" cm="1">
        <f t="array" ref="AQ245">IF(AR245&lt;6,SUM(E245:AP245),SUM(LARGE(E245:AP245,{1;2;3;4;5;6})))</f>
        <v>4</v>
      </c>
      <c r="AR245" s="26">
        <f t="shared" si="3"/>
        <v>1</v>
      </c>
    </row>
    <row r="246" spans="1:44" x14ac:dyDescent="0.3">
      <c r="A246" s="32">
        <f>RANK(AQ246,$AQ$2:AQ397)</f>
        <v>237</v>
      </c>
      <c r="B246" s="127" t="s">
        <v>47</v>
      </c>
      <c r="C246" s="6" t="s">
        <v>49</v>
      </c>
      <c r="D246" s="6" t="s">
        <v>708</v>
      </c>
      <c r="E246" s="1"/>
      <c r="F246" s="1"/>
      <c r="G246" s="1">
        <v>4</v>
      </c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17"/>
      <c r="AF246" s="117"/>
      <c r="AG246" s="117"/>
      <c r="AH246" s="1"/>
      <c r="AI246" s="1"/>
      <c r="AJ246" s="1"/>
      <c r="AK246" s="1"/>
      <c r="AL246" s="1"/>
      <c r="AM246" s="1"/>
      <c r="AN246" s="8"/>
      <c r="AO246" s="1"/>
      <c r="AP246" s="1"/>
      <c r="AQ246" s="14" cm="1">
        <f t="array" ref="AQ246">IF(AR246&lt;6,SUM(E246:AP246),SUM(LARGE(E246:AP246,{1;2;3;4;5;6})))</f>
        <v>4</v>
      </c>
      <c r="AR246" s="26">
        <f t="shared" si="3"/>
        <v>1</v>
      </c>
    </row>
    <row r="247" spans="1:44" x14ac:dyDescent="0.3">
      <c r="A247" s="32">
        <f>RANK(AQ247,$AQ$2:AQ398)</f>
        <v>237</v>
      </c>
      <c r="B247" s="127" t="s">
        <v>47</v>
      </c>
      <c r="C247" s="6" t="s">
        <v>53</v>
      </c>
      <c r="D247" s="6" t="s">
        <v>577</v>
      </c>
      <c r="E247" s="1">
        <v>4</v>
      </c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1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117"/>
      <c r="AF247" s="117"/>
      <c r="AG247" s="117"/>
      <c r="AH247" s="1"/>
      <c r="AI247" s="6"/>
      <c r="AJ247" s="1"/>
      <c r="AK247" s="1"/>
      <c r="AL247" s="1"/>
      <c r="AM247" s="1"/>
      <c r="AN247" s="8"/>
      <c r="AO247" s="1"/>
      <c r="AP247" s="1"/>
      <c r="AQ247" s="14" cm="1">
        <f t="array" ref="AQ247">IF(AR247&lt;6,SUM(E247:AP247),SUM(LARGE(E247:AP247,{1;2;3;4;5;6})))</f>
        <v>4</v>
      </c>
      <c r="AR247" s="26">
        <f t="shared" si="3"/>
        <v>1</v>
      </c>
    </row>
    <row r="248" spans="1:44" x14ac:dyDescent="0.3">
      <c r="A248" s="32">
        <f>RANK(AQ248,$AQ$2:AQ399)</f>
        <v>237</v>
      </c>
      <c r="B248" s="127" t="s">
        <v>47</v>
      </c>
      <c r="C248" s="6" t="s">
        <v>167</v>
      </c>
      <c r="D248" s="6" t="s">
        <v>922</v>
      </c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109">
        <v>4</v>
      </c>
      <c r="Y248" s="6"/>
      <c r="Z248" s="109"/>
      <c r="AA248" s="109"/>
      <c r="AB248" s="109"/>
      <c r="AC248" s="109"/>
      <c r="AD248" s="109"/>
      <c r="AE248" s="117"/>
      <c r="AF248" s="117"/>
      <c r="AG248" s="117"/>
      <c r="AH248" s="1"/>
      <c r="AI248" s="109"/>
      <c r="AJ248" s="1"/>
      <c r="AK248" s="1"/>
      <c r="AL248" s="1"/>
      <c r="AM248" s="1"/>
      <c r="AN248" s="8"/>
      <c r="AO248" s="1"/>
      <c r="AP248" s="1"/>
      <c r="AQ248" s="14" cm="1">
        <f t="array" ref="AQ248">IF(AR248&lt;6,SUM(E248:AP248),SUM(LARGE(E248:AP248,{1;2;3;4;5;6})))</f>
        <v>4</v>
      </c>
      <c r="AR248" s="26">
        <f t="shared" si="3"/>
        <v>1</v>
      </c>
    </row>
    <row r="249" spans="1:44" x14ac:dyDescent="0.3">
      <c r="A249" s="32">
        <f>RANK(AQ249,$AQ$2:AQ400)</f>
        <v>237</v>
      </c>
      <c r="B249" s="127" t="s">
        <v>47</v>
      </c>
      <c r="C249" s="6"/>
      <c r="D249" s="6" t="s">
        <v>875</v>
      </c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109">
        <v>4</v>
      </c>
      <c r="X249" s="6"/>
      <c r="Y249" s="6"/>
      <c r="Z249" s="6"/>
      <c r="AA249" s="6"/>
      <c r="AB249" s="6"/>
      <c r="AC249" s="6"/>
      <c r="AD249" s="6"/>
      <c r="AE249" s="117"/>
      <c r="AF249" s="117"/>
      <c r="AG249" s="117"/>
      <c r="AH249" s="1"/>
      <c r="AI249" s="6"/>
      <c r="AJ249" s="1"/>
      <c r="AK249" s="1"/>
      <c r="AL249" s="1"/>
      <c r="AM249" s="1"/>
      <c r="AN249" s="8"/>
      <c r="AO249" s="1"/>
      <c r="AP249" s="1"/>
      <c r="AQ249" s="14" cm="1">
        <f t="array" ref="AQ249">IF(AR249&lt;6,SUM(E249:AP249),SUM(LARGE(E249:AP249,{1;2;3;4;5;6})))</f>
        <v>4</v>
      </c>
      <c r="AR249" s="26">
        <f t="shared" si="3"/>
        <v>1</v>
      </c>
    </row>
    <row r="250" spans="1:44" x14ac:dyDescent="0.3">
      <c r="A250" s="32">
        <f>RANK(AQ250,$AQ$2:AQ401)</f>
        <v>249</v>
      </c>
      <c r="B250" s="127" t="s">
        <v>47</v>
      </c>
      <c r="C250" s="6" t="s">
        <v>273</v>
      </c>
      <c r="D250" s="6" t="s">
        <v>666</v>
      </c>
      <c r="E250" s="1">
        <v>3</v>
      </c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17"/>
      <c r="AF250" s="117"/>
      <c r="AG250" s="117"/>
      <c r="AH250" s="1"/>
      <c r="AI250" s="1"/>
      <c r="AJ250" s="1"/>
      <c r="AK250" s="1"/>
      <c r="AL250" s="1"/>
      <c r="AM250" s="1"/>
      <c r="AN250" s="8"/>
      <c r="AO250" s="1"/>
      <c r="AP250" s="1"/>
      <c r="AQ250" s="14" cm="1">
        <f t="array" ref="AQ250">IF(AR250&lt;6,SUM(E250:AP250),SUM(LARGE(E250:AP250,{1;2;3;4;5;6})))</f>
        <v>3</v>
      </c>
      <c r="AR250" s="26">
        <f t="shared" si="3"/>
        <v>1</v>
      </c>
    </row>
    <row r="251" spans="1:44" x14ac:dyDescent="0.3">
      <c r="A251" s="32">
        <f>RANK(AQ251,$AQ$2:AQ402)</f>
        <v>249</v>
      </c>
      <c r="B251" s="127" t="s">
        <v>47</v>
      </c>
      <c r="C251" s="6" t="s">
        <v>273</v>
      </c>
      <c r="D251" s="6" t="s">
        <v>701</v>
      </c>
      <c r="E251" s="1"/>
      <c r="F251" s="1"/>
      <c r="G251" s="1">
        <v>3</v>
      </c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17"/>
      <c r="AF251" s="117"/>
      <c r="AG251" s="117"/>
      <c r="AH251" s="1"/>
      <c r="AI251" s="1"/>
      <c r="AJ251" s="1"/>
      <c r="AK251" s="1"/>
      <c r="AL251" s="1"/>
      <c r="AM251" s="1"/>
      <c r="AN251" s="8"/>
      <c r="AO251" s="1"/>
      <c r="AP251" s="1"/>
      <c r="AQ251" s="14" cm="1">
        <f t="array" ref="AQ251">IF(AR251&lt;6,SUM(E251:AP251),SUM(LARGE(E251:AP251,{1;2;3;4;5;6})))</f>
        <v>3</v>
      </c>
      <c r="AR251" s="26">
        <f t="shared" si="3"/>
        <v>1</v>
      </c>
    </row>
    <row r="252" spans="1:44" x14ac:dyDescent="0.3">
      <c r="A252" s="32">
        <f>RANK(AQ252,$AQ$2:AQ403)</f>
        <v>249</v>
      </c>
      <c r="B252" s="127" t="s">
        <v>47</v>
      </c>
      <c r="C252" s="6" t="s">
        <v>273</v>
      </c>
      <c r="D252" s="6" t="s">
        <v>706</v>
      </c>
      <c r="E252" s="13"/>
      <c r="F252" s="13"/>
      <c r="G252" s="1">
        <v>3</v>
      </c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17"/>
      <c r="AF252" s="117"/>
      <c r="AG252" s="117"/>
      <c r="AH252" s="1"/>
      <c r="AI252" s="1"/>
      <c r="AJ252" s="1"/>
      <c r="AK252" s="1"/>
      <c r="AL252" s="1"/>
      <c r="AM252" s="1"/>
      <c r="AN252" s="8"/>
      <c r="AO252" s="1"/>
      <c r="AP252" s="1"/>
      <c r="AQ252" s="14" cm="1">
        <f t="array" ref="AQ252">IF(AR252&lt;6,SUM(E252:AP252),SUM(LARGE(E252:AP252,{1;2;3;4;5;6})))</f>
        <v>3</v>
      </c>
      <c r="AR252" s="26">
        <f t="shared" si="3"/>
        <v>1</v>
      </c>
    </row>
    <row r="253" spans="1:44" x14ac:dyDescent="0.3">
      <c r="A253" s="32">
        <f>RANK(AQ253,$AQ$2:AQ404)</f>
        <v>249</v>
      </c>
      <c r="B253" s="127" t="s">
        <v>47</v>
      </c>
      <c r="C253" s="6" t="s">
        <v>273</v>
      </c>
      <c r="D253" s="6" t="s">
        <v>667</v>
      </c>
      <c r="E253" s="1">
        <v>3</v>
      </c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17"/>
      <c r="AF253" s="117"/>
      <c r="AG253" s="117"/>
      <c r="AH253" s="1"/>
      <c r="AI253" s="1"/>
      <c r="AJ253" s="1"/>
      <c r="AK253" s="1"/>
      <c r="AL253" s="1"/>
      <c r="AM253" s="1"/>
      <c r="AN253" s="8"/>
      <c r="AO253" s="1"/>
      <c r="AP253" s="1"/>
      <c r="AQ253" s="14" cm="1">
        <f t="array" ref="AQ253">IF(AR253&lt;6,SUM(E253:AP253),SUM(LARGE(E253:AP253,{1;2;3;4;5;6})))</f>
        <v>3</v>
      </c>
      <c r="AR253" s="26">
        <f t="shared" si="3"/>
        <v>1</v>
      </c>
    </row>
    <row r="254" spans="1:44" x14ac:dyDescent="0.3">
      <c r="A254" s="32">
        <f>RANK(AQ254,$AQ$2:AQ405)</f>
        <v>249</v>
      </c>
      <c r="B254" s="127" t="s">
        <v>47</v>
      </c>
      <c r="C254" s="6" t="s">
        <v>90</v>
      </c>
      <c r="D254" s="6" t="s">
        <v>804</v>
      </c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109">
        <v>3</v>
      </c>
      <c r="X254" s="6"/>
      <c r="Y254" s="6"/>
      <c r="Z254" s="6"/>
      <c r="AA254" s="6"/>
      <c r="AB254" s="6"/>
      <c r="AC254" s="6"/>
      <c r="AD254" s="6"/>
      <c r="AE254" s="117"/>
      <c r="AF254" s="117"/>
      <c r="AG254" s="117"/>
      <c r="AH254" s="1"/>
      <c r="AI254" s="6"/>
      <c r="AJ254" s="1"/>
      <c r="AK254" s="1"/>
      <c r="AL254" s="1"/>
      <c r="AM254" s="1"/>
      <c r="AN254" s="8"/>
      <c r="AO254" s="1"/>
      <c r="AP254" s="1"/>
      <c r="AQ254" s="14" cm="1">
        <f t="array" ref="AQ254">IF(AR254&lt;6,SUM(E254:AP254),SUM(LARGE(E254:AP254,{1;2;3;4;5;6})))</f>
        <v>3</v>
      </c>
      <c r="AR254" s="26">
        <f t="shared" si="3"/>
        <v>1</v>
      </c>
    </row>
    <row r="255" spans="1:44" x14ac:dyDescent="0.3">
      <c r="A255" s="32">
        <f>RANK(AQ255,$AQ$2:AQ406)</f>
        <v>249</v>
      </c>
      <c r="B255" s="127" t="s">
        <v>47</v>
      </c>
      <c r="C255" s="6" t="s">
        <v>53</v>
      </c>
      <c r="D255" s="6" t="s">
        <v>643</v>
      </c>
      <c r="E255" s="1">
        <v>3</v>
      </c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17"/>
      <c r="AF255" s="117"/>
      <c r="AG255" s="117"/>
      <c r="AH255" s="1"/>
      <c r="AI255" s="1"/>
      <c r="AJ255" s="1"/>
      <c r="AK255" s="1"/>
      <c r="AL255" s="1"/>
      <c r="AM255" s="1"/>
      <c r="AN255" s="8"/>
      <c r="AO255" s="1"/>
      <c r="AP255" s="1"/>
      <c r="AQ255" s="14" cm="1">
        <f t="array" ref="AQ255">IF(AR255&lt;6,SUM(E255:AP255),SUM(LARGE(E255:AP255,{1;2;3;4;5;6})))</f>
        <v>3</v>
      </c>
      <c r="AR255" s="26">
        <f t="shared" si="3"/>
        <v>1</v>
      </c>
    </row>
    <row r="256" spans="1:44" x14ac:dyDescent="0.3">
      <c r="A256" s="32">
        <f>RANK(AQ256,$AQ$2:AQ407)</f>
        <v>249</v>
      </c>
      <c r="B256" s="127" t="s">
        <v>47</v>
      </c>
      <c r="C256" s="6"/>
      <c r="D256" s="6" t="s">
        <v>923</v>
      </c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109">
        <v>3</v>
      </c>
      <c r="Y256" s="6"/>
      <c r="Z256" s="109"/>
      <c r="AA256" s="109"/>
      <c r="AB256" s="109"/>
      <c r="AC256" s="109"/>
      <c r="AD256" s="109"/>
      <c r="AE256" s="117"/>
      <c r="AF256" s="117"/>
      <c r="AG256" s="117"/>
      <c r="AH256" s="1"/>
      <c r="AI256" s="109"/>
      <c r="AJ256" s="1"/>
      <c r="AK256" s="1"/>
      <c r="AL256" s="1"/>
      <c r="AM256" s="1"/>
      <c r="AN256" s="8"/>
      <c r="AO256" s="1"/>
      <c r="AP256" s="1"/>
      <c r="AQ256" s="14" cm="1">
        <f t="array" ref="AQ256">IF(AR256&lt;6,SUM(E256:AP256),SUM(LARGE(E256:AP256,{1;2;3;4;5;6})))</f>
        <v>3</v>
      </c>
      <c r="AR256" s="26">
        <f t="shared" si="3"/>
        <v>1</v>
      </c>
    </row>
    <row r="257" spans="1:44" x14ac:dyDescent="0.3">
      <c r="A257" s="32">
        <f>RANK(AQ257,$AQ$2:AQ408)</f>
        <v>249</v>
      </c>
      <c r="B257" s="127" t="s">
        <v>47</v>
      </c>
      <c r="C257" s="6"/>
      <c r="D257" s="6" t="s">
        <v>705</v>
      </c>
      <c r="E257" s="1"/>
      <c r="F257" s="1"/>
      <c r="G257" s="1">
        <v>3</v>
      </c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17"/>
      <c r="AF257" s="117"/>
      <c r="AG257" s="117"/>
      <c r="AH257" s="1"/>
      <c r="AI257" s="1"/>
      <c r="AJ257" s="1"/>
      <c r="AK257" s="1"/>
      <c r="AL257" s="1"/>
      <c r="AM257" s="1"/>
      <c r="AN257" s="8"/>
      <c r="AO257" s="1"/>
      <c r="AP257" s="1"/>
      <c r="AQ257" s="14" cm="1">
        <f t="array" ref="AQ257">IF(AR257&lt;6,SUM(E257:AP257),SUM(LARGE(E257:AP257,{1;2;3;4;5;6})))</f>
        <v>3</v>
      </c>
      <c r="AR257" s="26">
        <f t="shared" si="3"/>
        <v>1</v>
      </c>
    </row>
    <row r="258" spans="1:44" x14ac:dyDescent="0.3">
      <c r="A258" s="32">
        <f>RANK(AQ258,$AQ$2:AQ409)</f>
        <v>249</v>
      </c>
      <c r="B258" s="127" t="s">
        <v>47</v>
      </c>
      <c r="C258" s="6"/>
      <c r="D258" s="6" t="s">
        <v>668</v>
      </c>
      <c r="E258" s="1">
        <v>3</v>
      </c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17"/>
      <c r="AF258" s="117"/>
      <c r="AG258" s="117"/>
      <c r="AH258" s="1"/>
      <c r="AI258" s="1"/>
      <c r="AJ258" s="1"/>
      <c r="AK258" s="1"/>
      <c r="AL258" s="1"/>
      <c r="AM258" s="1"/>
      <c r="AN258" s="8"/>
      <c r="AO258" s="1"/>
      <c r="AP258" s="1"/>
      <c r="AQ258" s="14" cm="1">
        <f t="array" ref="AQ258">IF(AR258&lt;6,SUM(E258:AP258),SUM(LARGE(E258:AP258,{1;2;3;4;5;6})))</f>
        <v>3</v>
      </c>
      <c r="AR258" s="26">
        <f t="shared" ref="AR258:AR276" si="4">COUNT(E258:AP258)</f>
        <v>1</v>
      </c>
    </row>
    <row r="259" spans="1:44" x14ac:dyDescent="0.3">
      <c r="A259" s="32">
        <f>RANK(AQ259,$AQ$2:AQ410)</f>
        <v>249</v>
      </c>
      <c r="B259" s="127" t="s">
        <v>47</v>
      </c>
      <c r="C259" s="6"/>
      <c r="D259" s="6" t="s">
        <v>878</v>
      </c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109">
        <v>3</v>
      </c>
      <c r="X259" s="6"/>
      <c r="Y259" s="6"/>
      <c r="Z259" s="6"/>
      <c r="AA259" s="6"/>
      <c r="AB259" s="6"/>
      <c r="AC259" s="6"/>
      <c r="AD259" s="6"/>
      <c r="AE259" s="117"/>
      <c r="AF259" s="117"/>
      <c r="AG259" s="117"/>
      <c r="AH259" s="1"/>
      <c r="AI259" s="6"/>
      <c r="AJ259" s="1"/>
      <c r="AK259" s="1"/>
      <c r="AL259" s="1"/>
      <c r="AM259" s="1"/>
      <c r="AN259" s="8"/>
      <c r="AO259" s="1"/>
      <c r="AP259" s="1"/>
      <c r="AQ259" s="14" cm="1">
        <f t="array" ref="AQ259">IF(AR259&lt;6,SUM(E259:AP259),SUM(LARGE(E259:AP259,{1;2;3;4;5;6})))</f>
        <v>3</v>
      </c>
      <c r="AR259" s="26">
        <f t="shared" si="4"/>
        <v>1</v>
      </c>
    </row>
    <row r="260" spans="1:44" x14ac:dyDescent="0.3">
      <c r="A260" s="32">
        <f>RANK(AQ260,$AQ$2:AQ411)</f>
        <v>259</v>
      </c>
      <c r="B260" s="127" t="s">
        <v>47</v>
      </c>
      <c r="C260" s="6" t="s">
        <v>48</v>
      </c>
      <c r="D260" s="121" t="s">
        <v>312</v>
      </c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126"/>
      <c r="AO260" s="6"/>
      <c r="AP260" s="13">
        <v>0</v>
      </c>
      <c r="AQ260" s="14" cm="1">
        <f t="array" ref="AQ260">IF(AR260&lt;6,SUM(E260:AP260),SUM(LARGE(E260:AP260,{1;2;3;4;5;6})))</f>
        <v>0</v>
      </c>
      <c r="AR260" s="26">
        <f t="shared" si="4"/>
        <v>1</v>
      </c>
    </row>
    <row r="261" spans="1:44" x14ac:dyDescent="0.3">
      <c r="A261" s="32">
        <f>RANK(AQ261,$AQ$2:AQ412)</f>
        <v>259</v>
      </c>
      <c r="B261" s="127" t="s">
        <v>47</v>
      </c>
      <c r="C261" s="6" t="s">
        <v>51</v>
      </c>
      <c r="D261" s="6" t="s">
        <v>228</v>
      </c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1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117"/>
      <c r="AF261" s="111">
        <v>0</v>
      </c>
      <c r="AG261" s="117"/>
      <c r="AH261" s="1"/>
      <c r="AI261" s="6"/>
      <c r="AJ261" s="1"/>
      <c r="AK261" s="1"/>
      <c r="AL261" s="1"/>
      <c r="AM261" s="1"/>
      <c r="AN261" s="8"/>
      <c r="AO261" s="13">
        <v>0</v>
      </c>
      <c r="AP261" s="1"/>
      <c r="AQ261" s="14" cm="1">
        <f t="array" ref="AQ261">IF(AR261&lt;6,SUM(E261:AP261),SUM(LARGE(E261:AP261,{1;2;3;4;5;6})))</f>
        <v>0</v>
      </c>
      <c r="AR261" s="26">
        <f t="shared" si="4"/>
        <v>2</v>
      </c>
    </row>
    <row r="262" spans="1:44" x14ac:dyDescent="0.3">
      <c r="A262" s="32">
        <f>RANK(AQ262,$AQ$2:AQ413)</f>
        <v>259</v>
      </c>
      <c r="B262" s="127" t="s">
        <v>47</v>
      </c>
      <c r="C262" s="6" t="s">
        <v>243</v>
      </c>
      <c r="D262" s="6" t="s">
        <v>478</v>
      </c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111">
        <v>0</v>
      </c>
      <c r="AH262" s="1"/>
      <c r="AI262" s="6"/>
      <c r="AJ262" s="1"/>
      <c r="AK262" s="1"/>
      <c r="AL262" s="13">
        <v>0</v>
      </c>
      <c r="AM262" s="1"/>
      <c r="AN262" s="106"/>
      <c r="AO262" s="1"/>
      <c r="AP262" s="1"/>
      <c r="AQ262" s="14" cm="1">
        <f t="array" ref="AQ262">IF(AR262&lt;6,SUM(E262:AP262),SUM(LARGE(E262:AP262,{1;2;3;4;5;6})))</f>
        <v>0</v>
      </c>
      <c r="AR262" s="26">
        <f t="shared" si="4"/>
        <v>2</v>
      </c>
    </row>
    <row r="263" spans="1:44" x14ac:dyDescent="0.3">
      <c r="A263" s="32">
        <f>RANK(AQ263,$AQ$2:AQ414)</f>
        <v>259</v>
      </c>
      <c r="B263" s="127" t="s">
        <v>47</v>
      </c>
      <c r="C263" s="6" t="s">
        <v>111</v>
      </c>
      <c r="D263" s="6" t="s">
        <v>794</v>
      </c>
      <c r="E263" s="6"/>
      <c r="F263" s="6"/>
      <c r="G263" s="6"/>
      <c r="H263" s="6"/>
      <c r="I263" s="6"/>
      <c r="J263" s="6"/>
      <c r="K263" s="6"/>
      <c r="L263" s="6"/>
      <c r="M263" s="6"/>
      <c r="N263" s="13">
        <v>0</v>
      </c>
      <c r="O263" s="6"/>
      <c r="P263" s="6"/>
      <c r="Q263" s="1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117"/>
      <c r="AF263" s="111">
        <v>0</v>
      </c>
      <c r="AG263" s="117"/>
      <c r="AH263" s="1"/>
      <c r="AI263" s="6"/>
      <c r="AJ263" s="1"/>
      <c r="AK263" s="1"/>
      <c r="AL263" s="1"/>
      <c r="AM263" s="1"/>
      <c r="AN263" s="8"/>
      <c r="AO263" s="1"/>
      <c r="AP263" s="1"/>
      <c r="AQ263" s="14" cm="1">
        <f t="array" ref="AQ263">IF(AR263&lt;6,SUM(E263:AP263),SUM(LARGE(E263:AP263,{1;2;3;4;5;6})))</f>
        <v>0</v>
      </c>
      <c r="AR263" s="26">
        <f t="shared" si="4"/>
        <v>2</v>
      </c>
    </row>
    <row r="264" spans="1:44" x14ac:dyDescent="0.3">
      <c r="A264" s="32">
        <f>RANK(AQ264,$AQ$2:AQ415)</f>
        <v>259</v>
      </c>
      <c r="B264" s="127" t="s">
        <v>47</v>
      </c>
      <c r="C264" s="6" t="s">
        <v>53</v>
      </c>
      <c r="D264" s="6" t="s">
        <v>163</v>
      </c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17"/>
      <c r="AF264" s="111">
        <v>0</v>
      </c>
      <c r="AG264" s="117"/>
      <c r="AH264" s="1"/>
      <c r="AI264" s="1"/>
      <c r="AJ264" s="1"/>
      <c r="AK264" s="1"/>
      <c r="AL264" s="1"/>
      <c r="AM264" s="1"/>
      <c r="AN264" s="8"/>
      <c r="AO264" s="1"/>
      <c r="AP264" s="1"/>
      <c r="AQ264" s="14" cm="1">
        <f t="array" ref="AQ264">IF(AR264&lt;6,SUM(E264:AP264),SUM(LARGE(E264:AP264,{1;2;3;4;5;6})))</f>
        <v>0</v>
      </c>
      <c r="AR264" s="26">
        <f t="shared" si="4"/>
        <v>1</v>
      </c>
    </row>
    <row r="265" spans="1:44" x14ac:dyDescent="0.3">
      <c r="A265" s="32">
        <f>RANK(AQ265,$AQ$2:AQ416)</f>
        <v>259</v>
      </c>
      <c r="B265" s="127" t="s">
        <v>47</v>
      </c>
      <c r="C265" s="6" t="s">
        <v>587</v>
      </c>
      <c r="D265" s="6" t="s">
        <v>543</v>
      </c>
      <c r="E265" s="1"/>
      <c r="F265" s="1"/>
      <c r="G265" s="13">
        <v>0</v>
      </c>
      <c r="H265" s="13"/>
      <c r="I265" s="13"/>
      <c r="J265" s="13"/>
      <c r="K265" s="13"/>
      <c r="L265" s="13"/>
      <c r="M265" s="13"/>
      <c r="N265" s="13"/>
      <c r="O265" s="13"/>
      <c r="P265" s="13"/>
      <c r="Q265" s="1"/>
      <c r="R265" s="13"/>
      <c r="S265" s="13"/>
      <c r="T265" s="1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17"/>
      <c r="AF265" s="117"/>
      <c r="AG265" s="117"/>
      <c r="AH265" s="1"/>
      <c r="AI265" s="13"/>
      <c r="AJ265" s="1"/>
      <c r="AK265" s="1"/>
      <c r="AL265" s="1"/>
      <c r="AM265" s="1"/>
      <c r="AN265" s="8"/>
      <c r="AO265" s="1"/>
      <c r="AP265" s="1"/>
      <c r="AQ265" s="14" cm="1">
        <f t="array" ref="AQ265">IF(AR265&lt;6,SUM(E265:AP265),SUM(LARGE(E265:AP265,{1;2;3;4;5;6})))</f>
        <v>0</v>
      </c>
      <c r="AR265" s="26">
        <f t="shared" si="4"/>
        <v>1</v>
      </c>
    </row>
    <row r="266" spans="1:44" x14ac:dyDescent="0.3">
      <c r="A266" s="32">
        <f>RANK(AQ266,$AQ$2:AQ417)</f>
        <v>259</v>
      </c>
      <c r="B266" s="127" t="s">
        <v>47</v>
      </c>
      <c r="C266" s="6" t="s">
        <v>485</v>
      </c>
      <c r="D266" s="6" t="s">
        <v>345</v>
      </c>
      <c r="E266" s="13"/>
      <c r="F266" s="13"/>
      <c r="G266" s="13">
        <v>0</v>
      </c>
      <c r="H266" s="13"/>
      <c r="I266" s="13"/>
      <c r="J266" s="13"/>
      <c r="K266" s="13"/>
      <c r="L266" s="13"/>
      <c r="M266" s="13"/>
      <c r="N266" s="13"/>
      <c r="O266" s="13"/>
      <c r="P266" s="13"/>
      <c r="Q266" s="1"/>
      <c r="R266" s="13"/>
      <c r="S266" s="13"/>
      <c r="T266" s="1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17"/>
      <c r="AF266" s="117"/>
      <c r="AG266" s="117"/>
      <c r="AH266" s="1"/>
      <c r="AI266" s="13"/>
      <c r="AJ266" s="1"/>
      <c r="AK266" s="1"/>
      <c r="AL266" s="1"/>
      <c r="AM266" s="1"/>
      <c r="AN266" s="8"/>
      <c r="AO266" s="1"/>
      <c r="AP266" s="1"/>
      <c r="AQ266" s="14" cm="1">
        <f t="array" ref="AQ266">IF(AR266&lt;6,SUM(E266:AP266),SUM(LARGE(E266:AP266,{1;2;3;4;5;6})))</f>
        <v>0</v>
      </c>
      <c r="AR266" s="26">
        <f t="shared" si="4"/>
        <v>1</v>
      </c>
    </row>
    <row r="267" spans="1:44" x14ac:dyDescent="0.3">
      <c r="A267" s="32">
        <f>RANK(AQ267,$AQ$2:AQ418)</f>
        <v>259</v>
      </c>
      <c r="B267" s="127" t="s">
        <v>47</v>
      </c>
      <c r="C267" s="6" t="s">
        <v>55</v>
      </c>
      <c r="D267" s="6" t="s">
        <v>885</v>
      </c>
      <c r="E267" s="13"/>
      <c r="F267" s="13"/>
      <c r="G267" s="13"/>
      <c r="H267" s="13"/>
      <c r="I267" s="13"/>
      <c r="J267" s="13"/>
      <c r="K267" s="13">
        <v>0</v>
      </c>
      <c r="L267" s="13"/>
      <c r="M267" s="13"/>
      <c r="N267" s="13"/>
      <c r="O267" s="13"/>
      <c r="P267" s="13"/>
      <c r="Q267" s="1"/>
      <c r="R267" s="13"/>
      <c r="S267" s="13"/>
      <c r="T267" s="13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17"/>
      <c r="AF267" s="117"/>
      <c r="AG267" s="117"/>
      <c r="AH267" s="1"/>
      <c r="AI267" s="13"/>
      <c r="AJ267" s="1"/>
      <c r="AK267" s="1"/>
      <c r="AL267" s="1"/>
      <c r="AM267" s="1"/>
      <c r="AN267" s="8"/>
      <c r="AO267" s="1"/>
      <c r="AP267" s="1"/>
      <c r="AQ267" s="14" cm="1">
        <f t="array" ref="AQ267">IF(AR267&lt;6,SUM(E267:AP267),SUM(LARGE(E267:AP267,{1;2;3;4;5;6})))</f>
        <v>0</v>
      </c>
      <c r="AR267" s="26">
        <f t="shared" si="4"/>
        <v>1</v>
      </c>
    </row>
    <row r="268" spans="1:44" x14ac:dyDescent="0.3">
      <c r="A268" s="32">
        <f>RANK(AQ268,$AQ$2:AQ419)</f>
        <v>259</v>
      </c>
      <c r="B268" s="127" t="s">
        <v>47</v>
      </c>
      <c r="C268" s="6" t="s">
        <v>90</v>
      </c>
      <c r="D268" s="6" t="s">
        <v>452</v>
      </c>
      <c r="E268" s="13">
        <v>0</v>
      </c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"/>
      <c r="R268" s="13"/>
      <c r="S268" s="13"/>
      <c r="T268" s="13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17"/>
      <c r="AF268" s="117"/>
      <c r="AG268" s="117"/>
      <c r="AH268" s="1"/>
      <c r="AI268" s="13"/>
      <c r="AJ268" s="1"/>
      <c r="AK268" s="1"/>
      <c r="AL268" s="1"/>
      <c r="AM268" s="1"/>
      <c r="AN268" s="8"/>
      <c r="AO268" s="1"/>
      <c r="AP268" s="1"/>
      <c r="AQ268" s="14" cm="1">
        <f t="array" ref="AQ268">IF(AR268&lt;6,SUM(E268:AP268),SUM(LARGE(E268:AP268,{1;2;3;4;5;6})))</f>
        <v>0</v>
      </c>
      <c r="AR268" s="26">
        <f t="shared" si="4"/>
        <v>1</v>
      </c>
    </row>
    <row r="269" spans="1:44" x14ac:dyDescent="0.3">
      <c r="A269" s="32">
        <f>RANK(AQ269,$AQ$2:AQ420)</f>
        <v>259</v>
      </c>
      <c r="B269" s="127" t="s">
        <v>47</v>
      </c>
      <c r="C269" s="6" t="s">
        <v>48</v>
      </c>
      <c r="D269" s="6" t="s">
        <v>529</v>
      </c>
      <c r="E269" s="1"/>
      <c r="F269" s="1"/>
      <c r="G269" s="1"/>
      <c r="H269" s="1"/>
      <c r="I269" s="1"/>
      <c r="J269" s="1"/>
      <c r="K269" s="1"/>
      <c r="L269" s="1"/>
      <c r="M269" s="13">
        <v>0</v>
      </c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17"/>
      <c r="AF269" s="117"/>
      <c r="AG269" s="117"/>
      <c r="AH269" s="1"/>
      <c r="AI269" s="1"/>
      <c r="AJ269" s="1"/>
      <c r="AK269" s="1"/>
      <c r="AL269" s="1"/>
      <c r="AM269" s="1"/>
      <c r="AN269" s="8"/>
      <c r="AO269" s="1"/>
      <c r="AP269" s="1"/>
      <c r="AQ269" s="14" cm="1">
        <f t="array" ref="AQ269">IF(AR269&lt;6,SUM(E269:AP269),SUM(LARGE(E269:AP269,{1;2;3;4;5;6})))</f>
        <v>0</v>
      </c>
      <c r="AR269" s="26">
        <f t="shared" si="4"/>
        <v>1</v>
      </c>
    </row>
    <row r="270" spans="1:44" x14ac:dyDescent="0.3">
      <c r="A270" s="32">
        <f>RANK(AQ270,$AQ$2:AQ421)</f>
        <v>259</v>
      </c>
      <c r="B270" s="127" t="s">
        <v>47</v>
      </c>
      <c r="C270" s="6" t="s">
        <v>49</v>
      </c>
      <c r="D270" s="6" t="s">
        <v>226</v>
      </c>
      <c r="E270" s="1"/>
      <c r="F270" s="1"/>
      <c r="G270" s="13">
        <v>0</v>
      </c>
      <c r="H270" s="13"/>
      <c r="I270" s="13"/>
      <c r="J270" s="13"/>
      <c r="K270" s="13"/>
      <c r="L270" s="13"/>
      <c r="M270" s="13"/>
      <c r="N270" s="13"/>
      <c r="O270" s="13"/>
      <c r="P270" s="13"/>
      <c r="Q270" s="1"/>
      <c r="R270" s="13"/>
      <c r="S270" s="13"/>
      <c r="T270" s="13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17"/>
      <c r="AF270" s="117"/>
      <c r="AG270" s="117"/>
      <c r="AH270" s="1"/>
      <c r="AI270" s="13"/>
      <c r="AJ270" s="1"/>
      <c r="AK270" s="1"/>
      <c r="AL270" s="1"/>
      <c r="AM270" s="1"/>
      <c r="AN270" s="8"/>
      <c r="AO270" s="1"/>
      <c r="AP270" s="1"/>
      <c r="AQ270" s="14" cm="1">
        <f t="array" ref="AQ270">IF(AR270&lt;6,SUM(E270:AP270),SUM(LARGE(E270:AP270,{1;2;3;4;5;6})))</f>
        <v>0</v>
      </c>
      <c r="AR270" s="26">
        <f t="shared" si="4"/>
        <v>1</v>
      </c>
    </row>
    <row r="271" spans="1:44" x14ac:dyDescent="0.3">
      <c r="A271" s="32">
        <f>RANK(AQ271,$AQ$2:AQ422)</f>
        <v>259</v>
      </c>
      <c r="B271" s="127" t="s">
        <v>47</v>
      </c>
      <c r="C271" s="6" t="s">
        <v>49</v>
      </c>
      <c r="D271" s="6" t="s">
        <v>797</v>
      </c>
      <c r="E271" s="6"/>
      <c r="F271" s="6"/>
      <c r="G271" s="6"/>
      <c r="H271" s="6"/>
      <c r="I271" s="6"/>
      <c r="J271" s="6"/>
      <c r="K271" s="6"/>
      <c r="L271" s="6"/>
      <c r="M271" s="6"/>
      <c r="N271" s="13">
        <v>0</v>
      </c>
      <c r="O271" s="6"/>
      <c r="P271" s="6"/>
      <c r="Q271" s="1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117"/>
      <c r="AF271" s="117"/>
      <c r="AG271" s="117"/>
      <c r="AH271" s="1"/>
      <c r="AI271" s="6"/>
      <c r="AJ271" s="1"/>
      <c r="AK271" s="1"/>
      <c r="AL271" s="1"/>
      <c r="AM271" s="1"/>
      <c r="AN271" s="8"/>
      <c r="AO271" s="1"/>
      <c r="AP271" s="1"/>
      <c r="AQ271" s="14" cm="1">
        <f t="array" ref="AQ271">IF(AR271&lt;6,SUM(E271:AP271),SUM(LARGE(E271:AP271,{1;2;3;4;5;6})))</f>
        <v>0</v>
      </c>
      <c r="AR271" s="26">
        <f t="shared" si="4"/>
        <v>1</v>
      </c>
    </row>
    <row r="272" spans="1:44" x14ac:dyDescent="0.3">
      <c r="A272" s="32">
        <f>RANK(AQ272,$AQ$2:AQ423)</f>
        <v>259</v>
      </c>
      <c r="B272" s="127" t="s">
        <v>47</v>
      </c>
      <c r="C272" s="6" t="s">
        <v>126</v>
      </c>
      <c r="D272" s="6" t="s">
        <v>742</v>
      </c>
      <c r="E272" s="6"/>
      <c r="F272" s="6"/>
      <c r="G272" s="6"/>
      <c r="H272" s="6"/>
      <c r="I272" s="6"/>
      <c r="J272" s="6"/>
      <c r="K272" s="13">
        <v>0</v>
      </c>
      <c r="L272" s="13"/>
      <c r="M272" s="13"/>
      <c r="N272" s="13"/>
      <c r="O272" s="13"/>
      <c r="P272" s="13"/>
      <c r="Q272" s="1"/>
      <c r="R272" s="13"/>
      <c r="S272" s="13"/>
      <c r="T272" s="1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17"/>
      <c r="AF272" s="117"/>
      <c r="AG272" s="117"/>
      <c r="AH272" s="1"/>
      <c r="AI272" s="13"/>
      <c r="AJ272" s="1"/>
      <c r="AK272" s="1"/>
      <c r="AL272" s="1"/>
      <c r="AM272" s="1"/>
      <c r="AN272" s="8"/>
      <c r="AO272" s="1"/>
      <c r="AP272" s="1"/>
      <c r="AQ272" s="14" cm="1">
        <f t="array" ref="AQ272">IF(AR272&lt;6,SUM(E272:AP272),SUM(LARGE(E272:AP272,{1;2;3;4;5;6})))</f>
        <v>0</v>
      </c>
      <c r="AR272" s="26">
        <f t="shared" si="4"/>
        <v>1</v>
      </c>
    </row>
    <row r="273" spans="1:44" x14ac:dyDescent="0.3">
      <c r="A273" s="32">
        <f>RANK(AQ273,$AQ$2:AQ424)</f>
        <v>259</v>
      </c>
      <c r="B273" s="127" t="s">
        <v>47</v>
      </c>
      <c r="C273" s="6" t="s">
        <v>111</v>
      </c>
      <c r="D273" s="124" t="s">
        <v>938</v>
      </c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111">
        <v>0</v>
      </c>
      <c r="Z273" s="6"/>
      <c r="AA273" s="6"/>
      <c r="AB273" s="6"/>
      <c r="AC273" s="6"/>
      <c r="AD273" s="6"/>
      <c r="AE273" s="117"/>
      <c r="AF273" s="117"/>
      <c r="AG273" s="117"/>
      <c r="AH273" s="1"/>
      <c r="AI273" s="6"/>
      <c r="AJ273" s="1"/>
      <c r="AK273" s="1"/>
      <c r="AL273" s="1"/>
      <c r="AM273" s="1"/>
      <c r="AN273" s="8"/>
      <c r="AO273" s="1"/>
      <c r="AP273" s="1"/>
      <c r="AQ273" s="14" cm="1">
        <f t="array" ref="AQ273">IF(AR273&lt;6,SUM(E273:AP273),SUM(LARGE(E273:AP273,{1;2;3;4;5;6})))</f>
        <v>0</v>
      </c>
      <c r="AR273" s="26">
        <f t="shared" si="4"/>
        <v>1</v>
      </c>
    </row>
    <row r="274" spans="1:44" x14ac:dyDescent="0.3">
      <c r="A274" s="32">
        <f>RANK(AQ274,$AQ$2:AQ425)</f>
        <v>259</v>
      </c>
      <c r="B274" s="127" t="s">
        <v>47</v>
      </c>
      <c r="C274" s="6" t="s">
        <v>111</v>
      </c>
      <c r="D274" s="6" t="s">
        <v>698</v>
      </c>
      <c r="E274" s="1"/>
      <c r="F274" s="1"/>
      <c r="G274" s="13">
        <v>0</v>
      </c>
      <c r="H274" s="13"/>
      <c r="I274" s="13"/>
      <c r="J274" s="13"/>
      <c r="K274" s="13"/>
      <c r="L274" s="13"/>
      <c r="M274" s="13"/>
      <c r="N274" s="13"/>
      <c r="O274" s="13"/>
      <c r="P274" s="13"/>
      <c r="Q274" s="1"/>
      <c r="R274" s="13"/>
      <c r="S274" s="13"/>
      <c r="T274" s="13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17"/>
      <c r="AF274" s="117"/>
      <c r="AG274" s="117"/>
      <c r="AH274" s="1"/>
      <c r="AI274" s="13"/>
      <c r="AJ274" s="1"/>
      <c r="AK274" s="1"/>
      <c r="AL274" s="1"/>
      <c r="AM274" s="1"/>
      <c r="AN274" s="8"/>
      <c r="AO274" s="1"/>
      <c r="AP274" s="1"/>
      <c r="AQ274" s="14" cm="1">
        <f t="array" ref="AQ274">IF(AR274&lt;6,SUM(E274:AP274),SUM(LARGE(E274:AP274,{1;2;3;4;5;6})))</f>
        <v>0</v>
      </c>
      <c r="AR274" s="26">
        <f t="shared" si="4"/>
        <v>1</v>
      </c>
    </row>
    <row r="275" spans="1:44" x14ac:dyDescent="0.3">
      <c r="A275" s="32">
        <f>RANK(AQ275,$AQ$2:AQ426)</f>
        <v>259</v>
      </c>
      <c r="B275" s="127" t="s">
        <v>47</v>
      </c>
      <c r="C275" s="6"/>
      <c r="D275" s="6" t="s">
        <v>821</v>
      </c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111">
        <v>0</v>
      </c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117"/>
      <c r="AF275" s="117"/>
      <c r="AG275" s="117"/>
      <c r="AH275" s="1"/>
      <c r="AI275" s="6"/>
      <c r="AJ275" s="1"/>
      <c r="AK275" s="1"/>
      <c r="AL275" s="1"/>
      <c r="AM275" s="1"/>
      <c r="AN275" s="8"/>
      <c r="AO275" s="1"/>
      <c r="AP275" s="1"/>
      <c r="AQ275" s="14" cm="1">
        <f t="array" ref="AQ275">IF(AR275&lt;6,SUM(E275:AP275),SUM(LARGE(E275:AP275,{1;2;3;4;5;6})))</f>
        <v>0</v>
      </c>
      <c r="AR275" s="26">
        <f t="shared" si="4"/>
        <v>1</v>
      </c>
    </row>
    <row r="276" spans="1:44" x14ac:dyDescent="0.3">
      <c r="A276" s="32">
        <f>RANK(AQ276,$AQ$2:AQ427)</f>
        <v>259</v>
      </c>
      <c r="B276" s="127" t="s">
        <v>47</v>
      </c>
      <c r="C276" s="6"/>
      <c r="D276" s="6" t="s">
        <v>660</v>
      </c>
      <c r="E276" s="13">
        <v>0</v>
      </c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"/>
      <c r="R276" s="13"/>
      <c r="S276" s="13"/>
      <c r="T276" s="1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17"/>
      <c r="AF276" s="117"/>
      <c r="AG276" s="117"/>
      <c r="AH276" s="1"/>
      <c r="AI276" s="13"/>
      <c r="AJ276" s="1"/>
      <c r="AK276" s="1"/>
      <c r="AL276" s="1"/>
      <c r="AM276" s="1"/>
      <c r="AN276" s="8"/>
      <c r="AO276" s="1"/>
      <c r="AP276" s="1"/>
      <c r="AQ276" s="14" cm="1">
        <f t="array" ref="AQ276">IF(AR276&lt;6,SUM(E276:AP276),SUM(LARGE(E276:AP276,{1;2;3;4;5;6})))</f>
        <v>0</v>
      </c>
      <c r="AR276" s="26">
        <f t="shared" si="4"/>
        <v>1</v>
      </c>
    </row>
  </sheetData>
  <autoFilter ref="A1:AR1" xr:uid="{00000000-0001-0000-0500-000000000000}">
    <sortState xmlns:xlrd2="http://schemas.microsoft.com/office/spreadsheetml/2017/richdata2" ref="A2:AR276">
      <sortCondition descending="1" ref="AQ1"/>
    </sortState>
  </autoFilter>
  <conditionalFormatting sqref="D1:D1048576">
    <cfRule type="duplicateValues" dxfId="19" priority="1"/>
    <cfRule type="duplicateValues" dxfId="18" priority="2"/>
    <cfRule type="duplicateValues" dxfId="17" priority="494"/>
    <cfRule type="duplicateValues" dxfId="16" priority="495"/>
  </conditionalFormatting>
  <conditionalFormatting sqref="D68">
    <cfRule type="duplicateValues" dxfId="15" priority="11"/>
    <cfRule type="duplicateValues" dxfId="14" priority="12" stopIfTrue="1"/>
    <cfRule type="duplicateValues" dxfId="13" priority="13" stopIfTrue="1"/>
  </conditionalFormatting>
  <conditionalFormatting sqref="D268:D270">
    <cfRule type="duplicateValues" dxfId="12" priority="318"/>
  </conditionalFormatting>
  <conditionalFormatting sqref="AI39 Z39:AD39 D271:D1048576 X39 D1:D67 D69:D267">
    <cfRule type="duplicateValues" dxfId="11" priority="500"/>
  </conditionalFormatting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O53"/>
  <sheetViews>
    <sheetView topLeftCell="I1" zoomScale="85" zoomScaleNormal="85" workbookViewId="0">
      <selection activeCell="O32" sqref="O32"/>
    </sheetView>
  </sheetViews>
  <sheetFormatPr defaultRowHeight="13.2" x14ac:dyDescent="0.25"/>
  <cols>
    <col min="1" max="1" width="16.88671875" bestFit="1" customWidth="1"/>
    <col min="3" max="6" width="9.109375" customWidth="1"/>
    <col min="10" max="10" width="53.5546875" bestFit="1" customWidth="1"/>
    <col min="13" max="13" width="18.88671875" bestFit="1" customWidth="1"/>
    <col min="14" max="14" width="9.88671875" style="37" bestFit="1" customWidth="1"/>
    <col min="15" max="15" width="12.33203125" style="37" bestFit="1" customWidth="1"/>
    <col min="16" max="16" width="9.88671875" style="37" bestFit="1" customWidth="1"/>
    <col min="17" max="17" width="15.5546875" style="37" bestFit="1" customWidth="1"/>
    <col min="19" max="19" width="9.109375" style="37"/>
    <col min="20" max="20" width="14.88671875" style="37" bestFit="1" customWidth="1"/>
    <col min="24" max="24" width="3" bestFit="1" customWidth="1"/>
    <col min="25" max="25" width="0" hidden="1" customWidth="1"/>
    <col min="27" max="27" width="17.33203125" bestFit="1" customWidth="1"/>
    <col min="31" max="31" width="33.33203125" bestFit="1" customWidth="1"/>
    <col min="36" max="36" width="6" bestFit="1" customWidth="1"/>
    <col min="37" max="37" width="11" bestFit="1" customWidth="1"/>
    <col min="38" max="38" width="7" bestFit="1" customWidth="1"/>
    <col min="39" max="41" width="6.44140625" bestFit="1" customWidth="1"/>
  </cols>
  <sheetData>
    <row r="1" spans="1:41" s="39" customFormat="1" x14ac:dyDescent="0.25">
      <c r="A1" s="39" t="s">
        <v>348</v>
      </c>
      <c r="B1" s="41" t="s">
        <v>349</v>
      </c>
      <c r="C1" s="44" t="s">
        <v>350</v>
      </c>
      <c r="D1" s="42" t="s">
        <v>351</v>
      </c>
      <c r="E1" s="43" t="s">
        <v>352</v>
      </c>
      <c r="F1" s="45" t="s">
        <v>353</v>
      </c>
      <c r="G1" s="45" t="s">
        <v>354</v>
      </c>
      <c r="H1" s="39" t="s">
        <v>206</v>
      </c>
      <c r="N1" s="40"/>
      <c r="O1" s="40"/>
      <c r="P1" s="40"/>
      <c r="Q1" s="40"/>
      <c r="S1" s="40"/>
      <c r="T1" s="40"/>
    </row>
    <row r="2" spans="1:41" ht="17.399999999999999" x14ac:dyDescent="0.3">
      <c r="A2" s="59" t="s">
        <v>48</v>
      </c>
      <c r="B2" s="38">
        <f>IFERROR(COUNTIF(MÜ!C:C,Info!A2),"")</f>
        <v>42</v>
      </c>
      <c r="C2" s="38">
        <f>IFERROR(COUNTIF(NÜ!C:C,Info!A2),"")</f>
        <v>16</v>
      </c>
      <c r="D2" s="38">
        <f>IFERROR(COUNTIF(MP!C:C,Info!A2),"")</f>
        <v>54</v>
      </c>
      <c r="E2" s="38">
        <f>IFERROR(COUNTIF(NP!C:C,Info!A2),"")</f>
        <v>44</v>
      </c>
      <c r="F2" s="38">
        <f>IFERROR(COUNTIF('SP M'!C:C,Info!A2),"")</f>
        <v>46</v>
      </c>
      <c r="G2" s="38">
        <f>IFERROR(COUNTIF('SP N'!C:C,Info!A2),"")</f>
        <v>41</v>
      </c>
      <c r="H2" s="38">
        <f t="shared" ref="H2:H32" si="0">SUM(B2:G2)</f>
        <v>243</v>
      </c>
      <c r="L2" s="157" t="s">
        <v>431</v>
      </c>
      <c r="M2" s="157"/>
      <c r="N2" s="157"/>
      <c r="O2" s="157"/>
      <c r="P2" s="157"/>
      <c r="Q2" s="157"/>
      <c r="R2" s="157"/>
      <c r="S2" s="157"/>
      <c r="T2" s="157"/>
      <c r="U2" s="157"/>
    </row>
    <row r="3" spans="1:41" x14ac:dyDescent="0.25">
      <c r="A3" s="59" t="s">
        <v>49</v>
      </c>
      <c r="B3" s="38">
        <f>IFERROR(COUNTIF(MÜ!C:C,Info!A3),"")</f>
        <v>19</v>
      </c>
      <c r="C3" s="38">
        <f>IFERROR(COUNTIF(NÜ!C:C,Info!A3),"")</f>
        <v>15</v>
      </c>
      <c r="D3" s="38">
        <f>IFERROR(COUNTIF(MP!C:C,Info!A3),"")</f>
        <v>30</v>
      </c>
      <c r="E3" s="38">
        <f>IFERROR(COUNTIF(NP!C:C,Info!A3),"")</f>
        <v>45</v>
      </c>
      <c r="F3" s="38">
        <f>IFERROR(COUNTIF('SP M'!C:C,Info!A3),"")</f>
        <v>24</v>
      </c>
      <c r="G3" s="38">
        <f>IFERROR(COUNTIF('SP N'!C:C,Info!A3),"")</f>
        <v>30</v>
      </c>
      <c r="H3" s="38">
        <f t="shared" si="0"/>
        <v>163</v>
      </c>
      <c r="L3" s="158" t="s">
        <v>210</v>
      </c>
      <c r="M3" s="158"/>
      <c r="N3" s="158"/>
      <c r="O3" s="158"/>
      <c r="P3" s="158"/>
      <c r="Q3" s="158"/>
      <c r="R3" s="158"/>
      <c r="S3" s="158"/>
      <c r="T3" s="158"/>
      <c r="U3" s="158"/>
    </row>
    <row r="4" spans="1:41" x14ac:dyDescent="0.25">
      <c r="A4" s="59" t="s">
        <v>53</v>
      </c>
      <c r="B4" s="38">
        <f>IFERROR(COUNTIF(MÜ!C:C,Info!A4),"")</f>
        <v>23</v>
      </c>
      <c r="C4" s="38">
        <f>IFERROR(COUNTIF(NÜ!C:C,Info!A4),"")</f>
        <v>13</v>
      </c>
      <c r="D4" s="38">
        <f>IFERROR(COUNTIF(MP!C:C,Info!A4),"")</f>
        <v>22</v>
      </c>
      <c r="E4" s="38">
        <f>IFERROR(COUNTIF(NP!C:C,Info!A4),"")</f>
        <v>17</v>
      </c>
      <c r="F4" s="38">
        <f>IFERROR(COUNTIF('SP M'!C:C,Info!A4),"")</f>
        <v>16</v>
      </c>
      <c r="G4" s="38">
        <f>IFERROR(COUNTIF('SP N'!C:C,Info!A4),"")</f>
        <v>13</v>
      </c>
      <c r="H4" s="38">
        <f t="shared" si="0"/>
        <v>104</v>
      </c>
    </row>
    <row r="5" spans="1:41" ht="14.4" x14ac:dyDescent="0.3">
      <c r="A5" s="59" t="s">
        <v>90</v>
      </c>
      <c r="B5" s="38">
        <f>IFERROR(COUNTIF(MÜ!C:C,Info!A5),"")</f>
        <v>17</v>
      </c>
      <c r="C5" s="38">
        <f>IFERROR(COUNTIF(NÜ!C:C,Info!A5),"")</f>
        <v>9</v>
      </c>
      <c r="D5" s="38">
        <f>IFERROR(COUNTIF(MP!C:C,Info!A5),"")</f>
        <v>25</v>
      </c>
      <c r="E5" s="38">
        <f>IFERROR(COUNTIF(NP!C:C,Info!A5),"")</f>
        <v>20</v>
      </c>
      <c r="F5" s="38">
        <f>IFERROR(COUNTIF('SP M'!C:C,Info!A5),"")</f>
        <v>22</v>
      </c>
      <c r="G5" s="38">
        <f>IFERROR(COUNTIF('SP N'!C:C,Info!A5),"")</f>
        <v>20</v>
      </c>
      <c r="H5" s="38">
        <f t="shared" si="0"/>
        <v>113</v>
      </c>
      <c r="L5" s="46" t="s">
        <v>209</v>
      </c>
      <c r="M5" s="92" t="s">
        <v>204</v>
      </c>
      <c r="N5" s="81" t="s">
        <v>433</v>
      </c>
      <c r="O5" s="81" t="s">
        <v>438</v>
      </c>
      <c r="P5" s="88" t="s">
        <v>432</v>
      </c>
      <c r="Q5" s="82" t="s">
        <v>205</v>
      </c>
      <c r="R5" s="85" t="s">
        <v>206</v>
      </c>
      <c r="S5" s="83" t="s">
        <v>433</v>
      </c>
      <c r="T5" s="83" t="s">
        <v>207</v>
      </c>
      <c r="U5" s="84" t="s">
        <v>208</v>
      </c>
      <c r="X5" t="s">
        <v>435</v>
      </c>
      <c r="Z5" s="93" t="s">
        <v>433</v>
      </c>
      <c r="AA5" s="94" t="s">
        <v>405</v>
      </c>
      <c r="AB5" s="95" t="s">
        <v>434</v>
      </c>
      <c r="AD5" s="46" t="s">
        <v>209</v>
      </c>
      <c r="AE5" s="47" t="s">
        <v>405</v>
      </c>
      <c r="AF5" s="48" t="s">
        <v>406</v>
      </c>
      <c r="AG5" s="49" t="s">
        <v>407</v>
      </c>
      <c r="AK5" s="63" t="s">
        <v>39</v>
      </c>
      <c r="AL5" s="23" t="s">
        <v>40</v>
      </c>
      <c r="AM5" s="22" t="s">
        <v>41</v>
      </c>
      <c r="AN5" s="21" t="s">
        <v>42</v>
      </c>
      <c r="AO5" s="33" t="s">
        <v>43</v>
      </c>
    </row>
    <row r="6" spans="1:41" x14ac:dyDescent="0.25">
      <c r="A6" s="59" t="s">
        <v>167</v>
      </c>
      <c r="B6" s="38">
        <f>IFERROR(COUNTIF(MÜ!C:C,Info!A6),"")</f>
        <v>6</v>
      </c>
      <c r="C6" s="38">
        <f>IFERROR(COUNTIF(NÜ!C:C,Info!A6),"")</f>
        <v>3</v>
      </c>
      <c r="D6" s="38">
        <f>IFERROR(COUNTIF(MP!C:C,Info!A6),"")</f>
        <v>29</v>
      </c>
      <c r="E6" s="38">
        <f>IFERROR(COUNTIF(NP!C:C,Info!A6),"")</f>
        <v>16</v>
      </c>
      <c r="F6" s="38">
        <f>IFERROR(COUNTIF('SP M'!C:C,Info!A6),"")</f>
        <v>20</v>
      </c>
      <c r="G6" s="38">
        <f>IFERROR(COUNTIF('SP N'!C:C,Info!A6),"")</f>
        <v>16</v>
      </c>
      <c r="H6" s="38">
        <f t="shared" si="0"/>
        <v>90</v>
      </c>
      <c r="L6" s="147">
        <v>1</v>
      </c>
      <c r="M6" t="str">
        <f>'[3]SP  '!$A$2</f>
        <v>Gert Christofer Luigas</v>
      </c>
      <c r="N6" s="71" t="str">
        <f>IF(M6="","",IFERROR(INDEX($AK$5:$AO$5,1,MATCH(INDEX(MÜ!A:A,MATCH(Info!M6,MÜ!D:D,0),1),$AK$6:$AO$6)),IFERROR(INDEX($AK$5:$AO$5,1,MATCH(INDEX(NÜ!A:A,MATCH(Info!M6,NÜ!D:D,0),1),$AK$7:$AO$7)),"")))</f>
        <v/>
      </c>
      <c r="O6" s="74" t="str">
        <f>IF(M6="","",IFERROR(INDEX(MÜ!AE:AE,MATCH(Info!M6,MÜ!D:D,0),1),IFERROR(INDEX(NÜ!AP:AP,MATCH(Info!M6,NÜ!D:D,0),1),"EI OLE")))</f>
        <v>EI OLE</v>
      </c>
      <c r="P6" s="89" t="str">
        <f>IF(M6="","",IFERROR(INDEX($AK$5:$AO$5,1,MATCH(INDEX(MP!A:A,MATCH(Info!M6,MP!D:D,0),1),$AK$8:$AO$8)),IFERROR(INDEX($AK$5:$AO$5,1,MATCH(INDEX(NP!A:A,MATCH(Info!M6,NP!D:D,0),1),$AK$9:$AO$9)),"")))</f>
        <v>4. liiga</v>
      </c>
      <c r="Q6" s="56">
        <f>IF(M6="","",IFERROR(INDEX(MP!AF:AF,MATCH(Info!M6,MP!D:D,0),1),IFERROR(INDEX(NP!AH:AH,MATCH(Info!M6,NP!D:D,0),1),"EI OLE")))</f>
        <v>9</v>
      </c>
      <c r="R6" s="154">
        <f>SUM(Q6:Q7)</f>
        <v>19</v>
      </c>
      <c r="S6" s="78" t="str">
        <f>IF(M6="","",IFERROR(INDEX($AK$5:$AO$5,1,MATCH(INDEX('SP M'!A:A,MATCH(Info!M6,'SP M'!D:D,0),1),$AK$10:$AO$10)),IFERROR(INDEX($AK$5:$AO$5,1,MATCH(INDEX('SP N'!A:A,MATCH(Info!M6,'SP N'!D:D,0),1),$AK$11:$AO$11)),"")))</f>
        <v>4. liiga</v>
      </c>
      <c r="T6" s="60">
        <f>IF(M6="","",IFERROR(INDEX('SP M'!AQ:AQ,MATCH(Info!M6,'SP M'!D:D,0),1),IFERROR(INDEX('SP N'!AQ:AQ,MATCH(Info!M6,'SP N'!D:D,0),1),"EI OLE")))</f>
        <v>0</v>
      </c>
      <c r="U6" s="156">
        <f>SUM(T6:T7)</f>
        <v>0</v>
      </c>
      <c r="V6">
        <f>IF(M6="","",MAX(O6,Q6,T6))</f>
        <v>9</v>
      </c>
      <c r="X6">
        <v>1</v>
      </c>
      <c r="Z6" s="64" t="str">
        <f>$N$6</f>
        <v/>
      </c>
      <c r="AA6" s="64" t="str">
        <f>$M$6</f>
        <v>Gert Christofer Luigas</v>
      </c>
      <c r="AB6" s="65" t="str">
        <f>$O$6</f>
        <v>EI OLE</v>
      </c>
      <c r="AD6" s="50">
        <f>$L$8</f>
        <v>2</v>
      </c>
      <c r="AE6" s="51" t="str">
        <f>$M$8&amp;" - "&amp;$M$9</f>
        <v>0 - 0</v>
      </c>
      <c r="AF6" s="52">
        <f>$R$8</f>
        <v>0</v>
      </c>
      <c r="AG6" s="53">
        <f>$U$8</f>
        <v>0</v>
      </c>
      <c r="AJ6" s="39" t="s">
        <v>349</v>
      </c>
      <c r="AK6">
        <v>1</v>
      </c>
      <c r="AL6">
        <v>15</v>
      </c>
      <c r="AM6">
        <v>49</v>
      </c>
      <c r="AN6">
        <v>97</v>
      </c>
      <c r="AO6">
        <v>161</v>
      </c>
    </row>
    <row r="7" spans="1:41" x14ac:dyDescent="0.25">
      <c r="A7" s="59" t="s">
        <v>55</v>
      </c>
      <c r="B7" s="38">
        <f>IFERROR(COUNTIF(MÜ!C:C,Info!A7),"")</f>
        <v>3</v>
      </c>
      <c r="C7" s="38">
        <f>IFERROR(COUNTIF(NÜ!C:C,Info!A7),"")</f>
        <v>0</v>
      </c>
      <c r="D7" s="38">
        <f>IFERROR(COUNTIF(MP!C:C,Info!A7),"")</f>
        <v>13</v>
      </c>
      <c r="E7" s="38">
        <f>IFERROR(COUNTIF(NP!C:C,Info!A7),"")</f>
        <v>16</v>
      </c>
      <c r="F7" s="38">
        <f>IFERROR(COUNTIF('SP M'!C:C,Info!A7),"")</f>
        <v>12</v>
      </c>
      <c r="G7" s="38">
        <f>IFERROR(COUNTIF('SP N'!C:C,Info!A7),"")</f>
        <v>10</v>
      </c>
      <c r="H7" s="38">
        <f t="shared" si="0"/>
        <v>54</v>
      </c>
      <c r="L7" s="147"/>
      <c r="M7" t="str">
        <f>'[3]SP  '!$B$2</f>
        <v>Keith Lysandra Luigas</v>
      </c>
      <c r="N7" s="72" t="str">
        <f>IF(M7="","",IFERROR(INDEX($AK$5:$AO$5,1,MATCH(INDEX(MÜ!A:A,MATCH(Info!M7,MÜ!D:D,0),1),$AK$6:$AO$6)),IFERROR(INDEX($AK$5:$AO$5,1,MATCH(INDEX(NÜ!A:A,MATCH(Info!M7,NÜ!D:D,0),1),$AK$7:$AO$7)),"")))</f>
        <v/>
      </c>
      <c r="O7" s="87" t="str">
        <f>IF(M7="","",IFERROR(INDEX(MÜ!AE:AE,MATCH(Info!M7,MÜ!D:D,0),1),IFERROR(INDEX(NÜ!AP:AP,MATCH(Info!M7,NÜ!D:D,0),1),"EI OLE")))</f>
        <v>EI OLE</v>
      </c>
      <c r="P7" s="90" t="str">
        <f>IF(M7="","",IFERROR(INDEX($AK$5:$AO$5,1,MATCH(INDEX(MP!A:A,MATCH(Info!M7,MP!D:D,0),1),$AK$8:$AO$8)),IFERROR(INDEX($AK$5:$AO$5,1,MATCH(INDEX(NP!A:A,MATCH(Info!M7,NP!D:D,0),1),$AK$9:$AO$9)),"")))</f>
        <v>4. liiga</v>
      </c>
      <c r="Q7" s="57">
        <f>IF(M7="","",IFERROR(INDEX(MP!AF:AF,MATCH(Info!M7,MP!D:D,0),1),IFERROR(INDEX(NP!AH:AH,MATCH(Info!M7,NP!D:D,0),1),"EI OLE")))</f>
        <v>10</v>
      </c>
      <c r="R7" s="150"/>
      <c r="S7" s="79" t="str">
        <f>IF(M7="","",IFERROR(INDEX($AK$5:$AO$5,1,MATCH(INDEX('SP M'!A:A,MATCH(Info!M7,'SP M'!D:D,0),1),$AK$10:$AO$10)),IFERROR(INDEX($AK$5:$AO$5,1,MATCH(INDEX('SP N'!A:A,MATCH(Info!M7,'SP N'!D:D,0),1),$AK$11:$AO$11)),"")))</f>
        <v>4. liiga</v>
      </c>
      <c r="T7" s="61">
        <f>IF(M7="","",IFERROR(INDEX('SP M'!AQ:AQ,MATCH(Info!M7,'SP M'!D:D,0),1),IFERROR(INDEX('SP N'!AQ:AQ,MATCH(Info!M7,'SP N'!D:D,0),1),"EI OLE")))</f>
        <v>0</v>
      </c>
      <c r="U7" s="152"/>
      <c r="X7">
        <v>2</v>
      </c>
      <c r="Z7" s="64" t="str">
        <f>$N$7</f>
        <v/>
      </c>
      <c r="AA7" s="66" t="str">
        <f>$M$7</f>
        <v>Keith Lysandra Luigas</v>
      </c>
      <c r="AB7" s="67" t="str">
        <f>$O$7</f>
        <v>EI OLE</v>
      </c>
      <c r="AD7" s="54">
        <f>$L$6</f>
        <v>1</v>
      </c>
      <c r="AE7" s="51" t="str">
        <f>$M$6&amp;" - "&amp;$M$7</f>
        <v>Gert Christofer Luigas - Keith Lysandra Luigas</v>
      </c>
      <c r="AF7" s="52">
        <f>$R$6</f>
        <v>19</v>
      </c>
      <c r="AG7" s="53">
        <f>$U$6</f>
        <v>0</v>
      </c>
      <c r="AJ7" s="39" t="s">
        <v>350</v>
      </c>
      <c r="AK7">
        <v>1</v>
      </c>
      <c r="AL7">
        <v>11</v>
      </c>
      <c r="AM7">
        <v>25</v>
      </c>
      <c r="AN7">
        <v>49</v>
      </c>
      <c r="AO7">
        <v>85</v>
      </c>
    </row>
    <row r="8" spans="1:41" x14ac:dyDescent="0.25">
      <c r="A8" s="59" t="s">
        <v>52</v>
      </c>
      <c r="B8" s="38">
        <f>IFERROR(COUNTIF(MÜ!C:C,Info!A8),"")</f>
        <v>6</v>
      </c>
      <c r="C8" s="38">
        <f>IFERROR(COUNTIF(NÜ!C:C,Info!A8),"")</f>
        <v>4</v>
      </c>
      <c r="D8" s="38">
        <f>IFERROR(COUNTIF(MP!C:C,Info!A8),"")</f>
        <v>12</v>
      </c>
      <c r="E8" s="38">
        <f>IFERROR(COUNTIF(NP!C:C,Info!A8),"")</f>
        <v>12</v>
      </c>
      <c r="F8" s="38">
        <f>IFERROR(COUNTIF('SP M'!C:C,Info!A8),"")</f>
        <v>8</v>
      </c>
      <c r="G8" s="38">
        <f>IFERROR(COUNTIF('SP N'!C:C,Info!A8),"")</f>
        <v>6</v>
      </c>
      <c r="H8" s="38">
        <f t="shared" si="0"/>
        <v>48</v>
      </c>
      <c r="L8" s="155">
        <v>2</v>
      </c>
      <c r="M8">
        <f>'[3]SP  '!$A$3</f>
        <v>0</v>
      </c>
      <c r="N8" s="72" t="str">
        <f>IF(M8="","",IFERROR(INDEX($AK$5:$AO$5,1,MATCH(INDEX(MÜ!A:A,MATCH(Info!M8,MÜ!D:D,0),1),$AK$6:$AO$6)),IFERROR(INDEX($AK$5:$AO$5,1,MATCH(INDEX(NÜ!A:A,MATCH(Info!M8,NÜ!D:D,0),1),$AK$7:$AO$7)),"")))</f>
        <v/>
      </c>
      <c r="O8" s="75" t="str">
        <f>IF(M8="","",IFERROR(INDEX(MÜ!AE:AE,MATCH(Info!M8,MÜ!D:D,0),1),IFERROR(INDEX(NÜ!AP:AP,MATCH(Info!M8,NÜ!D:D,0),1),"EI OLE")))</f>
        <v>EI OLE</v>
      </c>
      <c r="P8" s="91" t="str">
        <f>IF(M8="","",IFERROR(INDEX($AK$5:$AO$5,1,MATCH(INDEX(MP!A:A,MATCH(Info!M8,MP!D:D,0),1),$AK$8:$AO$8)),IFERROR(INDEX($AK$5:$AO$5,1,MATCH(INDEX(NP!A:A,MATCH(Info!M8,NP!D:D,0),1),$AK$9:$AO$9)),"")))</f>
        <v/>
      </c>
      <c r="Q8" s="57" t="str">
        <f>IF(M8="","",IFERROR(INDEX(MP!AF:AF,MATCH(Info!M8,MP!D:D,0),1),IFERROR(INDEX(NP!AH:AH,MATCH(Info!M8,NP!D:D,0),1),"EI OLE")))</f>
        <v>EI OLE</v>
      </c>
      <c r="R8" s="150">
        <f>SUM(Q8:Q9)</f>
        <v>0</v>
      </c>
      <c r="S8" s="79" t="str">
        <f>IF(M8="","",IFERROR(INDEX($AK$5:$AO$5,1,MATCH(INDEX('SP M'!A:A,MATCH(Info!M8,'SP M'!D:D,0),1),$AK$10:$AO$10)),IFERROR(INDEX($AK$5:$AO$5,1,MATCH(INDEX('SP N'!A:A,MATCH(Info!M8,'SP N'!D:D,0),1),$AK$11:$AO$11)),"")))</f>
        <v/>
      </c>
      <c r="T8" s="61" t="str">
        <f>IF(M8="","",IFERROR(INDEX('SP M'!AQ:AQ,MATCH(Info!M8,'SP M'!D:D,0),1),IFERROR(INDEX('SP N'!AQ:AQ,MATCH(Info!M8,'SP N'!D:D,0),1),"EI OLE")))</f>
        <v>EI OLE</v>
      </c>
      <c r="U8" s="152">
        <f>SUM(T8:T9)</f>
        <v>0</v>
      </c>
      <c r="X8">
        <v>3</v>
      </c>
      <c r="Z8" s="64" t="str">
        <f>$N$8</f>
        <v/>
      </c>
      <c r="AA8" s="66">
        <f>$M$8</f>
        <v>0</v>
      </c>
      <c r="AB8" s="67" t="str">
        <f>$O$8</f>
        <v>EI OLE</v>
      </c>
      <c r="AD8" s="54">
        <f>$L$10</f>
        <v>3</v>
      </c>
      <c r="AE8" s="51" t="str">
        <f>$M$10&amp;" - "&amp;$M$11</f>
        <v>0 - 0</v>
      </c>
      <c r="AF8" s="52">
        <f>$R$10</f>
        <v>0</v>
      </c>
      <c r="AG8" s="53">
        <f>$U$10</f>
        <v>0</v>
      </c>
      <c r="AJ8" s="39" t="s">
        <v>351</v>
      </c>
      <c r="AK8">
        <v>1</v>
      </c>
      <c r="AL8">
        <v>23</v>
      </c>
      <c r="AM8">
        <v>65</v>
      </c>
      <c r="AN8">
        <v>113</v>
      </c>
      <c r="AO8">
        <v>209</v>
      </c>
    </row>
    <row r="9" spans="1:41" ht="14.4" x14ac:dyDescent="0.3">
      <c r="A9" s="59" t="s">
        <v>505</v>
      </c>
      <c r="B9" s="38">
        <f>IFERROR(COUNTIF(MÜ!C:C,Info!A9),"")</f>
        <v>22</v>
      </c>
      <c r="C9" s="38">
        <f>IFERROR(COUNTIF(NÜ!C:C,Info!A9),"")</f>
        <v>11</v>
      </c>
      <c r="D9" s="38">
        <f>IFERROR(COUNTIF(MP!C:C,Info!A9),"")</f>
        <v>29</v>
      </c>
      <c r="E9" s="38">
        <f>IFERROR(COUNTIF(NP!C:C,Info!A9),"")</f>
        <v>13</v>
      </c>
      <c r="F9" s="38">
        <f>IFERROR(COUNTIF('SP M'!C:C,Info!A9),"")</f>
        <v>8</v>
      </c>
      <c r="G9" s="38">
        <f>IFERROR(COUNTIF('SP N'!C:C,Info!A9),"")</f>
        <v>10</v>
      </c>
      <c r="H9" s="38">
        <f t="shared" si="0"/>
        <v>93</v>
      </c>
      <c r="I9" s="24"/>
      <c r="J9" s="35" t="s">
        <v>39</v>
      </c>
      <c r="L9" s="155"/>
      <c r="M9">
        <f>'[3]SP  '!$B$3</f>
        <v>0</v>
      </c>
      <c r="N9" s="72" t="str">
        <f>IF(M9="","",IFERROR(INDEX($AK$5:$AO$5,1,MATCH(INDEX(MÜ!A:A,MATCH(Info!M9,MÜ!D:D,0),1),$AK$6:$AO$6)),IFERROR(INDEX($AK$5:$AO$5,1,MATCH(INDEX(NÜ!A:A,MATCH(Info!M9,NÜ!D:D,0),1),$AK$7:$AO$7)),"")))</f>
        <v/>
      </c>
      <c r="O9" s="75" t="str">
        <f>IF(M9="","",IFERROR(INDEX(MÜ!AE:AE,MATCH(Info!M9,MÜ!D:D,0),1),IFERROR(INDEX(NÜ!AP:AP,MATCH(Info!M9,NÜ!D:D,0),1),"EI OLE")))</f>
        <v>EI OLE</v>
      </c>
      <c r="P9" s="91" t="str">
        <f>IF(M9="","",IFERROR(INDEX($AK$5:$AO$5,1,MATCH(INDEX(MP!A:A,MATCH(Info!M9,MP!D:D,0),1),$AK$8:$AO$8)),IFERROR(INDEX($AK$5:$AO$5,1,MATCH(INDEX(NP!A:A,MATCH(Info!M9,NP!D:D,0),1),$AK$9:$AO$9)),"")))</f>
        <v/>
      </c>
      <c r="Q9" s="57" t="str">
        <f>IF(M9="","",IFERROR(INDEX(MP!AF:AF,MATCH(Info!M9,MP!D:D,0),1),IFERROR(INDEX(NP!AH:AH,MATCH(Info!M9,NP!D:D,0),1),"EI OLE")))</f>
        <v>EI OLE</v>
      </c>
      <c r="R9" s="150"/>
      <c r="S9" s="79" t="str">
        <f>IF(M9="","",IFERROR(INDEX($AK$5:$AO$5,1,MATCH(INDEX('SP M'!A:A,MATCH(Info!M9,'SP M'!D:D,0),1),$AK$10:$AO$10)),IFERROR(INDEX($AK$5:$AO$5,1,MATCH(INDEX('SP N'!A:A,MATCH(Info!M9,'SP N'!D:D,0),1),$AK$11:$AO$11)),"")))</f>
        <v/>
      </c>
      <c r="T9" s="61" t="str">
        <f>IF(M9="","",IFERROR(INDEX('SP M'!AQ:AQ,MATCH(Info!M9,'SP M'!D:D,0),1),IFERROR(INDEX('SP N'!AQ:AQ,MATCH(Info!M9,'SP N'!D:D,0),1),"EI OLE")))</f>
        <v>EI OLE</v>
      </c>
      <c r="U9" s="152"/>
      <c r="X9">
        <v>4</v>
      </c>
      <c r="Z9" s="64" t="str">
        <f>$N$9</f>
        <v/>
      </c>
      <c r="AA9" s="66">
        <f>$M$9</f>
        <v>0</v>
      </c>
      <c r="AB9" s="67" t="str">
        <f>$O$9</f>
        <v>EI OLE</v>
      </c>
      <c r="AD9" s="54">
        <f>$L$12</f>
        <v>4</v>
      </c>
      <c r="AE9" s="51" t="str">
        <f>$M$12&amp;" - "&amp;$M$13</f>
        <v>0 - 0</v>
      </c>
      <c r="AF9" s="52">
        <f>$R$12</f>
        <v>0</v>
      </c>
      <c r="AG9" s="53">
        <f>$U$12</f>
        <v>0</v>
      </c>
      <c r="AJ9" s="39" t="s">
        <v>352</v>
      </c>
      <c r="AK9">
        <v>1</v>
      </c>
      <c r="AL9">
        <v>15</v>
      </c>
      <c r="AM9">
        <v>33</v>
      </c>
      <c r="AN9">
        <v>81</v>
      </c>
      <c r="AO9">
        <v>145</v>
      </c>
    </row>
    <row r="10" spans="1:41" x14ac:dyDescent="0.25">
      <c r="A10" s="59" t="s">
        <v>126</v>
      </c>
      <c r="B10" s="38">
        <f>IFERROR(COUNTIF(MÜ!C:C,Info!A10),"")</f>
        <v>2</v>
      </c>
      <c r="C10" s="38">
        <f>IFERROR(COUNTIF(NÜ!C:C,Info!A10),"")</f>
        <v>2</v>
      </c>
      <c r="D10" s="38">
        <f>IFERROR(COUNTIF(MP!C:C,Info!A10),"")</f>
        <v>4</v>
      </c>
      <c r="E10" s="38">
        <f>IFERROR(COUNTIF(NP!C:C,Info!A10),"")</f>
        <v>13</v>
      </c>
      <c r="F10" s="38">
        <f>IFERROR(COUNTIF('SP M'!C:C,Info!A10),"")</f>
        <v>7</v>
      </c>
      <c r="G10" s="38">
        <f>IFERROR(COUNTIF('SP N'!C:C,Info!A10),"")</f>
        <v>8</v>
      </c>
      <c r="H10" s="38">
        <f t="shared" si="0"/>
        <v>36</v>
      </c>
      <c r="I10" s="23"/>
      <c r="J10" s="35" t="s">
        <v>40</v>
      </c>
      <c r="L10" s="147">
        <v>3</v>
      </c>
      <c r="M10">
        <f>'[3]SP  '!$A$4</f>
        <v>0</v>
      </c>
      <c r="N10" s="72" t="str">
        <f>IF(M10="","",IFERROR(INDEX($AK$5:$AO$5,1,MATCH(INDEX(MÜ!A:A,MATCH(Info!M10,MÜ!D:D,0),1),$AK$6:$AO$6)),IFERROR(INDEX($AK$5:$AO$5,1,MATCH(INDEX(NÜ!A:A,MATCH(Info!M10,NÜ!D:D,0),1),$AK$7:$AO$7)),"")))</f>
        <v/>
      </c>
      <c r="O10" s="75" t="str">
        <f>IF(M10="","",IFERROR(INDEX(MÜ!AE:AE,MATCH(Info!M10,MÜ!D:D,0),1),IFERROR(INDEX(NÜ!AP:AP,MATCH(Info!M10,NÜ!D:D,0),1),"EI OLE")))</f>
        <v>EI OLE</v>
      </c>
      <c r="P10" s="91" t="str">
        <f>IF(M10="","",IFERROR(INDEX($AK$5:$AO$5,1,MATCH(INDEX(MP!A:A,MATCH(Info!M10,MP!D:D,0),1),$AK$8:$AO$8)),IFERROR(INDEX($AK$5:$AO$5,1,MATCH(INDEX(NP!A:A,MATCH(Info!M10,NP!D:D,0),1),$AK$9:$AO$9)),"")))</f>
        <v/>
      </c>
      <c r="Q10" s="57" t="str">
        <f>IF(M10="","",IFERROR(INDEX(MP!AF:AF,MATCH(Info!M10,MP!D:D,0),1),IFERROR(INDEX(NP!AH:AH,MATCH(Info!M10,NP!D:D,0),1),"EI OLE")))</f>
        <v>EI OLE</v>
      </c>
      <c r="R10" s="150">
        <f>SUM(Q10:Q11)</f>
        <v>0</v>
      </c>
      <c r="S10" s="79" t="str">
        <f>IF(M10="","",IFERROR(INDEX($AK$5:$AO$5,1,MATCH(INDEX('SP M'!A:A,MATCH(Info!M10,'SP M'!D:D,0),1),$AK$10:$AO$10)),IFERROR(INDEX($AK$5:$AO$5,1,MATCH(INDEX('SP N'!A:A,MATCH(Info!M10,'SP N'!D:D,0),1),$AK$11:$AO$11)),"")))</f>
        <v/>
      </c>
      <c r="T10" s="61" t="str">
        <f>IF(M10="","",IFERROR(INDEX('SP M'!AQ:AQ,MATCH(Info!M10,'SP M'!D:D,0),1),IFERROR(INDEX('SP N'!AQ:AQ,MATCH(Info!M10,'SP N'!D:D,0),1),"EI OLE")))</f>
        <v>EI OLE</v>
      </c>
      <c r="U10" s="152">
        <f>SUM(T10:T11)</f>
        <v>0</v>
      </c>
      <c r="X10">
        <v>5</v>
      </c>
      <c r="Z10" s="64" t="str">
        <f>$N$10</f>
        <v/>
      </c>
      <c r="AA10" s="66">
        <f>$M$10</f>
        <v>0</v>
      </c>
      <c r="AB10" s="67" t="str">
        <f>$O$10</f>
        <v>EI OLE</v>
      </c>
      <c r="AD10" s="54">
        <f>$L$14</f>
        <v>5</v>
      </c>
      <c r="AE10" s="51" t="str">
        <f>$M$14&amp;" - "&amp;$M$15</f>
        <v>0 - 0</v>
      </c>
      <c r="AF10" s="52">
        <f>$R$14</f>
        <v>0</v>
      </c>
      <c r="AG10" s="53">
        <f>$U$14</f>
        <v>0</v>
      </c>
      <c r="AJ10" s="39" t="s">
        <v>436</v>
      </c>
      <c r="AK10">
        <v>1</v>
      </c>
      <c r="AL10">
        <v>11</v>
      </c>
      <c r="AM10">
        <v>35</v>
      </c>
      <c r="AN10">
        <v>71</v>
      </c>
      <c r="AO10">
        <v>119</v>
      </c>
    </row>
    <row r="11" spans="1:41" x14ac:dyDescent="0.25">
      <c r="A11" s="59" t="s">
        <v>166</v>
      </c>
      <c r="B11" s="38">
        <f>IFERROR(COUNTIF(MÜ!C:C,Info!A11),"")</f>
        <v>2</v>
      </c>
      <c r="C11" s="38">
        <f>IFERROR(COUNTIF(NÜ!C:C,Info!A11),"")</f>
        <v>1</v>
      </c>
      <c r="D11" s="38">
        <f>IFERROR(COUNTIF(MP!C:C,Info!A11),"")</f>
        <v>4</v>
      </c>
      <c r="E11" s="38">
        <f>IFERROR(COUNTIF(NP!C:C,Info!A11),"")</f>
        <v>7</v>
      </c>
      <c r="F11" s="38">
        <f>IFERROR(COUNTIF('SP M'!C:C,Info!A11),"")</f>
        <v>5</v>
      </c>
      <c r="G11" s="38">
        <f>IFERROR(COUNTIF('SP N'!C:C,Info!A11),"")</f>
        <v>3</v>
      </c>
      <c r="H11" s="38">
        <f t="shared" si="0"/>
        <v>22</v>
      </c>
      <c r="I11" s="22"/>
      <c r="J11" s="35" t="s">
        <v>41</v>
      </c>
      <c r="L11" s="147"/>
      <c r="M11">
        <f>'[3]SP  '!$B$4</f>
        <v>0</v>
      </c>
      <c r="N11" s="72" t="str">
        <f>IF(M11="","",IFERROR(INDEX($AK$5:$AO$5,1,MATCH(INDEX(MÜ!A:A,MATCH(Info!M11,MÜ!D:D,0),1),$AK$6:$AO$6)),IFERROR(INDEX($AK$5:$AO$5,1,MATCH(INDEX(NÜ!A:A,MATCH(Info!M11,NÜ!D:D,0),1),$AK$7:$AO$7)),"")))</f>
        <v/>
      </c>
      <c r="O11" s="75" t="str">
        <f>IF(M11="","",IFERROR(INDEX(MÜ!AE:AE,MATCH(Info!M11,MÜ!D:D,0),1),IFERROR(INDEX(NÜ!AP:AP,MATCH(Info!M11,NÜ!D:D,0),1),"EI OLE")))</f>
        <v>EI OLE</v>
      </c>
      <c r="P11" s="91" t="str">
        <f>IF(M11="","",IFERROR(INDEX($AK$5:$AO$5,1,MATCH(INDEX(MP!A:A,MATCH(Info!M11,MP!D:D,0),1),$AK$8:$AO$8)),IFERROR(INDEX($AK$5:$AO$5,1,MATCH(INDEX(NP!A:A,MATCH(Info!M11,NP!D:D,0),1),$AK$9:$AO$9)),"")))</f>
        <v/>
      </c>
      <c r="Q11" s="57" t="str">
        <f>IF(M11="","",IFERROR(INDEX(MP!AF:AF,MATCH(Info!M11,MP!D:D,0),1),IFERROR(INDEX(NP!AH:AH,MATCH(Info!M11,NP!D:D,0),1),"EI OLE")))</f>
        <v>EI OLE</v>
      </c>
      <c r="R11" s="150"/>
      <c r="S11" s="79" t="str">
        <f>IF(M11="","",IFERROR(INDEX($AK$5:$AO$5,1,MATCH(INDEX('SP M'!A:A,MATCH(Info!M11,'SP M'!D:D,0),1),$AK$10:$AO$10)),IFERROR(INDEX($AK$5:$AO$5,1,MATCH(INDEX('SP N'!A:A,MATCH(Info!M11,'SP N'!D:D,0),1),$AK$11:$AO$11)),"")))</f>
        <v/>
      </c>
      <c r="T11" s="61" t="str">
        <f>IF(M11="","",IFERROR(INDEX('SP M'!AQ:AQ,MATCH(Info!M11,'SP M'!D:D,0),1),IFERROR(INDEX('SP N'!AQ:AQ,MATCH(Info!M11,'SP N'!D:D,0),1),"EI OLE")))</f>
        <v>EI OLE</v>
      </c>
      <c r="U11" s="152"/>
      <c r="X11">
        <v>6</v>
      </c>
      <c r="Z11" s="64" t="str">
        <f>$N$11</f>
        <v/>
      </c>
      <c r="AA11" s="66">
        <f>$M$11</f>
        <v>0</v>
      </c>
      <c r="AB11" s="67" t="str">
        <f>$O$11</f>
        <v>EI OLE</v>
      </c>
      <c r="AD11" s="54">
        <f>$L$16</f>
        <v>6</v>
      </c>
      <c r="AE11" s="51" t="str">
        <f>$M$16&amp;" - "&amp;$M$17</f>
        <v>0 - 0</v>
      </c>
      <c r="AF11" s="52">
        <f>$R$16</f>
        <v>0</v>
      </c>
      <c r="AG11" s="53">
        <f>$U$16</f>
        <v>0</v>
      </c>
      <c r="AJ11" s="39" t="s">
        <v>437</v>
      </c>
      <c r="AK11">
        <v>1</v>
      </c>
      <c r="AL11">
        <v>11</v>
      </c>
      <c r="AM11">
        <v>35</v>
      </c>
      <c r="AN11">
        <v>71</v>
      </c>
      <c r="AO11">
        <v>119</v>
      </c>
    </row>
    <row r="12" spans="1:41" x14ac:dyDescent="0.25">
      <c r="A12" s="59" t="s">
        <v>111</v>
      </c>
      <c r="B12" s="38">
        <f>IFERROR(COUNTIF(MÜ!C:C,Info!A12),"")</f>
        <v>6</v>
      </c>
      <c r="C12" s="38">
        <f>IFERROR(COUNTIF(NÜ!C:C,Info!A12),"")</f>
        <v>3</v>
      </c>
      <c r="D12" s="38">
        <f>IFERROR(COUNTIF(MP!C:C,Info!A12),"")</f>
        <v>10</v>
      </c>
      <c r="E12" s="38">
        <f>IFERROR(COUNTIF(NP!C:C,Info!A12),"")</f>
        <v>7</v>
      </c>
      <c r="F12" s="38">
        <f>IFERROR(COUNTIF('SP M'!C:C,Info!A12),"")</f>
        <v>10</v>
      </c>
      <c r="G12" s="38">
        <f>IFERROR(COUNTIF('SP N'!C:C,Info!A12),"")</f>
        <v>10</v>
      </c>
      <c r="H12" s="38">
        <f t="shared" si="0"/>
        <v>46</v>
      </c>
      <c r="I12" s="21"/>
      <c r="J12" s="35" t="s">
        <v>42</v>
      </c>
      <c r="L12" s="155">
        <v>4</v>
      </c>
      <c r="M12">
        <f>'[3]SP  '!$A$5</f>
        <v>0</v>
      </c>
      <c r="N12" s="72" t="str">
        <f>IF(M12="","",IFERROR(INDEX($AK$5:$AO$5,1,MATCH(INDEX(MÜ!A:A,MATCH(Info!M12,MÜ!D:D,0),1),$AK$6:$AO$6)),IFERROR(INDEX($AK$5:$AO$5,1,MATCH(INDEX(NÜ!A:A,MATCH(Info!M12,NÜ!D:D,0),1),$AK$7:$AO$7)),"")))</f>
        <v/>
      </c>
      <c r="O12" s="75" t="str">
        <f>IF(M12="","",IFERROR(INDEX(MÜ!AE:AE,MATCH(Info!M12,MÜ!D:D,0),1),IFERROR(INDEX(NÜ!AP:AP,MATCH(Info!M12,NÜ!D:D,0),1),"EI OLE")))</f>
        <v>EI OLE</v>
      </c>
      <c r="P12" s="91" t="str">
        <f>IF(M12="","",IFERROR(INDEX($AK$5:$AO$5,1,MATCH(INDEX(MP!A:A,MATCH(Info!M12,MP!D:D,0),1),$AK$8:$AO$8)),IFERROR(INDEX($AK$5:$AO$5,1,MATCH(INDEX(NP!A:A,MATCH(Info!M12,NP!D:D,0),1),$AK$9:$AO$9)),"")))</f>
        <v/>
      </c>
      <c r="Q12" s="57" t="str">
        <f>IF(M12="","",IFERROR(INDEX(MP!AF:AF,MATCH(Info!M12,MP!D:D,0),1),IFERROR(INDEX(NP!AH:AH,MATCH(Info!M12,NP!D:D,0),1),"EI OLE")))</f>
        <v>EI OLE</v>
      </c>
      <c r="R12" s="150">
        <f>SUM(Q12:Q13)</f>
        <v>0</v>
      </c>
      <c r="S12" s="79" t="str">
        <f>IF(M12="","",IFERROR(INDEX($AK$5:$AO$5,1,MATCH(INDEX('SP M'!A:A,MATCH(Info!M12,'SP M'!D:D,0),1),$AK$10:$AO$10)),IFERROR(INDEX($AK$5:$AO$5,1,MATCH(INDEX('SP N'!A:A,MATCH(Info!M12,'SP N'!D:D,0),1),$AK$11:$AO$11)),"")))</f>
        <v/>
      </c>
      <c r="T12" s="61" t="str">
        <f>IF(M12="","",IFERROR(INDEX('SP M'!AQ:AQ,MATCH(Info!M12,'SP M'!D:D,0),1),IFERROR(INDEX('SP N'!AQ:AQ,MATCH(Info!M12,'SP N'!D:D,0),1),"EI OLE")))</f>
        <v>EI OLE</v>
      </c>
      <c r="U12" s="152">
        <f>SUM(T12:T13)</f>
        <v>0</v>
      </c>
      <c r="X12">
        <v>7</v>
      </c>
      <c r="Z12" s="64" t="str">
        <f>$N$12</f>
        <v/>
      </c>
      <c r="AA12" s="66">
        <f>$M$12</f>
        <v>0</v>
      </c>
      <c r="AB12" s="67" t="str">
        <f>$O$12</f>
        <v>EI OLE</v>
      </c>
      <c r="AD12" s="54">
        <f>$L$18</f>
        <v>7</v>
      </c>
      <c r="AE12" s="51" t="str">
        <f>$M$18&amp;" - "&amp;$M$19</f>
        <v>0 - 0</v>
      </c>
      <c r="AF12" s="52">
        <f>$R$18</f>
        <v>0</v>
      </c>
      <c r="AG12" s="53">
        <f>$U$18</f>
        <v>0</v>
      </c>
    </row>
    <row r="13" spans="1:41" x14ac:dyDescent="0.25">
      <c r="A13" s="59" t="s">
        <v>56</v>
      </c>
      <c r="B13" s="38">
        <f>IFERROR(COUNTIF(MÜ!C:C,Info!A13),"")</f>
        <v>1</v>
      </c>
      <c r="C13" s="38">
        <f>IFERROR(COUNTIF(NÜ!C:C,Info!A13),"")</f>
        <v>0</v>
      </c>
      <c r="D13" s="38">
        <f>IFERROR(COUNTIF(MP!C:C,Info!A13),"")</f>
        <v>6</v>
      </c>
      <c r="E13" s="38">
        <f>IFERROR(COUNTIF(NP!C:C,Info!A13),"")</f>
        <v>5</v>
      </c>
      <c r="F13" s="38">
        <f>IFERROR(COUNTIF('SP M'!C:C,Info!A13),"")</f>
        <v>5</v>
      </c>
      <c r="G13" s="38">
        <f>IFERROR(COUNTIF('SP N'!C:C,Info!A13),"")</f>
        <v>6</v>
      </c>
      <c r="H13" s="38">
        <f t="shared" si="0"/>
        <v>23</v>
      </c>
      <c r="I13" s="33"/>
      <c r="J13" s="35" t="s">
        <v>43</v>
      </c>
      <c r="L13" s="155"/>
      <c r="M13">
        <f>'[3]SP  '!$B$5</f>
        <v>0</v>
      </c>
      <c r="N13" s="72" t="str">
        <f>IF(M13="","",IFERROR(INDEX($AK$5:$AO$5,1,MATCH(INDEX(MÜ!A:A,MATCH(Info!M13,MÜ!D:D,0),1),$AK$6:$AO$6)),IFERROR(INDEX($AK$5:$AO$5,1,MATCH(INDEX(NÜ!A:A,MATCH(Info!M13,NÜ!D:D,0),1),$AK$7:$AO$7)),"")))</f>
        <v/>
      </c>
      <c r="O13" s="75" t="str">
        <f>IF(M13="","",IFERROR(INDEX(MÜ!AE:AE,MATCH(Info!M13,MÜ!D:D,0),1),IFERROR(INDEX(NÜ!AP:AP,MATCH(Info!M13,NÜ!D:D,0),1),"EI OLE")))</f>
        <v>EI OLE</v>
      </c>
      <c r="P13" s="91" t="str">
        <f>IF(M13="","",IFERROR(INDEX($AK$5:$AO$5,1,MATCH(INDEX(MP!A:A,MATCH(Info!M13,MP!D:D,0),1),$AK$8:$AO$8)),IFERROR(INDEX($AK$5:$AO$5,1,MATCH(INDEX(NP!A:A,MATCH(Info!M13,NP!D:D,0),1),$AK$9:$AO$9)),"")))</f>
        <v/>
      </c>
      <c r="Q13" s="57" t="str">
        <f>IF(M13="","",IFERROR(INDEX(MP!AF:AF,MATCH(Info!M13,MP!D:D,0),1),IFERROR(INDEX(NP!AH:AH,MATCH(Info!M13,NP!D:D,0),1),"EI OLE")))</f>
        <v>EI OLE</v>
      </c>
      <c r="R13" s="150"/>
      <c r="S13" s="79" t="str">
        <f>IF(M13="","",IFERROR(INDEX($AK$5:$AO$5,1,MATCH(INDEX('SP M'!A:A,MATCH(Info!M13,'SP M'!D:D,0),1),$AK$10:$AO$10)),IFERROR(INDEX($AK$5:$AO$5,1,MATCH(INDEX('SP N'!A:A,MATCH(Info!M13,'SP N'!D:D,0),1),$AK$11:$AO$11)),"")))</f>
        <v/>
      </c>
      <c r="T13" s="61" t="str">
        <f>IF(M13="","",IFERROR(INDEX('SP M'!AQ:AQ,MATCH(Info!M13,'SP M'!D:D,0),1),IFERROR(INDEX('SP N'!AQ:AQ,MATCH(Info!M13,'SP N'!D:D,0),1),"EI OLE")))</f>
        <v>EI OLE</v>
      </c>
      <c r="U13" s="152"/>
      <c r="X13">
        <v>8</v>
      </c>
      <c r="Z13" s="64" t="str">
        <f>$N$13</f>
        <v/>
      </c>
      <c r="AA13" s="66">
        <f>$M$13</f>
        <v>0</v>
      </c>
      <c r="AB13" s="67" t="str">
        <f>$O$13</f>
        <v>EI OLE</v>
      </c>
      <c r="AD13" s="54">
        <f>$L$20</f>
        <v>8</v>
      </c>
      <c r="AE13" s="51" t="str">
        <f>$M$20&amp;" - "&amp;$M$21</f>
        <v>0 - 0</v>
      </c>
      <c r="AF13" s="52">
        <f>$R$20</f>
        <v>0</v>
      </c>
      <c r="AG13" s="53">
        <f>$U$20</f>
        <v>0</v>
      </c>
    </row>
    <row r="14" spans="1:41" x14ac:dyDescent="0.25">
      <c r="A14" s="59" t="s">
        <v>215</v>
      </c>
      <c r="B14" s="38">
        <f>IFERROR(COUNTIF(MÜ!C:C,Info!A14),"")</f>
        <v>0</v>
      </c>
      <c r="C14" s="38">
        <f>IFERROR(COUNTIF(NÜ!C:C,Info!A14),"")</f>
        <v>2</v>
      </c>
      <c r="D14" s="38">
        <f>IFERROR(COUNTIF(MP!C:C,Info!A14),"")</f>
        <v>11</v>
      </c>
      <c r="E14" s="38">
        <f>IFERROR(COUNTIF(NP!C:C,Info!A14),"")</f>
        <v>6</v>
      </c>
      <c r="F14" s="38">
        <f>IFERROR(COUNTIF('SP M'!C:C,Info!A14),"")</f>
        <v>6</v>
      </c>
      <c r="G14" s="38">
        <f>IFERROR(COUNTIF('SP N'!C:C,Info!A14),"")</f>
        <v>4</v>
      </c>
      <c r="H14" s="38">
        <f t="shared" si="0"/>
        <v>29</v>
      </c>
      <c r="J14" s="18"/>
      <c r="L14" s="147">
        <v>5</v>
      </c>
      <c r="M14">
        <f>'[3]SP  '!$A$6</f>
        <v>0</v>
      </c>
      <c r="N14" s="72" t="str">
        <f>IF(M14="","",IFERROR(INDEX($AK$5:$AO$5,1,MATCH(INDEX(MÜ!A:A,MATCH(Info!M14,MÜ!D:D,0),1),$AK$6:$AO$6)),IFERROR(INDEX($AK$5:$AO$5,1,MATCH(INDEX(NÜ!A:A,MATCH(Info!M14,NÜ!D:D,0),1),$AK$7:$AO$7)),"")))</f>
        <v/>
      </c>
      <c r="O14" s="75" t="str">
        <f>IF(M14="","",IFERROR(INDEX(MÜ!AE:AE,MATCH(Info!M14,MÜ!D:D,0),1),IFERROR(INDEX(NÜ!AP:AP,MATCH(Info!M14,NÜ!D:D,0),1),"EI OLE")))</f>
        <v>EI OLE</v>
      </c>
      <c r="P14" s="91" t="str">
        <f>IF(M14="","",IFERROR(INDEX($AK$5:$AO$5,1,MATCH(INDEX(MP!A:A,MATCH(Info!M14,MP!D:D,0),1),$AK$8:$AO$8)),IFERROR(INDEX($AK$5:$AO$5,1,MATCH(INDEX(NP!A:A,MATCH(Info!M14,NP!D:D,0),1),$AK$9:$AO$9)),"")))</f>
        <v/>
      </c>
      <c r="Q14" s="57" t="str">
        <f>IF(M14="","",IFERROR(INDEX(MP!AF:AF,MATCH(Info!M14,MP!D:D,0),1),IFERROR(INDEX(NP!AH:AH,MATCH(Info!M14,NP!D:D,0),1),"EI OLE")))</f>
        <v>EI OLE</v>
      </c>
      <c r="R14" s="150">
        <f>SUM(Q14:Q15)</f>
        <v>0</v>
      </c>
      <c r="S14" s="79" t="str">
        <f>IF(M14="","",IFERROR(INDEX($AK$5:$AO$5,1,MATCH(INDEX('SP M'!A:A,MATCH(Info!M14,'SP M'!D:D,0),1),$AK$10:$AO$10)),IFERROR(INDEX($AK$5:$AO$5,1,MATCH(INDEX('SP N'!A:A,MATCH(Info!M14,'SP N'!D:D,0),1),$AK$11:$AO$11)),"")))</f>
        <v/>
      </c>
      <c r="T14" s="61" t="str">
        <f>IF(M14="","",IFERROR(INDEX('SP M'!AQ:AQ,MATCH(Info!M14,'SP M'!D:D,0),1),IFERROR(INDEX('SP N'!AQ:AQ,MATCH(Info!M14,'SP N'!D:D,0),1),"EI OLE")))</f>
        <v>EI OLE</v>
      </c>
      <c r="U14" s="152">
        <f>SUM(T14:T15)</f>
        <v>0</v>
      </c>
      <c r="X14">
        <v>9</v>
      </c>
      <c r="Z14" s="64" t="str">
        <f>$N$14</f>
        <v/>
      </c>
      <c r="AA14" s="66">
        <f>$M$14</f>
        <v>0</v>
      </c>
      <c r="AB14" s="67" t="str">
        <f>$O$14</f>
        <v>EI OLE</v>
      </c>
      <c r="AD14" s="54">
        <f>$L$22</f>
        <v>9</v>
      </c>
      <c r="AE14" s="51" t="str">
        <f>$M$22&amp;" - "&amp;$M$23</f>
        <v>0 - 0</v>
      </c>
      <c r="AF14" s="52">
        <f>$R$22</f>
        <v>0</v>
      </c>
      <c r="AG14" s="53">
        <f>$U$22</f>
        <v>0</v>
      </c>
    </row>
    <row r="15" spans="1:41" ht="14.4" x14ac:dyDescent="0.3">
      <c r="A15" s="59" t="s">
        <v>65</v>
      </c>
      <c r="B15" s="38">
        <f>IFERROR(COUNTIF(MÜ!C:C,Info!A15),"")</f>
        <v>2</v>
      </c>
      <c r="C15" s="38">
        <f>IFERROR(COUNTIF(NÜ!C:C,Info!A15),"")</f>
        <v>0</v>
      </c>
      <c r="D15" s="38">
        <f>IFERROR(COUNTIF(MP!C:C,Info!A15),"")</f>
        <v>9</v>
      </c>
      <c r="E15" s="38">
        <f>IFERROR(COUNTIF(NP!C:C,Info!A15),"")</f>
        <v>5</v>
      </c>
      <c r="F15" s="38">
        <f>IFERROR(COUNTIF('SP M'!C:C,Info!A15),"")</f>
        <v>6</v>
      </c>
      <c r="G15" s="38">
        <f>IFERROR(COUNTIF('SP N'!C:C,Info!A15),"")</f>
        <v>4</v>
      </c>
      <c r="H15" s="38">
        <f t="shared" si="0"/>
        <v>26</v>
      </c>
      <c r="I15" s="20">
        <v>0</v>
      </c>
      <c r="J15" s="18" t="s">
        <v>26</v>
      </c>
      <c r="L15" s="147"/>
      <c r="M15">
        <f>'[3]SP  '!$B$6</f>
        <v>0</v>
      </c>
      <c r="N15" s="72" t="str">
        <f>IF(M15="","",IFERROR(INDEX($AK$5:$AO$5,1,MATCH(INDEX(MÜ!A:A,MATCH(Info!M15,MÜ!D:D,0),1),$AK$6:$AO$6)),IFERROR(INDEX($AK$5:$AO$5,1,MATCH(INDEX(NÜ!A:A,MATCH(Info!M15,NÜ!D:D,0),1),$AK$7:$AO$7)),"")))</f>
        <v/>
      </c>
      <c r="O15" s="75" t="str">
        <f>IF(M15="","",IFERROR(INDEX(MÜ!AE:AE,MATCH(Info!M15,MÜ!D:D,0),1),IFERROR(INDEX(NÜ!AP:AP,MATCH(Info!M15,NÜ!D:D,0),1),"EI OLE")))</f>
        <v>EI OLE</v>
      </c>
      <c r="P15" s="91" t="str">
        <f>IF(M15="","",IFERROR(INDEX($AK$5:$AO$5,1,MATCH(INDEX(MP!A:A,MATCH(Info!M15,MP!D:D,0),1),$AK$8:$AO$8)),IFERROR(INDEX($AK$5:$AO$5,1,MATCH(INDEX(NP!A:A,MATCH(Info!M15,NP!D:D,0),1),$AK$9:$AO$9)),"")))</f>
        <v/>
      </c>
      <c r="Q15" s="57" t="str">
        <f>IF(M15="","",IFERROR(INDEX(MP!AF:AF,MATCH(Info!M15,MP!D:D,0),1),IFERROR(INDEX(NP!AH:AH,MATCH(Info!M15,NP!D:D,0),1),"EI OLE")))</f>
        <v>EI OLE</v>
      </c>
      <c r="R15" s="150"/>
      <c r="S15" s="79" t="str">
        <f>IF(M15="","",IFERROR(INDEX($AK$5:$AO$5,1,MATCH(INDEX('SP M'!A:A,MATCH(Info!M15,'SP M'!D:D,0),1),$AK$10:$AO$10)),IFERROR(INDEX($AK$5:$AO$5,1,MATCH(INDEX('SP N'!A:A,MATCH(Info!M15,'SP N'!D:D,0),1),$AK$11:$AO$11)),"")))</f>
        <v/>
      </c>
      <c r="T15" s="61" t="str">
        <f>IF(M15="","",IFERROR(INDEX('SP M'!AQ:AQ,MATCH(Info!M15,'SP M'!D:D,0),1),IFERROR(INDEX('SP N'!AQ:AQ,MATCH(Info!M15,'SP N'!D:D,0),1),"EI OLE")))</f>
        <v>EI OLE</v>
      </c>
      <c r="U15" s="152"/>
      <c r="X15">
        <v>10</v>
      </c>
      <c r="Z15" s="64" t="str">
        <f>$N$15</f>
        <v/>
      </c>
      <c r="AA15" s="66">
        <f>$M$15</f>
        <v>0</v>
      </c>
      <c r="AB15" s="67" t="str">
        <f>$O$15</f>
        <v>EI OLE</v>
      </c>
      <c r="AD15" s="54">
        <f>$L$24</f>
        <v>10</v>
      </c>
      <c r="AE15" s="51" t="str">
        <f>$M$24&amp;" - "&amp;$M$25</f>
        <v xml:space="preserve"> - </v>
      </c>
      <c r="AF15" s="52">
        <f>$R$24</f>
        <v>0</v>
      </c>
      <c r="AG15" s="53">
        <f>$U$24</f>
        <v>0</v>
      </c>
    </row>
    <row r="16" spans="1:41" x14ac:dyDescent="0.25">
      <c r="A16" s="59" t="s">
        <v>150</v>
      </c>
      <c r="B16" s="38">
        <f>IFERROR(COUNTIF(MÜ!C:C,Info!A16),"")</f>
        <v>0</v>
      </c>
      <c r="C16" s="38">
        <f>IFERROR(COUNTIF(NÜ!C:C,Info!A16),"")</f>
        <v>0</v>
      </c>
      <c r="D16" s="38">
        <f>IFERROR(COUNTIF(MP!C:C,Info!A16),"")</f>
        <v>0</v>
      </c>
      <c r="E16" s="38">
        <f>IFERROR(COUNTIF(NP!C:C,Info!A16),"")</f>
        <v>0</v>
      </c>
      <c r="F16" s="38">
        <f>IFERROR(COUNTIF('SP M'!C:C,Info!A16),"")</f>
        <v>0</v>
      </c>
      <c r="G16" s="38">
        <f>IFERROR(COUNTIF('SP N'!C:C,Info!A16),"")</f>
        <v>0</v>
      </c>
      <c r="H16" s="38">
        <f t="shared" si="0"/>
        <v>0</v>
      </c>
      <c r="I16" s="19"/>
      <c r="J16" s="18" t="s">
        <v>25</v>
      </c>
      <c r="L16" s="148">
        <v>6</v>
      </c>
      <c r="M16">
        <f>'[3]SP  '!$A$7</f>
        <v>0</v>
      </c>
      <c r="N16" s="72" t="str">
        <f>IF(M16="","",IFERROR(INDEX($AK$5:$AO$5,1,MATCH(INDEX(MÜ!A:A,MATCH(Info!M16,MÜ!D:D,0),1),$AK$6:$AO$6)),IFERROR(INDEX($AK$5:$AO$5,1,MATCH(INDEX(NÜ!A:A,MATCH(Info!M16,NÜ!D:D,0),1),$AK$7:$AO$7)),"")))</f>
        <v/>
      </c>
      <c r="O16" s="75" t="str">
        <f>IF(M16="","",IFERROR(INDEX(MÜ!AE:AE,MATCH(Info!M16,MÜ!D:D,0),1),IFERROR(INDEX(NÜ!AP:AP,MATCH(Info!M16,NÜ!D:D,0),1),"EI OLE")))</f>
        <v>EI OLE</v>
      </c>
      <c r="P16" s="91" t="str">
        <f>IF(M16="","",IFERROR(INDEX($AK$5:$AO$5,1,MATCH(INDEX(MP!A:A,MATCH(Info!M16,MP!D:D,0),1),$AK$8:$AO$8)),IFERROR(INDEX($AK$5:$AO$5,1,MATCH(INDEX(NP!A:A,MATCH(Info!M16,NP!D:D,0),1),$AK$9:$AO$9)),"")))</f>
        <v/>
      </c>
      <c r="Q16" s="57" t="str">
        <f>IF(M16="","",IFERROR(INDEX(MP!AF:AF,MATCH(Info!M16,MP!D:D,0),1),IFERROR(INDEX(NP!AH:AH,MATCH(Info!M16,NP!D:D,0),1),"EI OLE")))</f>
        <v>EI OLE</v>
      </c>
      <c r="R16" s="150">
        <f>SUM(Q16:Q17)</f>
        <v>0</v>
      </c>
      <c r="S16" s="79" t="str">
        <f>IF(M16="","",IFERROR(INDEX($AK$5:$AO$5,1,MATCH(INDEX('SP M'!A:A,MATCH(Info!M16,'SP M'!D:D,0),1),$AK$10:$AO$10)),IFERROR(INDEX($AK$5:$AO$5,1,MATCH(INDEX('SP N'!A:A,MATCH(Info!M16,'SP N'!D:D,0),1),$AK$11:$AO$11)),"")))</f>
        <v/>
      </c>
      <c r="T16" s="61" t="str">
        <f>IF(M16="","",IFERROR(INDEX('SP M'!AQ:AQ,MATCH(Info!M16,'SP M'!D:D,0),1),IFERROR(INDEX('SP N'!AQ:AQ,MATCH(Info!M16,'SP N'!D:D,0),1),"EI OLE")))</f>
        <v>EI OLE</v>
      </c>
      <c r="U16" s="152">
        <f>SUM(T16:T17)</f>
        <v>0</v>
      </c>
      <c r="X16">
        <v>11</v>
      </c>
      <c r="Z16" s="64" t="str">
        <f>$N$16</f>
        <v/>
      </c>
      <c r="AA16" s="66">
        <f>$M$16</f>
        <v>0</v>
      </c>
      <c r="AB16" s="67" t="str">
        <f>$O$16</f>
        <v>EI OLE</v>
      </c>
      <c r="AD16" s="54">
        <f>$L$26</f>
        <v>11</v>
      </c>
      <c r="AE16" s="51" t="str">
        <f>$M$26&amp;" - "&amp;$M$27</f>
        <v xml:space="preserve"> - </v>
      </c>
      <c r="AF16" s="52">
        <f>$R$26</f>
        <v>0</v>
      </c>
      <c r="AG16" s="53">
        <f>$U$26</f>
        <v>0</v>
      </c>
    </row>
    <row r="17" spans="1:33" x14ac:dyDescent="0.25">
      <c r="A17" s="59" t="s">
        <v>51</v>
      </c>
      <c r="B17" s="38">
        <f>IFERROR(COUNTIF(MÜ!C:C,Info!A17),"")</f>
        <v>5</v>
      </c>
      <c r="C17" s="38">
        <f>IFERROR(COUNTIF(NÜ!C:C,Info!A17),"")</f>
        <v>1</v>
      </c>
      <c r="D17" s="38">
        <f>IFERROR(COUNTIF(MP!C:C,Info!A17),"")</f>
        <v>4</v>
      </c>
      <c r="E17" s="38">
        <f>IFERROR(COUNTIF(NP!C:C,Info!A17),"")</f>
        <v>2</v>
      </c>
      <c r="F17" s="38">
        <f>IFERROR(COUNTIF('SP M'!C:C,Info!A17),"")</f>
        <v>4</v>
      </c>
      <c r="G17" s="38">
        <f>IFERROR(COUNTIF('SP N'!C:C,Info!A17),"")</f>
        <v>2</v>
      </c>
      <c r="H17" s="38">
        <f t="shared" si="0"/>
        <v>18</v>
      </c>
      <c r="L17" s="148"/>
      <c r="M17">
        <f>'[3]SP  '!$B$7</f>
        <v>0</v>
      </c>
      <c r="N17" s="72" t="str">
        <f>IF(M17="","",IFERROR(INDEX($AK$5:$AO$5,1,MATCH(INDEX(MÜ!A:A,MATCH(Info!M17,MÜ!D:D,0),1),$AK$6:$AO$6)),IFERROR(INDEX($AK$5:$AO$5,1,MATCH(INDEX(NÜ!A:A,MATCH(Info!M17,NÜ!D:D,0),1),$AK$7:$AO$7)),"")))</f>
        <v/>
      </c>
      <c r="O17" s="75" t="str">
        <f>IF(M17="","",IFERROR(INDEX(MÜ!AE:AE,MATCH(Info!M17,MÜ!D:D,0),1),IFERROR(INDEX(NÜ!AP:AP,MATCH(Info!M17,NÜ!D:D,0),1),"EI OLE")))</f>
        <v>EI OLE</v>
      </c>
      <c r="P17" s="91" t="str">
        <f>IF(M17="","",IFERROR(INDEX($AK$5:$AO$5,1,MATCH(INDEX(MP!A:A,MATCH(Info!M17,MP!D:D,0),1),$AK$8:$AO$8)),IFERROR(INDEX($AK$5:$AO$5,1,MATCH(INDEX(NP!A:A,MATCH(Info!M17,NP!D:D,0),1),$AK$9:$AO$9)),"")))</f>
        <v/>
      </c>
      <c r="Q17" s="57" t="str">
        <f>IF(M17="","",IFERROR(INDEX(MP!AF:AF,MATCH(Info!M17,MP!D:D,0),1),IFERROR(INDEX(NP!AH:AH,MATCH(Info!M17,NP!D:D,0),1),"EI OLE")))</f>
        <v>EI OLE</v>
      </c>
      <c r="R17" s="150"/>
      <c r="S17" s="79" t="str">
        <f>IF(M17="","",IFERROR(INDEX($AK$5:$AO$5,1,MATCH(INDEX('SP M'!A:A,MATCH(Info!M17,'SP M'!D:D,0),1),$AK$10:$AO$10)),IFERROR(INDEX($AK$5:$AO$5,1,MATCH(INDEX('SP N'!A:A,MATCH(Info!M17,'SP N'!D:D,0),1),$AK$11:$AO$11)),"")))</f>
        <v/>
      </c>
      <c r="T17" s="61" t="str">
        <f>IF(M17="","",IFERROR(INDEX('SP M'!AQ:AQ,MATCH(Info!M17,'SP M'!D:D,0),1),IFERROR(INDEX('SP N'!AQ:AQ,MATCH(Info!M17,'SP N'!D:D,0),1),"EI OLE")))</f>
        <v>EI OLE</v>
      </c>
      <c r="U17" s="152"/>
      <c r="X17">
        <v>12</v>
      </c>
      <c r="Z17" s="64" t="str">
        <f>$N$17</f>
        <v/>
      </c>
      <c r="AA17" s="66">
        <f>$M$17</f>
        <v>0</v>
      </c>
      <c r="AB17" s="67" t="str">
        <f>$O$17</f>
        <v>EI OLE</v>
      </c>
      <c r="AD17" s="54">
        <f>$L$28</f>
        <v>12</v>
      </c>
      <c r="AE17" s="51" t="str">
        <f>$M$28&amp;" - "&amp;$M$29</f>
        <v xml:space="preserve"> - </v>
      </c>
      <c r="AF17" s="52">
        <f>$R$28</f>
        <v>0</v>
      </c>
      <c r="AG17" s="53">
        <f>$U$28</f>
        <v>0</v>
      </c>
    </row>
    <row r="18" spans="1:33" x14ac:dyDescent="0.25">
      <c r="A18" s="59" t="s">
        <v>243</v>
      </c>
      <c r="B18" s="38">
        <f>IFERROR(COUNTIF(MÜ!C:C,Info!A18),"")</f>
        <v>1</v>
      </c>
      <c r="C18" s="38">
        <f>IFERROR(COUNTIF(NÜ!C:C,Info!A18),"")</f>
        <v>0</v>
      </c>
      <c r="D18" s="38">
        <f>IFERROR(COUNTIF(MP!C:C,Info!A18),"")</f>
        <v>8</v>
      </c>
      <c r="E18" s="38">
        <f>IFERROR(COUNTIF(NP!C:C,Info!A18),"")</f>
        <v>1</v>
      </c>
      <c r="F18" s="38">
        <f>IFERROR(COUNTIF('SP M'!C:C,Info!A18),"")</f>
        <v>7</v>
      </c>
      <c r="G18" s="38">
        <f>IFERROR(COUNTIF('SP N'!C:C,Info!A18),"")</f>
        <v>2</v>
      </c>
      <c r="H18" s="38">
        <f t="shared" si="0"/>
        <v>19</v>
      </c>
      <c r="J18" s="18" t="s">
        <v>171</v>
      </c>
      <c r="L18" s="147">
        <v>7</v>
      </c>
      <c r="M18">
        <f>'[3]SP  '!$A$8</f>
        <v>0</v>
      </c>
      <c r="N18" s="72" t="str">
        <f>IF(M18="","",IFERROR(INDEX($AK$5:$AO$5,1,MATCH(INDEX(MÜ!A:A,MATCH(Info!M18,MÜ!D:D,0),1),$AK$6:$AO$6)),IFERROR(INDEX($AK$5:$AO$5,1,MATCH(INDEX(NÜ!A:A,MATCH(Info!M18,NÜ!D:D,0),1),$AK$7:$AO$7)),"")))</f>
        <v/>
      </c>
      <c r="O18" s="75" t="str">
        <f>IF(M18="","",IFERROR(INDEX(MÜ!AE:AE,MATCH(Info!M18,MÜ!D:D,0),1),IFERROR(INDEX(NÜ!AP:AP,MATCH(Info!M18,NÜ!D:D,0),1),"EI OLE")))</f>
        <v>EI OLE</v>
      </c>
      <c r="P18" s="91" t="str">
        <f>IF(M18="","",IFERROR(INDEX($AK$5:$AO$5,1,MATCH(INDEX(MP!A:A,MATCH(Info!M18,MP!D:D,0),1),$AK$8:$AO$8)),IFERROR(INDEX($AK$5:$AO$5,1,MATCH(INDEX(NP!A:A,MATCH(Info!M18,NP!D:D,0),1),$AK$9:$AO$9)),"")))</f>
        <v/>
      </c>
      <c r="Q18" s="57" t="str">
        <f>IF(M18="","",IFERROR(INDEX(MP!AF:AF,MATCH(Info!M18,MP!D:D,0),1),IFERROR(INDEX(NP!AH:AH,MATCH(Info!M18,NP!D:D,0),1),"EI OLE")))</f>
        <v>EI OLE</v>
      </c>
      <c r="R18" s="150">
        <f>SUM(Q18:Q19)</f>
        <v>0</v>
      </c>
      <c r="S18" s="79" t="str">
        <f>IF(M18="","",IFERROR(INDEX($AK$5:$AO$5,1,MATCH(INDEX('SP M'!A:A,MATCH(Info!M18,'SP M'!D:D,0),1),$AK$10:$AO$10)),IFERROR(INDEX($AK$5:$AO$5,1,MATCH(INDEX('SP N'!A:A,MATCH(Info!M18,'SP N'!D:D,0),1),$AK$11:$AO$11)),"")))</f>
        <v/>
      </c>
      <c r="T18" s="61" t="str">
        <f>IF(M18="","",IFERROR(INDEX('SP M'!AQ:AQ,MATCH(Info!M18,'SP M'!D:D,0),1),IFERROR(INDEX('SP N'!AQ:AQ,MATCH(Info!M18,'SP N'!D:D,0),1),"EI OLE")))</f>
        <v>EI OLE</v>
      </c>
      <c r="U18" s="152">
        <f>SUM(T18:T19)</f>
        <v>0</v>
      </c>
      <c r="X18">
        <v>13</v>
      </c>
      <c r="Z18" s="64" t="str">
        <f>$N$18</f>
        <v/>
      </c>
      <c r="AA18" s="66">
        <f>$M$18</f>
        <v>0</v>
      </c>
      <c r="AB18" s="67" t="str">
        <f>$O$18</f>
        <v>EI OLE</v>
      </c>
      <c r="AD18" s="54">
        <f>$L$30</f>
        <v>13</v>
      </c>
      <c r="AE18" s="51" t="str">
        <f>$M$30&amp;" - "&amp;$M$31</f>
        <v xml:space="preserve"> - </v>
      </c>
      <c r="AF18" s="52">
        <f>$R$30</f>
        <v>0</v>
      </c>
      <c r="AG18" s="53">
        <f>$U$30</f>
        <v>0</v>
      </c>
    </row>
    <row r="19" spans="1:33" x14ac:dyDescent="0.25">
      <c r="A19" s="59" t="s">
        <v>223</v>
      </c>
      <c r="B19" s="38">
        <f>IFERROR(COUNTIF(MÜ!C:C,Info!A19),"")</f>
        <v>0</v>
      </c>
      <c r="C19" s="38">
        <f>IFERROR(COUNTIF(NÜ!C:C,Info!A19),"")</f>
        <v>1</v>
      </c>
      <c r="D19" s="38">
        <f>IFERROR(COUNTIF(MP!C:C,Info!A19),"")</f>
        <v>1</v>
      </c>
      <c r="E19" s="38">
        <f>IFERROR(COUNTIF(NP!C:C,Info!A19),"")</f>
        <v>1</v>
      </c>
      <c r="F19" s="38">
        <f>IFERROR(COUNTIF('SP M'!C:C,Info!A19),"")</f>
        <v>1</v>
      </c>
      <c r="G19" s="38">
        <f>IFERROR(COUNTIF('SP N'!C:C,Info!A19),"")</f>
        <v>1</v>
      </c>
      <c r="H19" s="38">
        <f t="shared" si="0"/>
        <v>5</v>
      </c>
      <c r="L19" s="147"/>
      <c r="M19">
        <f>'[3]SP  '!$B$8</f>
        <v>0</v>
      </c>
      <c r="N19" s="72" t="str">
        <f>IF(M19="","",IFERROR(INDEX($AK$5:$AO$5,1,MATCH(INDEX(MÜ!A:A,MATCH(Info!M19,MÜ!D:D,0),1),$AK$6:$AO$6)),IFERROR(INDEX($AK$5:$AO$5,1,MATCH(INDEX(NÜ!A:A,MATCH(Info!M19,NÜ!D:D,0),1),$AK$7:$AO$7)),"")))</f>
        <v/>
      </c>
      <c r="O19" s="75" t="str">
        <f>IF(M19="","",IFERROR(INDEX(MÜ!AE:AE,MATCH(Info!M19,MÜ!D:D,0),1),IFERROR(INDEX(NÜ!AP:AP,MATCH(Info!M19,NÜ!D:D,0),1),"EI OLE")))</f>
        <v>EI OLE</v>
      </c>
      <c r="P19" s="91" t="str">
        <f>IF(M19="","",IFERROR(INDEX($AK$5:$AO$5,1,MATCH(INDEX(MP!A:A,MATCH(Info!M19,MP!D:D,0),1),$AK$8:$AO$8)),IFERROR(INDEX($AK$5:$AO$5,1,MATCH(INDEX(NP!A:A,MATCH(Info!M19,NP!D:D,0),1),$AK$9:$AO$9)),"")))</f>
        <v/>
      </c>
      <c r="Q19" s="57" t="str">
        <f>IF(M19="","",IFERROR(INDEX(MP!AF:AF,MATCH(Info!M19,MP!D:D,0),1),IFERROR(INDEX(NP!AH:AH,MATCH(Info!M19,NP!D:D,0),1),"EI OLE")))</f>
        <v>EI OLE</v>
      </c>
      <c r="R19" s="150"/>
      <c r="S19" s="79" t="str">
        <f>IF(M19="","",IFERROR(INDEX($AK$5:$AO$5,1,MATCH(INDEX('SP M'!A:A,MATCH(Info!M19,'SP M'!D:D,0),1),$AK$10:$AO$10)),IFERROR(INDEX($AK$5:$AO$5,1,MATCH(INDEX('SP N'!A:A,MATCH(Info!M19,'SP N'!D:D,0),1),$AK$11:$AO$11)),"")))</f>
        <v/>
      </c>
      <c r="T19" s="61" t="str">
        <f>IF(M19="","",IFERROR(INDEX('SP M'!AQ:AQ,MATCH(Info!M19,'SP M'!D:D,0),1),IFERROR(INDEX('SP N'!AQ:AQ,MATCH(Info!M19,'SP N'!D:D,0),1),"EI OLE")))</f>
        <v>EI OLE</v>
      </c>
      <c r="U19" s="152"/>
      <c r="X19">
        <v>14</v>
      </c>
      <c r="Z19" s="64" t="str">
        <f>$N$19</f>
        <v/>
      </c>
      <c r="AA19" s="66">
        <f>$M$19</f>
        <v>0</v>
      </c>
      <c r="AB19" s="67" t="str">
        <f>$O$19</f>
        <v>EI OLE</v>
      </c>
      <c r="AD19" s="54">
        <f>$L$32</f>
        <v>14</v>
      </c>
      <c r="AE19" s="51" t="str">
        <f>$M$32&amp;" - "&amp;$M$33</f>
        <v xml:space="preserve"> - </v>
      </c>
      <c r="AF19" s="52">
        <f>$R$32</f>
        <v>0</v>
      </c>
      <c r="AG19" s="53">
        <f>$U$32</f>
        <v>0</v>
      </c>
    </row>
    <row r="20" spans="1:33" x14ac:dyDescent="0.25">
      <c r="A20" s="59" t="s">
        <v>151</v>
      </c>
      <c r="B20" s="38">
        <f>IFERROR(COUNTIF(MÜ!C:C,Info!A20),"")</f>
        <v>0</v>
      </c>
      <c r="C20" s="38">
        <f>IFERROR(COUNTIF(NÜ!C:C,Info!A20),"")</f>
        <v>0</v>
      </c>
      <c r="D20" s="38">
        <f>IFERROR(COUNTIF(MP!C:C,Info!A20),"")</f>
        <v>0</v>
      </c>
      <c r="E20" s="38">
        <f>IFERROR(COUNTIF(NP!C:C,Info!A20),"")</f>
        <v>0</v>
      </c>
      <c r="F20" s="38">
        <f>IFERROR(COUNTIF('SP M'!C:C,Info!A20),"")</f>
        <v>0</v>
      </c>
      <c r="G20" s="38">
        <f>IFERROR(COUNTIF('SP N'!C:C,Info!A20),"")</f>
        <v>0</v>
      </c>
      <c r="H20" s="38">
        <f t="shared" si="0"/>
        <v>0</v>
      </c>
      <c r="L20" s="148">
        <v>8</v>
      </c>
      <c r="M20">
        <f>'[3]SP  '!$A$9</f>
        <v>0</v>
      </c>
      <c r="N20" s="72" t="str">
        <f>IF(M20="","",IFERROR(INDEX($AK$5:$AO$5,1,MATCH(INDEX(MÜ!A:A,MATCH(Info!M20,MÜ!D:D,0),1),$AK$6:$AO$6)),IFERROR(INDEX($AK$5:$AO$5,1,MATCH(INDEX(NÜ!A:A,MATCH(Info!M20,NÜ!D:D,0),1),$AK$7:$AO$7)),"")))</f>
        <v/>
      </c>
      <c r="O20" s="75" t="str">
        <f>IF(M20="","",IFERROR(INDEX(MÜ!AE:AE,MATCH(Info!M20,MÜ!D:D,0),1),IFERROR(INDEX(NÜ!AP:AP,MATCH(Info!M20,NÜ!D:D,0),1),"EI OLE")))</f>
        <v>EI OLE</v>
      </c>
      <c r="P20" s="91" t="str">
        <f>IF(M20="","",IFERROR(INDEX($AK$5:$AO$5,1,MATCH(INDEX(MP!A:A,MATCH(Info!M20,MP!D:D,0),1),$AK$8:$AO$8)),IFERROR(INDEX($AK$5:$AO$5,1,MATCH(INDEX(NP!A:A,MATCH(Info!M20,NP!D:D,0),1),$AK$9:$AO$9)),"")))</f>
        <v/>
      </c>
      <c r="Q20" s="57" t="str">
        <f>IF(M20="","",IFERROR(INDEX(MP!AF:AF,MATCH(Info!M20,MP!D:D,0),1),IFERROR(INDEX(NP!AH:AH,MATCH(Info!M20,NP!D:D,0),1),"EI OLE")))</f>
        <v>EI OLE</v>
      </c>
      <c r="R20" s="150">
        <f>SUM(Q20:Q21)</f>
        <v>0</v>
      </c>
      <c r="S20" s="79" t="str">
        <f>IF(M20="","",IFERROR(INDEX($AK$5:$AO$5,1,MATCH(INDEX('SP M'!A:A,MATCH(Info!M20,'SP M'!D:D,0),1),$AK$10:$AO$10)),IFERROR(INDEX($AK$5:$AO$5,1,MATCH(INDEX('SP N'!A:A,MATCH(Info!M20,'SP N'!D:D,0),1),$AK$11:$AO$11)),"")))</f>
        <v/>
      </c>
      <c r="T20" s="61" t="str">
        <f>IF(M20="","",IFERROR(INDEX('SP M'!AQ:AQ,MATCH(Info!M20,'SP M'!D:D,0),1),IFERROR(INDEX('SP N'!AQ:AQ,MATCH(Info!M20,'SP N'!D:D,0),1),"EI OLE")))</f>
        <v>EI OLE</v>
      </c>
      <c r="U20" s="152">
        <f>SUM(T20:T21)</f>
        <v>0</v>
      </c>
      <c r="X20">
        <v>15</v>
      </c>
      <c r="Z20" s="64" t="str">
        <f>$N$20</f>
        <v/>
      </c>
      <c r="AA20" s="66">
        <f>$M$20</f>
        <v>0</v>
      </c>
      <c r="AB20" s="67" t="str">
        <f>$O$20</f>
        <v>EI OLE</v>
      </c>
      <c r="AD20" s="54">
        <f>$L$34</f>
        <v>15</v>
      </c>
      <c r="AE20" s="51" t="str">
        <f>$M$34&amp;" - "&amp;$M$35</f>
        <v xml:space="preserve"> - </v>
      </c>
      <c r="AF20" s="52">
        <f>$R$34</f>
        <v>0</v>
      </c>
      <c r="AG20" s="53">
        <f>$U$34</f>
        <v>0</v>
      </c>
    </row>
    <row r="21" spans="1:33" x14ac:dyDescent="0.25">
      <c r="A21" s="59" t="s">
        <v>486</v>
      </c>
      <c r="B21" s="38">
        <f>IFERROR(COUNTIF(MÜ!C:C,Info!A21),"")</f>
        <v>0</v>
      </c>
      <c r="C21" s="38">
        <f>IFERROR(COUNTIF(NÜ!C:C,Info!A21),"")</f>
        <v>0</v>
      </c>
      <c r="D21" s="38">
        <f>IFERROR(COUNTIF(MP!C:C,Info!A21),"")</f>
        <v>1</v>
      </c>
      <c r="E21" s="38">
        <f>IFERROR(COUNTIF(NP!C:C,Info!A21),"")</f>
        <v>1</v>
      </c>
      <c r="F21" s="38">
        <f>IFERROR(COUNTIF('SP M'!C:C,Info!A21),"")</f>
        <v>2</v>
      </c>
      <c r="G21" s="38">
        <f>IFERROR(COUNTIF('SP N'!C:C,Info!A21),"")</f>
        <v>1</v>
      </c>
      <c r="H21" s="38">
        <f t="shared" si="0"/>
        <v>5</v>
      </c>
      <c r="L21" s="148"/>
      <c r="M21">
        <f>'[3]SP  '!$B$9</f>
        <v>0</v>
      </c>
      <c r="N21" s="72" t="str">
        <f>IF(M21="","",IFERROR(INDEX($AK$5:$AO$5,1,MATCH(INDEX(MÜ!A:A,MATCH(Info!M21,MÜ!D:D,0),1),$AK$6:$AO$6)),IFERROR(INDEX($AK$5:$AO$5,1,MATCH(INDEX(NÜ!A:A,MATCH(Info!M21,NÜ!D:D,0),1),$AK$7:$AO$7)),"")))</f>
        <v/>
      </c>
      <c r="O21" s="75" t="str">
        <f>IF(M21="","",IFERROR(INDEX(MÜ!AE:AE,MATCH(Info!M21,MÜ!D:D,0),1),IFERROR(INDEX(NÜ!AP:AP,MATCH(Info!M21,NÜ!D:D,0),1),"EI OLE")))</f>
        <v>EI OLE</v>
      </c>
      <c r="P21" s="91" t="str">
        <f>IF(M21="","",IFERROR(INDEX($AK$5:$AO$5,1,MATCH(INDEX(MP!A:A,MATCH(Info!M21,MP!D:D,0),1),$AK$8:$AO$8)),IFERROR(INDEX($AK$5:$AO$5,1,MATCH(INDEX(NP!A:A,MATCH(Info!M21,NP!D:D,0),1),$AK$9:$AO$9)),"")))</f>
        <v/>
      </c>
      <c r="Q21" s="57" t="str">
        <f>IF(M21="","",IFERROR(INDEX(MP!AF:AF,MATCH(Info!M21,MP!D:D,0),1),IFERROR(INDEX(NP!AH:AH,MATCH(Info!M21,NP!D:D,0),1),"EI OLE")))</f>
        <v>EI OLE</v>
      </c>
      <c r="R21" s="150"/>
      <c r="S21" s="79" t="str">
        <f>IF(M21="","",IFERROR(INDEX($AK$5:$AO$5,1,MATCH(INDEX('SP M'!A:A,MATCH(Info!M21,'SP M'!D:D,0),1),$AK$10:$AO$10)),IFERROR(INDEX($AK$5:$AO$5,1,MATCH(INDEX('SP N'!A:A,MATCH(Info!M21,'SP N'!D:D,0),1),$AK$11:$AO$11)),"")))</f>
        <v/>
      </c>
      <c r="T21" s="61" t="str">
        <f>IF(M21="","",IFERROR(INDEX('SP M'!AQ:AQ,MATCH(Info!M21,'SP M'!D:D,0),1),IFERROR(INDEX('SP N'!AQ:AQ,MATCH(Info!M21,'SP N'!D:D,0),1),"EI OLE")))</f>
        <v>EI OLE</v>
      </c>
      <c r="U21" s="152"/>
      <c r="X21">
        <v>16</v>
      </c>
      <c r="Z21" s="64" t="str">
        <f>$N$21</f>
        <v/>
      </c>
      <c r="AA21" s="66">
        <f>$M$21</f>
        <v>0</v>
      </c>
      <c r="AB21" s="67" t="str">
        <f>$O$21</f>
        <v>EI OLE</v>
      </c>
      <c r="AD21" s="54">
        <f>$L$36</f>
        <v>16</v>
      </c>
      <c r="AE21" s="51" t="str">
        <f>$M$36&amp;" - "&amp;$M$37</f>
        <v xml:space="preserve"> - </v>
      </c>
      <c r="AF21" s="52">
        <f>$R$36</f>
        <v>0</v>
      </c>
      <c r="AG21" s="53">
        <f>$U$36</f>
        <v>0</v>
      </c>
    </row>
    <row r="22" spans="1:33" x14ac:dyDescent="0.25">
      <c r="A22" s="59" t="s">
        <v>54</v>
      </c>
      <c r="B22" s="38">
        <f>IFERROR(COUNTIF(MÜ!C:C,Info!A22),"")</f>
        <v>0</v>
      </c>
      <c r="C22" s="38">
        <f>IFERROR(COUNTIF(NÜ!C:C,Info!A22),"")</f>
        <v>0</v>
      </c>
      <c r="D22" s="38">
        <f>IFERROR(COUNTIF(MP!C:C,Info!A22),"")</f>
        <v>3</v>
      </c>
      <c r="E22" s="38">
        <f>IFERROR(COUNTIF(NP!C:C,Info!A22),"")</f>
        <v>3</v>
      </c>
      <c r="F22" s="38">
        <f>IFERROR(COUNTIF('SP M'!C:C,Info!A22),"")</f>
        <v>2</v>
      </c>
      <c r="G22" s="38">
        <f>IFERROR(COUNTIF('SP N'!C:C,Info!A22),"")</f>
        <v>2</v>
      </c>
      <c r="H22" s="38">
        <f t="shared" si="0"/>
        <v>10</v>
      </c>
      <c r="L22" s="147">
        <v>9</v>
      </c>
      <c r="M22">
        <f>'[3]SP  '!$A$10</f>
        <v>0</v>
      </c>
      <c r="N22" s="72" t="str">
        <f>IF(M22="","",IFERROR(INDEX($AK$5:$AO$5,1,MATCH(INDEX(MÜ!A:A,MATCH(Info!M22,MÜ!D:D,0),1),$AK$6:$AO$6)),IFERROR(INDEX($AK$5:$AO$5,1,MATCH(INDEX(NÜ!A:A,MATCH(Info!M22,NÜ!D:D,0),1),$AK$7:$AO$7)),"")))</f>
        <v/>
      </c>
      <c r="O22" s="75" t="str">
        <f>IF(M22="","",IFERROR(INDEX(MÜ!AE:AE,MATCH(Info!M22,MÜ!D:D,0),1),IFERROR(INDEX(NÜ!AP:AP,MATCH(Info!M22,NÜ!D:D,0),1),"EI OLE")))</f>
        <v>EI OLE</v>
      </c>
      <c r="P22" s="91" t="str">
        <f>IF(M22="","",IFERROR(INDEX($AK$5:$AO$5,1,MATCH(INDEX(MP!A:A,MATCH(Info!M22,MP!D:D,0),1),$AK$8:$AO$8)),IFERROR(INDEX($AK$5:$AO$5,1,MATCH(INDEX(NP!A:A,MATCH(Info!M22,NP!D:D,0),1),$AK$9:$AO$9)),"")))</f>
        <v/>
      </c>
      <c r="Q22" s="57" t="str">
        <f>IF(M22="","",IFERROR(INDEX(MP!AF:AF,MATCH(Info!M22,MP!D:D,0),1),IFERROR(INDEX(NP!AH:AH,MATCH(Info!M22,NP!D:D,0),1),"EI OLE")))</f>
        <v>EI OLE</v>
      </c>
      <c r="R22" s="150">
        <f>SUM(Q22:Q23)</f>
        <v>0</v>
      </c>
      <c r="S22" s="79" t="str">
        <f>IF(M22="","",IFERROR(INDEX($AK$5:$AO$5,1,MATCH(INDEX('SP M'!A:A,MATCH(Info!M22,'SP M'!D:D,0),1),$AK$10:$AO$10)),IFERROR(INDEX($AK$5:$AO$5,1,MATCH(INDEX('SP N'!A:A,MATCH(Info!M22,'SP N'!D:D,0),1),$AK$11:$AO$11)),"")))</f>
        <v/>
      </c>
      <c r="T22" s="61" t="str">
        <f>IF(M22="","",IFERROR(INDEX('SP M'!AQ:AQ,MATCH(Info!M22,'SP M'!D:D,0),1),IFERROR(INDEX('SP N'!AQ:AQ,MATCH(Info!M22,'SP N'!D:D,0),1),"EI OLE")))</f>
        <v>EI OLE</v>
      </c>
      <c r="U22" s="152">
        <f>SUM(T22:T23)</f>
        <v>0</v>
      </c>
      <c r="X22">
        <v>17</v>
      </c>
      <c r="Z22" s="64" t="str">
        <f>$N$22</f>
        <v/>
      </c>
      <c r="AA22" s="66">
        <f>$M$22</f>
        <v>0</v>
      </c>
      <c r="AB22" s="67" t="str">
        <f>$O$22</f>
        <v>EI OLE</v>
      </c>
      <c r="AD22" s="54">
        <f>$L$38</f>
        <v>17</v>
      </c>
      <c r="AE22" s="51" t="str">
        <f>$M$38&amp;" - "&amp;$M$39</f>
        <v xml:space="preserve"> - </v>
      </c>
      <c r="AF22" s="52">
        <f>$R$38</f>
        <v>0</v>
      </c>
      <c r="AG22" s="53">
        <f>$U$38</f>
        <v>0</v>
      </c>
    </row>
    <row r="23" spans="1:33" x14ac:dyDescent="0.25">
      <c r="A23" s="59" t="s">
        <v>323</v>
      </c>
      <c r="B23" s="38">
        <f>IFERROR(COUNTIF(MÜ!C:C,Info!A23),"")</f>
        <v>1</v>
      </c>
      <c r="C23" s="38">
        <f>IFERROR(COUNTIF(NÜ!C:C,Info!A23),"")</f>
        <v>0</v>
      </c>
      <c r="D23" s="38">
        <f>IFERROR(COUNTIF(MP!C:C,Info!A23),"")</f>
        <v>1</v>
      </c>
      <c r="E23" s="38">
        <f>IFERROR(COUNTIF(NP!C:C,Info!A23),"")</f>
        <v>0</v>
      </c>
      <c r="F23" s="38">
        <f>IFERROR(COUNTIF('SP M'!C:C,Info!A23),"")</f>
        <v>1</v>
      </c>
      <c r="G23" s="38">
        <f>IFERROR(COUNTIF('SP N'!C:C,Info!A23),"")</f>
        <v>0</v>
      </c>
      <c r="H23" s="38">
        <f t="shared" si="0"/>
        <v>3</v>
      </c>
      <c r="L23" s="147"/>
      <c r="M23">
        <f>'[3]SP  '!$B$10</f>
        <v>0</v>
      </c>
      <c r="N23" s="72" t="str">
        <f>IF(M23="","",IFERROR(INDEX($AK$5:$AO$5,1,MATCH(INDEX(MÜ!A:A,MATCH(Info!M23,MÜ!D:D,0),1),$AK$6:$AO$6)),IFERROR(INDEX($AK$5:$AO$5,1,MATCH(INDEX(NÜ!A:A,MATCH(Info!M23,NÜ!D:D,0),1),$AK$7:$AO$7)),"")))</f>
        <v/>
      </c>
      <c r="O23" s="75" t="str">
        <f>IF(M23="","",IFERROR(INDEX(MÜ!AE:AE,MATCH(Info!M23,MÜ!D:D,0),1),IFERROR(INDEX(NÜ!AP:AP,MATCH(Info!M23,NÜ!D:D,0),1),"EI OLE")))</f>
        <v>EI OLE</v>
      </c>
      <c r="P23" s="91" t="str">
        <f>IF(M23="","",IFERROR(INDEX($AK$5:$AO$5,1,MATCH(INDEX(MP!A:A,MATCH(Info!M23,MP!D:D,0),1),$AK$8:$AO$8)),IFERROR(INDEX($AK$5:$AO$5,1,MATCH(INDEX(NP!A:A,MATCH(Info!M23,NP!D:D,0),1),$AK$9:$AO$9)),"")))</f>
        <v/>
      </c>
      <c r="Q23" s="57" t="str">
        <f>IF(M23="","",IFERROR(INDEX(MP!AF:AF,MATCH(Info!M23,MP!D:D,0),1),IFERROR(INDEX(NP!AH:AH,MATCH(Info!M23,NP!D:D,0),1),"EI OLE")))</f>
        <v>EI OLE</v>
      </c>
      <c r="R23" s="150"/>
      <c r="S23" s="79" t="str">
        <f>IF(M23="","",IFERROR(INDEX($AK$5:$AO$5,1,MATCH(INDEX('SP M'!A:A,MATCH(Info!M23,'SP M'!D:D,0),1),$AK$10:$AO$10)),IFERROR(INDEX($AK$5:$AO$5,1,MATCH(INDEX('SP N'!A:A,MATCH(Info!M23,'SP N'!D:D,0),1),$AK$11:$AO$11)),"")))</f>
        <v/>
      </c>
      <c r="T23" s="61" t="str">
        <f>IF(M23="","",IFERROR(INDEX('SP M'!AQ:AQ,MATCH(Info!M23,'SP M'!D:D,0),1),IFERROR(INDEX('SP N'!AQ:AQ,MATCH(Info!M23,'SP N'!D:D,0),1),"EI OLE")))</f>
        <v>EI OLE</v>
      </c>
      <c r="U23" s="152"/>
      <c r="X23">
        <v>18</v>
      </c>
      <c r="Z23" s="64" t="str">
        <f>$N$23</f>
        <v/>
      </c>
      <c r="AA23" s="66">
        <f>$M$23</f>
        <v>0</v>
      </c>
      <c r="AB23" s="67" t="str">
        <f>$O$23</f>
        <v>EI OLE</v>
      </c>
      <c r="AD23" s="54">
        <f>$L$40</f>
        <v>18</v>
      </c>
      <c r="AE23" s="51" t="str">
        <f>$M$40&amp;" - "&amp;$M$41</f>
        <v xml:space="preserve"> - </v>
      </c>
      <c r="AF23" s="52">
        <f>$R$40</f>
        <v>0</v>
      </c>
      <c r="AG23" s="53">
        <f>$U$40</f>
        <v>0</v>
      </c>
    </row>
    <row r="24" spans="1:33" x14ac:dyDescent="0.25">
      <c r="A24" s="59" t="s">
        <v>485</v>
      </c>
      <c r="B24" s="38">
        <f>IFERROR(COUNTIF(MÜ!C:C,Info!A24),"")</f>
        <v>1</v>
      </c>
      <c r="C24" s="38">
        <f>IFERROR(COUNTIF(NÜ!C:C,Info!A24),"")</f>
        <v>0</v>
      </c>
      <c r="D24" s="38">
        <f>IFERROR(COUNTIF(MP!C:C,Info!A24),"")</f>
        <v>3</v>
      </c>
      <c r="E24" s="38">
        <f>IFERROR(COUNTIF(NP!C:C,Info!A24),"")</f>
        <v>0</v>
      </c>
      <c r="F24" s="38">
        <f>IFERROR(COUNTIF('SP M'!C:C,Info!A24),"")</f>
        <v>0</v>
      </c>
      <c r="G24" s="38">
        <f>IFERROR(COUNTIF('SP N'!C:C,Info!A24),"")</f>
        <v>1</v>
      </c>
      <c r="H24" s="38">
        <f t="shared" si="0"/>
        <v>5</v>
      </c>
      <c r="L24" s="148">
        <v>10</v>
      </c>
      <c r="N24" s="72" t="str">
        <f>IF(M24="","",IFERROR(INDEX($AK$5:$AO$5,1,MATCH(INDEX(MÜ!A:A,MATCH(Info!M24,MÜ!D:D,0),1),$AK$6:$AO$6)),IFERROR(INDEX($AK$5:$AO$5,1,MATCH(INDEX(NÜ!A:A,MATCH(Info!M24,NÜ!D:D,0),1),$AK$7:$AO$7)),"")))</f>
        <v/>
      </c>
      <c r="O24" s="75" t="str">
        <f>IF(M24="","",IFERROR(INDEX(MÜ!AE:AE,MATCH(Info!M24,MÜ!D:D,0),1),IFERROR(INDEX(NÜ!AP:AP,MATCH(Info!M24,NÜ!D:D,0),1),"EI OLE")))</f>
        <v/>
      </c>
      <c r="P24" s="91" t="str">
        <f>IF(M24="","",IFERROR(INDEX($AK$5:$AO$5,1,MATCH(INDEX(MP!A:A,MATCH(Info!M24,MP!D:D,0),1),$AK$8:$AO$8)),IFERROR(INDEX($AK$5:$AO$5,1,MATCH(INDEX(NP!A:A,MATCH(Info!M24,NP!D:D,0),1),$AK$9:$AO$9)),"")))</f>
        <v/>
      </c>
      <c r="Q24" s="57" t="str">
        <f>IF(M24="","",IFERROR(INDEX(MP!AF:AF,MATCH(Info!M24,MP!D:D,0),1),IFERROR(INDEX(NP!AH:AH,MATCH(Info!M24,NP!D:D,0),1),"EI OLE")))</f>
        <v/>
      </c>
      <c r="R24" s="150">
        <f>SUM(Q24:Q25)</f>
        <v>0</v>
      </c>
      <c r="S24" s="79" t="str">
        <f>IF(M24="","",IFERROR(INDEX($AK$5:$AO$5,1,MATCH(INDEX('SP M'!A:A,MATCH(Info!M24,'SP M'!D:D,0),1),$AK$10:$AO$10)),IFERROR(INDEX($AK$5:$AO$5,1,MATCH(INDEX('SP N'!A:A,MATCH(Info!M24,'SP N'!D:D,0),1),$AK$11:$AO$11)),"")))</f>
        <v/>
      </c>
      <c r="T24" s="61" t="str">
        <f>IF(M24="","",IFERROR(INDEX('SP M'!AQ:AQ,MATCH(Info!M24,'SP M'!D:D,0),1),IFERROR(INDEX('SP N'!AQ:AQ,MATCH(Info!M24,'SP N'!D:D,0),1),"EI OLE")))</f>
        <v/>
      </c>
      <c r="U24" s="152">
        <f>SUM(T24:T25)</f>
        <v>0</v>
      </c>
      <c r="X24">
        <v>19</v>
      </c>
      <c r="Z24" s="64" t="str">
        <f>$N$24</f>
        <v/>
      </c>
      <c r="AA24" s="66">
        <f>$M$24</f>
        <v>0</v>
      </c>
      <c r="AB24" s="67" t="str">
        <f>$O$24</f>
        <v/>
      </c>
      <c r="AD24" s="54">
        <f>$L$42</f>
        <v>19</v>
      </c>
      <c r="AE24" s="51" t="str">
        <f>$M$42&amp;" - "&amp;$M$43</f>
        <v xml:space="preserve"> - </v>
      </c>
      <c r="AF24" s="52">
        <f>$R$42</f>
        <v>0</v>
      </c>
      <c r="AG24" s="53">
        <f>$U$42</f>
        <v>0</v>
      </c>
    </row>
    <row r="25" spans="1:33" x14ac:dyDescent="0.25">
      <c r="A25" s="59" t="s">
        <v>201</v>
      </c>
      <c r="B25" s="38">
        <f>IFERROR(COUNTIF(MÜ!C:C,Info!A25),"")</f>
        <v>0</v>
      </c>
      <c r="C25" s="38">
        <f>IFERROR(COUNTIF(NÜ!C:C,Info!A25),"")</f>
        <v>0</v>
      </c>
      <c r="D25" s="38">
        <f>IFERROR(COUNTIF(MP!C:C,Info!A25),"")</f>
        <v>0</v>
      </c>
      <c r="E25" s="38">
        <f>IFERROR(COUNTIF(NP!C:C,Info!A25),"")</f>
        <v>0</v>
      </c>
      <c r="F25" s="38">
        <f>IFERROR(COUNTIF('SP M'!C:C,Info!A25),"")</f>
        <v>0</v>
      </c>
      <c r="G25" s="38">
        <f>IFERROR(COUNTIF('SP N'!C:C,Info!A25),"")</f>
        <v>0</v>
      </c>
      <c r="H25" s="38">
        <f t="shared" si="0"/>
        <v>0</v>
      </c>
      <c r="L25" s="148"/>
      <c r="N25" s="72" t="str">
        <f>IF(M25="","",IFERROR(INDEX($AK$5:$AO$5,1,MATCH(INDEX(MÜ!A:A,MATCH(Info!M25,MÜ!D:D,0),1),$AK$6:$AO$6)),IFERROR(INDEX($AK$5:$AO$5,1,MATCH(INDEX(NÜ!A:A,MATCH(Info!M25,NÜ!D:D,0),1),$AK$7:$AO$7)),"")))</f>
        <v/>
      </c>
      <c r="O25" s="75" t="str">
        <f>IF(M25="","",IFERROR(INDEX(MÜ!AE:AE,MATCH(Info!M25,MÜ!D:D,0),1),IFERROR(INDEX(NÜ!AP:AP,MATCH(Info!M25,NÜ!D:D,0),1),"EI OLE")))</f>
        <v/>
      </c>
      <c r="P25" s="91" t="str">
        <f>IF(M25="","",IFERROR(INDEX($AK$5:$AO$5,1,MATCH(INDEX(MP!A:A,MATCH(Info!M25,MP!D:D,0),1),$AK$8:$AO$8)),IFERROR(INDEX($AK$5:$AO$5,1,MATCH(INDEX(NP!A:A,MATCH(Info!M25,NP!D:D,0),1),$AK$9:$AO$9)),"")))</f>
        <v/>
      </c>
      <c r="Q25" s="57" t="str">
        <f>IF(M25="","",IFERROR(INDEX(MP!AF:AF,MATCH(Info!M25,MP!D:D,0),1),IFERROR(INDEX(NP!AH:AH,MATCH(Info!M25,NP!D:D,0),1),"EI OLE")))</f>
        <v/>
      </c>
      <c r="R25" s="150"/>
      <c r="S25" s="79" t="str">
        <f>IF(M25="","",IFERROR(INDEX($AK$5:$AO$5,1,MATCH(INDEX('SP M'!A:A,MATCH(Info!M25,'SP M'!D:D,0),1),$AK$10:$AO$10)),IFERROR(INDEX($AK$5:$AO$5,1,MATCH(INDEX('SP N'!A:A,MATCH(Info!M25,'SP N'!D:D,0),1),$AK$11:$AO$11)),"")))</f>
        <v/>
      </c>
      <c r="T25" s="61" t="str">
        <f>IF(M25="","",IFERROR(INDEX('SP M'!AQ:AQ,MATCH(Info!M25,'SP M'!D:D,0),1),IFERROR(INDEX('SP N'!AQ:AQ,MATCH(Info!M25,'SP N'!D:D,0),1),"EI OLE")))</f>
        <v/>
      </c>
      <c r="U25" s="152"/>
      <c r="X25">
        <v>20</v>
      </c>
      <c r="Z25" s="64" t="str">
        <f>$N$25</f>
        <v/>
      </c>
      <c r="AA25" s="66">
        <f>$M$25</f>
        <v>0</v>
      </c>
      <c r="AB25" s="67" t="str">
        <f>$O$25</f>
        <v/>
      </c>
      <c r="AD25" s="54">
        <f>$L$44</f>
        <v>20</v>
      </c>
      <c r="AE25" s="51" t="str">
        <f>$M$44&amp;" - "&amp;$M$45</f>
        <v xml:space="preserve"> - </v>
      </c>
      <c r="AF25" s="52">
        <f>$R$44</f>
        <v>0</v>
      </c>
      <c r="AG25" s="53">
        <f>$U$44</f>
        <v>0</v>
      </c>
    </row>
    <row r="26" spans="1:33" x14ac:dyDescent="0.25">
      <c r="A26" s="59" t="s">
        <v>227</v>
      </c>
      <c r="B26" s="38">
        <f>IFERROR(COUNTIF(MÜ!C:C,Info!A26),"")</f>
        <v>7</v>
      </c>
      <c r="C26" s="38">
        <f>IFERROR(COUNTIF(NÜ!C:C,Info!A26),"")</f>
        <v>2</v>
      </c>
      <c r="D26" s="38">
        <f>IFERROR(COUNTIF(MP!C:C,Info!A26),"")</f>
        <v>2</v>
      </c>
      <c r="E26" s="38">
        <f>IFERROR(COUNTIF(NP!C:C,Info!A26),"")</f>
        <v>0</v>
      </c>
      <c r="F26" s="38">
        <f>IFERROR(COUNTIF('SP M'!C:C,Info!A26),"")</f>
        <v>2</v>
      </c>
      <c r="G26" s="38">
        <f>IFERROR(COUNTIF('SP N'!C:C,Info!A26),"")</f>
        <v>1</v>
      </c>
      <c r="H26" s="38">
        <f t="shared" si="0"/>
        <v>14</v>
      </c>
      <c r="L26" s="147">
        <v>11</v>
      </c>
      <c r="N26" s="72" t="str">
        <f>IF(M26="","",IFERROR(INDEX($AK$5:$AO$5,1,MATCH(INDEX(MÜ!A:A,MATCH(Info!M26,MÜ!D:D,0),1),$AK$6:$AO$6)),IFERROR(INDEX($AK$5:$AO$5,1,MATCH(INDEX(NÜ!A:A,MATCH(Info!M26,NÜ!D:D,0),1),$AK$7:$AO$7)),"")))</f>
        <v/>
      </c>
      <c r="O26" s="75" t="str">
        <f>IF(M26="","",IFERROR(INDEX(MÜ!AE:AE,MATCH(Info!M26,MÜ!D:D,0),1),IFERROR(INDEX(NÜ!AP:AP,MATCH(Info!M26,NÜ!D:D,0),1),"EI OLE")))</f>
        <v/>
      </c>
      <c r="P26" s="91" t="str">
        <f>IF(M26="","",IFERROR(INDEX($AK$5:$AO$5,1,MATCH(INDEX(MP!A:A,MATCH(Info!M26,MP!D:D,0),1),$AK$8:$AO$8)),IFERROR(INDEX($AK$5:$AO$5,1,MATCH(INDEX(NP!A:A,MATCH(Info!M26,NP!D:D,0),1),$AK$9:$AO$9)),"")))</f>
        <v/>
      </c>
      <c r="Q26" s="57" t="str">
        <f>IF(M26="","",IFERROR(INDEX(MP!AF:AF,MATCH(Info!M26,MP!D:D,0),1),IFERROR(INDEX(NP!AH:AH,MATCH(Info!M26,NP!D:D,0),1),"EI OLE")))</f>
        <v/>
      </c>
      <c r="R26" s="150">
        <f>SUM(Q26:Q27)</f>
        <v>0</v>
      </c>
      <c r="S26" s="79" t="str">
        <f>IF(M26="","",IFERROR(INDEX($AK$5:$AO$5,1,MATCH(INDEX('SP M'!A:A,MATCH(Info!M26,'SP M'!D:D,0),1),$AK$10:$AO$10)),IFERROR(INDEX($AK$5:$AO$5,1,MATCH(INDEX('SP N'!A:A,MATCH(Info!M26,'SP N'!D:D,0),1),$AK$11:$AO$11)),"")))</f>
        <v/>
      </c>
      <c r="T26" s="61" t="str">
        <f>IF(M26="","",IFERROR(INDEX('SP M'!AQ:AQ,MATCH(Info!M26,'SP M'!D:D,0),1),IFERROR(INDEX('SP N'!AQ:AQ,MATCH(Info!M26,'SP N'!D:D,0),1),"EI OLE")))</f>
        <v/>
      </c>
      <c r="U26" s="152">
        <f>SUM(T26:T27)</f>
        <v>0</v>
      </c>
      <c r="X26">
        <v>21</v>
      </c>
      <c r="Z26" s="64" t="str">
        <f>$N$26</f>
        <v/>
      </c>
      <c r="AA26" s="66">
        <f>$M$26</f>
        <v>0</v>
      </c>
      <c r="AB26" s="67" t="str">
        <f>$O$26</f>
        <v/>
      </c>
      <c r="AD26" s="54">
        <f>$L$46</f>
        <v>21</v>
      </c>
      <c r="AE26" s="51" t="str">
        <f>$M$46&amp;" - "&amp;$M$47</f>
        <v xml:space="preserve"> - </v>
      </c>
      <c r="AF26" s="52">
        <f>$R$46</f>
        <v>0</v>
      </c>
      <c r="AG26" s="53">
        <f>$U$46</f>
        <v>0</v>
      </c>
    </row>
    <row r="27" spans="1:33" x14ac:dyDescent="0.25">
      <c r="A27" s="59" t="s">
        <v>275</v>
      </c>
      <c r="B27" s="38">
        <f>IFERROR(COUNTIF(MÜ!C:C,Info!A27),"")</f>
        <v>0</v>
      </c>
      <c r="C27" s="38">
        <f>IFERROR(COUNTIF(NÜ!C:C,Info!A27),"")</f>
        <v>0</v>
      </c>
      <c r="D27" s="38">
        <f>IFERROR(COUNTIF(MP!C:C,Info!A27),"")</f>
        <v>0</v>
      </c>
      <c r="E27" s="38">
        <f>IFERROR(COUNTIF(NP!C:C,Info!A27),"")</f>
        <v>0</v>
      </c>
      <c r="F27" s="38">
        <f>IFERROR(COUNTIF('SP M'!C:C,Info!A27),"")</f>
        <v>0</v>
      </c>
      <c r="G27" s="38">
        <f>IFERROR(COUNTIF('SP N'!C:C,Info!A27),"")</f>
        <v>0</v>
      </c>
      <c r="H27" s="38">
        <f t="shared" si="0"/>
        <v>0</v>
      </c>
      <c r="L27" s="147"/>
      <c r="N27" s="72" t="str">
        <f>IF(M27="","",IFERROR(INDEX($AK$5:$AO$5,1,MATCH(INDEX(MÜ!A:A,MATCH(Info!M27,MÜ!D:D,0),1),$AK$6:$AO$6)),IFERROR(INDEX($AK$5:$AO$5,1,MATCH(INDEX(NÜ!A:A,MATCH(Info!M27,NÜ!D:D,0),1),$AK$7:$AO$7)),"")))</f>
        <v/>
      </c>
      <c r="O27" s="75" t="str">
        <f>IF(M27="","",IFERROR(INDEX(MÜ!AE:AE,MATCH(Info!M27,MÜ!D:D,0),1),IFERROR(INDEX(NÜ!AP:AP,MATCH(Info!M27,NÜ!D:D,0),1),"EI OLE")))</f>
        <v/>
      </c>
      <c r="P27" s="91" t="str">
        <f>IF(M27="","",IFERROR(INDEX($AK$5:$AO$5,1,MATCH(INDEX(MP!A:A,MATCH(Info!M27,MP!D:D,0),1),$AK$8:$AO$8)),IFERROR(INDEX($AK$5:$AO$5,1,MATCH(INDEX(NP!A:A,MATCH(Info!M27,NP!D:D,0),1),$AK$9:$AO$9)),"")))</f>
        <v/>
      </c>
      <c r="Q27" s="57" t="str">
        <f>IF(M27="","",IFERROR(INDEX(MP!AF:AF,MATCH(Info!M27,MP!D:D,0),1),IFERROR(INDEX(NP!AH:AH,MATCH(Info!M27,NP!D:D,0),1),"EI OLE")))</f>
        <v/>
      </c>
      <c r="R27" s="150"/>
      <c r="S27" s="79" t="str">
        <f>IF(M27="","",IFERROR(INDEX($AK$5:$AO$5,1,MATCH(INDEX('SP M'!A:A,MATCH(Info!M27,'SP M'!D:D,0),1),$AK$10:$AO$10)),IFERROR(INDEX($AK$5:$AO$5,1,MATCH(INDEX('SP N'!A:A,MATCH(Info!M27,'SP N'!D:D,0),1),$AK$11:$AO$11)),"")))</f>
        <v/>
      </c>
      <c r="T27" s="61" t="str">
        <f>IF(M27="","",IFERROR(INDEX('SP M'!AQ:AQ,MATCH(Info!M27,'SP M'!D:D,0),1),IFERROR(INDEX('SP N'!AQ:AQ,MATCH(Info!M27,'SP N'!D:D,0),1),"EI OLE")))</f>
        <v/>
      </c>
      <c r="U27" s="152"/>
      <c r="X27">
        <v>22</v>
      </c>
      <c r="Z27" s="64" t="str">
        <f>$N$27</f>
        <v/>
      </c>
      <c r="AA27" s="66">
        <f>$M$27</f>
        <v>0</v>
      </c>
      <c r="AB27" s="67" t="str">
        <f>$O$27</f>
        <v/>
      </c>
      <c r="AD27" s="54">
        <f>$L$48</f>
        <v>22</v>
      </c>
      <c r="AE27" s="51" t="str">
        <f>$M$48&amp;" - "&amp;$M$49</f>
        <v xml:space="preserve"> - </v>
      </c>
      <c r="AF27" s="52">
        <f>$R$48</f>
        <v>0</v>
      </c>
      <c r="AG27" s="53">
        <f>$U$48</f>
        <v>0</v>
      </c>
    </row>
    <row r="28" spans="1:33" x14ac:dyDescent="0.25">
      <c r="A28" s="59" t="s">
        <v>484</v>
      </c>
      <c r="B28" s="38">
        <f>IFERROR(COUNTIF(MÜ!C:C,Info!A28),"")</f>
        <v>1</v>
      </c>
      <c r="C28" s="38">
        <f>IFERROR(COUNTIF(NÜ!C:C,Info!A28),"")</f>
        <v>0</v>
      </c>
      <c r="D28" s="38">
        <f>IFERROR(COUNTIF(MP!C:C,Info!A28),"")</f>
        <v>0</v>
      </c>
      <c r="E28" s="38">
        <f>IFERROR(COUNTIF(NP!C:C,Info!A28),"")</f>
        <v>0</v>
      </c>
      <c r="F28" s="38">
        <f>IFERROR(COUNTIF('SP M'!C:C,Info!A28),"")</f>
        <v>0</v>
      </c>
      <c r="G28" s="38">
        <f>IFERROR(COUNTIF('SP N'!C:C,Info!A28),"")</f>
        <v>0</v>
      </c>
      <c r="H28" s="38">
        <f t="shared" si="0"/>
        <v>1</v>
      </c>
      <c r="L28" s="148">
        <v>12</v>
      </c>
      <c r="N28" s="72" t="str">
        <f>IF(M28="","",IFERROR(INDEX($AK$5:$AO$5,1,MATCH(INDEX(MÜ!A:A,MATCH(Info!M28,MÜ!D:D,0),1),$AK$6:$AO$6)),IFERROR(INDEX($AK$5:$AO$5,1,MATCH(INDEX(NÜ!A:A,MATCH(Info!M28,NÜ!D:D,0),1),$AK$7:$AO$7)),"")))</f>
        <v/>
      </c>
      <c r="O28" s="75" t="str">
        <f>IF(M28="","",IFERROR(INDEX(MÜ!AE:AE,MATCH(Info!M28,MÜ!D:D,0),1),IFERROR(INDEX(NÜ!AP:AP,MATCH(Info!M28,NÜ!D:D,0),1),"EI OLE")))</f>
        <v/>
      </c>
      <c r="P28" s="91" t="str">
        <f>IF(M28="","",IFERROR(INDEX($AK$5:$AO$5,1,MATCH(INDEX(MP!A:A,MATCH(Info!M28,MP!D:D,0),1),$AK$8:$AO$8)),IFERROR(INDEX($AK$5:$AO$5,1,MATCH(INDEX(NP!A:A,MATCH(Info!M28,NP!D:D,0),1),$AK$9:$AO$9)),"")))</f>
        <v/>
      </c>
      <c r="Q28" s="57" t="str">
        <f>IF(M28="","",IFERROR(INDEX(MP!AF:AF,MATCH(Info!M28,MP!D:D,0),1),IFERROR(INDEX(NP!AH:AH,MATCH(Info!M28,NP!D:D,0),1),"EI OLE")))</f>
        <v/>
      </c>
      <c r="R28" s="150">
        <f>SUM(Q28:Q29)</f>
        <v>0</v>
      </c>
      <c r="S28" s="79" t="str">
        <f>IF(M28="","",IFERROR(INDEX($AK$5:$AO$5,1,MATCH(INDEX('SP M'!A:A,MATCH(Info!M28,'SP M'!D:D,0),1),$AK$10:$AO$10)),IFERROR(INDEX($AK$5:$AO$5,1,MATCH(INDEX('SP N'!A:A,MATCH(Info!M28,'SP N'!D:D,0),1),$AK$11:$AO$11)),"")))</f>
        <v/>
      </c>
      <c r="T28" s="61" t="str">
        <f>IF(M28="","",IFERROR(INDEX('SP M'!AQ:AQ,MATCH(Info!M28,'SP M'!D:D,0),1),IFERROR(INDEX('SP N'!AQ:AQ,MATCH(Info!M28,'SP N'!D:D,0),1),"EI OLE")))</f>
        <v/>
      </c>
      <c r="U28" s="152">
        <f>SUM(T28:T29)</f>
        <v>0</v>
      </c>
      <c r="X28">
        <v>23</v>
      </c>
      <c r="Z28" s="70" t="str">
        <f>$N$28</f>
        <v/>
      </c>
      <c r="AA28" s="66">
        <f>$M$28</f>
        <v>0</v>
      </c>
      <c r="AB28" s="67" t="str">
        <f>$O$28</f>
        <v/>
      </c>
      <c r="AD28" s="54">
        <f>$L$50</f>
        <v>23</v>
      </c>
      <c r="AE28" s="51" t="str">
        <f>$M$50&amp;" - "&amp;$M$51</f>
        <v xml:space="preserve"> - </v>
      </c>
      <c r="AF28" s="52">
        <f>$R$50</f>
        <v>0</v>
      </c>
      <c r="AG28" s="53">
        <f>$U$50</f>
        <v>0</v>
      </c>
    </row>
    <row r="29" spans="1:33" x14ac:dyDescent="0.25">
      <c r="A29" s="59" t="s">
        <v>487</v>
      </c>
      <c r="B29" s="38">
        <f>IFERROR(COUNTIF(MÜ!C:C,Info!A29),"")</f>
        <v>0</v>
      </c>
      <c r="C29" s="38">
        <f>IFERROR(COUNTIF(NÜ!C:C,Info!A29),"")</f>
        <v>0</v>
      </c>
      <c r="D29" s="38">
        <f>IFERROR(COUNTIF(MP!C:C,Info!A29),"")</f>
        <v>0</v>
      </c>
      <c r="E29" s="38">
        <f>IFERROR(COUNTIF(NP!C:C,Info!A29),"")</f>
        <v>0</v>
      </c>
      <c r="F29" s="38">
        <f>IFERROR(COUNTIF('SP M'!C:C,Info!A29),"")</f>
        <v>0</v>
      </c>
      <c r="G29" s="38">
        <f>IFERROR(COUNTIF('SP N'!C:C,Info!A29),"")</f>
        <v>0</v>
      </c>
      <c r="H29" s="38">
        <f t="shared" si="0"/>
        <v>0</v>
      </c>
      <c r="L29" s="148"/>
      <c r="N29" s="72" t="str">
        <f>IF(M29="","",IFERROR(INDEX($AK$5:$AO$5,1,MATCH(INDEX(MÜ!A:A,MATCH(Info!M29,MÜ!D:D,0),1),$AK$6:$AO$6)),IFERROR(INDEX($AK$5:$AO$5,1,MATCH(INDEX(NÜ!A:A,MATCH(Info!M29,NÜ!D:D,0),1),$AK$7:$AO$7)),"")))</f>
        <v/>
      </c>
      <c r="O29" s="75" t="str">
        <f>IF(M29="","",IFERROR(INDEX(MÜ!AE:AE,MATCH(Info!M29,MÜ!D:D,0),1),IFERROR(INDEX(NÜ!AP:AP,MATCH(Info!M29,NÜ!D:D,0),1),"EI OLE")))</f>
        <v/>
      </c>
      <c r="P29" s="91" t="str">
        <f>IF(M29="","",IFERROR(INDEX($AK$5:$AO$5,1,MATCH(INDEX(MP!A:A,MATCH(Info!M29,MP!D:D,0),1),$AK$8:$AO$8)),IFERROR(INDEX($AK$5:$AO$5,1,MATCH(INDEX(NP!A:A,MATCH(Info!M29,NP!D:D,0),1),$AK$9:$AO$9)),"")))</f>
        <v/>
      </c>
      <c r="Q29" s="57" t="str">
        <f>IF(M29="","",IFERROR(INDEX(MP!AF:AF,MATCH(Info!M29,MP!D:D,0),1),IFERROR(INDEX(NP!AH:AH,MATCH(Info!M29,NP!D:D,0),1),"EI OLE")))</f>
        <v/>
      </c>
      <c r="R29" s="150"/>
      <c r="S29" s="79" t="str">
        <f>IF(M29="","",IFERROR(INDEX($AK$5:$AO$5,1,MATCH(INDEX('SP M'!A:A,MATCH(Info!M29,'SP M'!D:D,0),1),$AK$10:$AO$10)),IFERROR(INDEX($AK$5:$AO$5,1,MATCH(INDEX('SP N'!A:A,MATCH(Info!M29,'SP N'!D:D,0),1),$AK$11:$AO$11)),"")))</f>
        <v/>
      </c>
      <c r="T29" s="61" t="str">
        <f>IF(M29="","",IFERROR(INDEX('SP M'!AQ:AQ,MATCH(Info!M29,'SP M'!D:D,0),1),IFERROR(INDEX('SP N'!AQ:AQ,MATCH(Info!M29,'SP N'!D:D,0),1),"EI OLE")))</f>
        <v/>
      </c>
      <c r="U29" s="152"/>
      <c r="X29">
        <v>24</v>
      </c>
      <c r="Z29" s="64" t="str">
        <f>$N$29</f>
        <v/>
      </c>
      <c r="AA29" s="66">
        <f>$M$29</f>
        <v>0</v>
      </c>
      <c r="AB29" s="67" t="str">
        <f>$O$29</f>
        <v/>
      </c>
      <c r="AD29" s="55">
        <f>$L$52</f>
        <v>24</v>
      </c>
      <c r="AE29" s="51" t="str">
        <f>$M$52&amp;" - "&amp;$M$53</f>
        <v xml:space="preserve"> - </v>
      </c>
      <c r="AF29" s="52">
        <f>$R$52</f>
        <v>0</v>
      </c>
      <c r="AG29" s="53">
        <f>$U$52</f>
        <v>0</v>
      </c>
    </row>
    <row r="30" spans="1:33" x14ac:dyDescent="0.25">
      <c r="A30" s="59" t="s">
        <v>274</v>
      </c>
      <c r="B30" s="38">
        <f>IFERROR(COUNTIF(MÜ!C:C,Info!A30),"")</f>
        <v>0</v>
      </c>
      <c r="C30" s="38">
        <f>IFERROR(COUNTIF(NÜ!C:C,Info!A30),"")</f>
        <v>0</v>
      </c>
      <c r="D30" s="38">
        <f>IFERROR(COUNTIF(MP!C:C,Info!A30),"")</f>
        <v>0</v>
      </c>
      <c r="E30" s="38">
        <f>IFERROR(COUNTIF(NP!C:C,Info!A30),"")</f>
        <v>0</v>
      </c>
      <c r="F30" s="38">
        <f>IFERROR(COUNTIF('SP M'!C:C,Info!A30),"")</f>
        <v>0</v>
      </c>
      <c r="G30" s="38">
        <f>IFERROR(COUNTIF('SP N'!C:C,Info!A30),"")</f>
        <v>0</v>
      </c>
      <c r="H30" s="38">
        <f t="shared" si="0"/>
        <v>0</v>
      </c>
      <c r="L30" s="147">
        <v>13</v>
      </c>
      <c r="N30" s="72" t="str">
        <f>IF(M30="","",IFERROR(INDEX($AK$5:$AO$5,1,MATCH(INDEX(MÜ!A:A,MATCH(Info!M30,MÜ!D:D,0),1),$AK$6:$AO$6)),IFERROR(INDEX($AK$5:$AO$5,1,MATCH(INDEX(NÜ!A:A,MATCH(Info!M30,NÜ!D:D,0),1),$AK$7:$AO$7)),"")))</f>
        <v/>
      </c>
      <c r="O30" s="75" t="str">
        <f>IF(M30="","",IFERROR(INDEX(MÜ!AE:AE,MATCH(Info!M30,MÜ!D:D,0),1),IFERROR(INDEX(NÜ!AP:AP,MATCH(Info!M30,NÜ!D:D,0),1),"EI OLE")))</f>
        <v/>
      </c>
      <c r="P30" s="91" t="str">
        <f>IF(M30="","",IFERROR(INDEX($AK$5:$AO$5,1,MATCH(INDEX(MP!A:A,MATCH(Info!M30,MP!D:D,0),1),$AK$8:$AO$8)),IFERROR(INDEX($AK$5:$AO$5,1,MATCH(INDEX(NP!A:A,MATCH(Info!M30,NP!D:D,0),1),$AK$9:$AO$9)),"")))</f>
        <v/>
      </c>
      <c r="Q30" s="57" t="str">
        <f>IF(M30="","",IFERROR(INDEX(MP!AF:AF,MATCH(Info!M30,MP!D:D,0),1),IFERROR(INDEX(NP!AH:AH,MATCH(Info!M30,NP!D:D,0),1),"EI OLE")))</f>
        <v/>
      </c>
      <c r="R30" s="150">
        <f>SUM(Q30:Q31)</f>
        <v>0</v>
      </c>
      <c r="S30" s="79" t="str">
        <f>IF(M30="","",IFERROR(INDEX($AK$5:$AO$5,1,MATCH(INDEX('SP M'!A:A,MATCH(Info!M30,'SP M'!D:D,0),1),$AK$10:$AO$10)),IFERROR(INDEX($AK$5:$AO$5,1,MATCH(INDEX('SP N'!A:A,MATCH(Info!M30,'SP N'!D:D,0),1),$AK$11:$AO$11)),"")))</f>
        <v/>
      </c>
      <c r="T30" s="61" t="str">
        <f>IF(M30="","",IFERROR(INDEX('SP M'!AQ:AQ,MATCH(Info!M30,'SP M'!D:D,0),1),IFERROR(INDEX('SP N'!AQ:AQ,MATCH(Info!M30,'SP N'!D:D,0),1),"EI OLE")))</f>
        <v/>
      </c>
      <c r="U30" s="152">
        <f>SUM(T30:T31)</f>
        <v>0</v>
      </c>
      <c r="X30">
        <v>25</v>
      </c>
      <c r="Z30" s="64" t="str">
        <f>$N$30</f>
        <v/>
      </c>
      <c r="AA30" s="66">
        <f>$M$30</f>
        <v>0</v>
      </c>
      <c r="AB30" s="67" t="str">
        <f>$O$30</f>
        <v/>
      </c>
    </row>
    <row r="31" spans="1:33" x14ac:dyDescent="0.25">
      <c r="A31" s="59" t="s">
        <v>284</v>
      </c>
      <c r="B31" s="38">
        <f>IFERROR(COUNTIF(MÜ!C:C,Info!A31),"")</f>
        <v>0</v>
      </c>
      <c r="C31" s="38">
        <f>IFERROR(COUNTIF(NÜ!C:C,Info!A31),"")</f>
        <v>0</v>
      </c>
      <c r="D31" s="38">
        <f>IFERROR(COUNTIF(MP!C:C,Info!A31),"")</f>
        <v>0</v>
      </c>
      <c r="E31" s="38">
        <f>IFERROR(COUNTIF(NP!C:C,Info!A31),"")</f>
        <v>0</v>
      </c>
      <c r="F31" s="38">
        <f>IFERROR(COUNTIF('SP M'!C:C,Info!A31),"")</f>
        <v>0</v>
      </c>
      <c r="G31" s="38">
        <f>IFERROR(COUNTIF('SP N'!C:C,Info!A31),"")</f>
        <v>0</v>
      </c>
      <c r="H31" s="38">
        <f t="shared" si="0"/>
        <v>0</v>
      </c>
      <c r="L31" s="147"/>
      <c r="N31" s="72" t="str">
        <f>IF(M31="","",IFERROR(INDEX($AK$5:$AO$5,1,MATCH(INDEX(MÜ!A:A,MATCH(Info!M31,MÜ!D:D,0),1),$AK$6:$AO$6)),IFERROR(INDEX($AK$5:$AO$5,1,MATCH(INDEX(NÜ!A:A,MATCH(Info!M31,NÜ!D:D,0),1),$AK$7:$AO$7)),"")))</f>
        <v/>
      </c>
      <c r="O31" s="75" t="str">
        <f>IF(M31="","",IFERROR(INDEX(MÜ!AE:AE,MATCH(Info!M31,MÜ!D:D,0),1),IFERROR(INDEX(NÜ!AP:AP,MATCH(Info!M31,NÜ!D:D,0),1),"EI OLE")))</f>
        <v/>
      </c>
      <c r="P31" s="91" t="str">
        <f>IF(M31="","",IFERROR(INDEX($AK$5:$AO$5,1,MATCH(INDEX(MP!A:A,MATCH(Info!M31,MP!D:D,0),1),$AK$8:$AO$8)),IFERROR(INDEX($AK$5:$AO$5,1,MATCH(INDEX(NP!A:A,MATCH(Info!M31,NP!D:D,0),1),$AK$9:$AO$9)),"")))</f>
        <v/>
      </c>
      <c r="Q31" s="57" t="str">
        <f>IF(M31="","",IFERROR(INDEX(MP!AF:AF,MATCH(Info!M31,MP!D:D,0),1),IFERROR(INDEX(NP!AH:AH,MATCH(Info!M31,NP!D:D,0),1),"EI OLE")))</f>
        <v/>
      </c>
      <c r="R31" s="150"/>
      <c r="S31" s="79" t="str">
        <f>IF(M31="","",IFERROR(INDEX($AK$5:$AO$5,1,MATCH(INDEX('SP M'!A:A,MATCH(Info!M31,'SP M'!D:D,0),1),$AK$10:$AO$10)),IFERROR(INDEX($AK$5:$AO$5,1,MATCH(INDEX('SP N'!A:A,MATCH(Info!M31,'SP N'!D:D,0),1),$AK$11:$AO$11)),"")))</f>
        <v/>
      </c>
      <c r="T31" s="61" t="str">
        <f>IF(M31="","",IFERROR(INDEX('SP M'!AQ:AQ,MATCH(Info!M31,'SP M'!D:D,0),1),IFERROR(INDEX('SP N'!AQ:AQ,MATCH(Info!M31,'SP N'!D:D,0),1),"EI OLE")))</f>
        <v/>
      </c>
      <c r="U31" s="152"/>
      <c r="X31">
        <v>26</v>
      </c>
      <c r="Z31" s="64" t="str">
        <f>$N$31</f>
        <v/>
      </c>
      <c r="AA31" s="66">
        <f>$M$31</f>
        <v>0</v>
      </c>
      <c r="AB31" s="67" t="str">
        <f>$O$31</f>
        <v/>
      </c>
    </row>
    <row r="32" spans="1:33" x14ac:dyDescent="0.25">
      <c r="A32" s="59" t="s">
        <v>271</v>
      </c>
      <c r="B32" s="38">
        <f>IFERROR(COUNTIF(MÜ!C:C,Info!A32),"")</f>
        <v>0</v>
      </c>
      <c r="C32" s="38">
        <f>IFERROR(COUNTIF(NÜ!C:C,Info!A32),"")</f>
        <v>0</v>
      </c>
      <c r="D32" s="38">
        <f>IFERROR(COUNTIF(MP!C:C,Info!A32),"")</f>
        <v>0</v>
      </c>
      <c r="E32" s="38">
        <f>IFERROR(COUNTIF(NP!C:C,Info!A32),"")</f>
        <v>0</v>
      </c>
      <c r="F32" s="38">
        <f>IFERROR(COUNTIF('SP M'!C:C,Info!A32),"")</f>
        <v>0</v>
      </c>
      <c r="G32" s="38">
        <f>IFERROR(COUNTIF('SP N'!C:C,Info!A32),"")</f>
        <v>0</v>
      </c>
      <c r="H32" s="38">
        <f t="shared" si="0"/>
        <v>0</v>
      </c>
      <c r="L32" s="148">
        <v>14</v>
      </c>
      <c r="N32" s="72" t="str">
        <f>IF(M32="","",IFERROR(INDEX($AK$5:$AO$5,1,MATCH(INDEX(MÜ!A:A,MATCH(Info!M32,MÜ!D:D,0),1),$AK$6:$AO$6)),IFERROR(INDEX($AK$5:$AO$5,1,MATCH(INDEX(NÜ!A:A,MATCH(Info!M32,NÜ!D:D,0),1),$AK$7:$AO$7)),"")))</f>
        <v/>
      </c>
      <c r="O32" s="75" t="str">
        <f>IF(M32="","",IFERROR(INDEX(MÜ!AE:AE,MATCH(Info!M32,MÜ!D:D,0),1),IFERROR(INDEX(NÜ!AP:AP,MATCH(Info!M32,NÜ!D:D,0),1),"EI OLE")))</f>
        <v/>
      </c>
      <c r="P32" s="91" t="str">
        <f>IF(M32="","",IFERROR(INDEX($AK$5:$AO$5,1,MATCH(INDEX(MP!A:A,MATCH(Info!M32,MP!D:D,0),1),$AK$8:$AO$8)),IFERROR(INDEX($AK$5:$AO$5,1,MATCH(INDEX(NP!A:A,MATCH(Info!M32,NP!D:D,0),1),$AK$9:$AO$9)),"")))</f>
        <v/>
      </c>
      <c r="Q32" s="57" t="str">
        <f>IF(M32="","",IFERROR(INDEX(MP!AF:AF,MATCH(Info!M32,MP!D:D,0),1),IFERROR(INDEX(NP!AH:AH,MATCH(Info!M32,NP!D:D,0),1),"EI OLE")))</f>
        <v/>
      </c>
      <c r="R32" s="150">
        <f>SUM(Q32:Q33)</f>
        <v>0</v>
      </c>
      <c r="S32" s="79" t="str">
        <f>IF(M32="","",IFERROR(INDEX($AK$5:$AO$5,1,MATCH(INDEX('SP M'!A:A,MATCH(Info!M32,'SP M'!D:D,0),1),$AK$10:$AO$10)),IFERROR(INDEX($AK$5:$AO$5,1,MATCH(INDEX('SP N'!A:A,MATCH(Info!M32,'SP N'!D:D,0),1),$AK$11:$AO$11)),"")))</f>
        <v/>
      </c>
      <c r="T32" s="61" t="str">
        <f>IF(M32="","",IFERROR(INDEX('SP M'!AQ:AQ,MATCH(Info!M32,'SP M'!D:D,0),1),IFERROR(INDEX('SP N'!AQ:AQ,MATCH(Info!M32,'SP N'!D:D,0),1),"EI OLE")))</f>
        <v/>
      </c>
      <c r="U32" s="152">
        <f>SUM(T32:T33)</f>
        <v>0</v>
      </c>
      <c r="X32">
        <v>27</v>
      </c>
      <c r="Z32" s="64" t="str">
        <f>$N$32</f>
        <v/>
      </c>
      <c r="AA32" s="66">
        <f>$M$32</f>
        <v>0</v>
      </c>
      <c r="AB32" s="67" t="str">
        <f>$O$32</f>
        <v/>
      </c>
    </row>
    <row r="33" spans="1:28" x14ac:dyDescent="0.25">
      <c r="A33" s="59" t="s">
        <v>324</v>
      </c>
      <c r="B33" s="38">
        <f>IFERROR(COUNTIF(MÜ!C:C,Info!A33),"")</f>
        <v>0</v>
      </c>
      <c r="C33" s="38">
        <f>IFERROR(COUNTIF(NÜ!C:C,Info!A33),"")</f>
        <v>0</v>
      </c>
      <c r="D33" s="38">
        <f>IFERROR(COUNTIF(MP!C:C,Info!A33),"")</f>
        <v>0</v>
      </c>
      <c r="E33" s="38">
        <f>IFERROR(COUNTIF(NP!C:C,Info!A33),"")</f>
        <v>0</v>
      </c>
      <c r="F33" s="38">
        <f>IFERROR(COUNTIF('SP M'!C:C,Info!A33),"")</f>
        <v>0</v>
      </c>
      <c r="G33" s="38">
        <f>IFERROR(COUNTIF('SP N'!C:C,Info!A33),"")</f>
        <v>0</v>
      </c>
      <c r="H33" s="38">
        <f t="shared" ref="H33" si="1">SUM(B33:G33)</f>
        <v>0</v>
      </c>
      <c r="L33" s="148"/>
      <c r="N33" s="72" t="str">
        <f>IF(M33="","",IFERROR(INDEX($AK$5:$AO$5,1,MATCH(INDEX(MÜ!A:A,MATCH(Info!M33,MÜ!D:D,0),1),$AK$6:$AO$6)),IFERROR(INDEX($AK$5:$AO$5,1,MATCH(INDEX(NÜ!A:A,MATCH(Info!M33,NÜ!D:D,0),1),$AK$7:$AO$7)),"")))</f>
        <v/>
      </c>
      <c r="O33" s="75" t="str">
        <f>IF(M33="","",IFERROR(INDEX(MÜ!AE:AE,MATCH(Info!M33,MÜ!D:D,0),1),IFERROR(INDEX(NÜ!AP:AP,MATCH(Info!M33,NÜ!D:D,0),1),"EI OLE")))</f>
        <v/>
      </c>
      <c r="P33" s="91" t="str">
        <f>IF(M33="","",IFERROR(INDEX($AK$5:$AO$5,1,MATCH(INDEX(MP!A:A,MATCH(Info!M33,MP!D:D,0),1),$AK$8:$AO$8)),IFERROR(INDEX($AK$5:$AO$5,1,MATCH(INDEX(NP!A:A,MATCH(Info!M33,NP!D:D,0),1),$AK$9:$AO$9)),"")))</f>
        <v/>
      </c>
      <c r="Q33" s="57" t="str">
        <f>IF(M33="","",IFERROR(INDEX(MP!AF:AF,MATCH(Info!M33,MP!D:D,0),1),IFERROR(INDEX(NP!AH:AH,MATCH(Info!M33,NP!D:D,0),1),"EI OLE")))</f>
        <v/>
      </c>
      <c r="R33" s="150"/>
      <c r="S33" s="79" t="str">
        <f>IF(M33="","",IFERROR(INDEX($AK$5:$AO$5,1,MATCH(INDEX('SP M'!A:A,MATCH(Info!M33,'SP M'!D:D,0),1),$AK$10:$AO$10)),IFERROR(INDEX($AK$5:$AO$5,1,MATCH(INDEX('SP N'!A:A,MATCH(Info!M33,'SP N'!D:D,0),1),$AK$11:$AO$11)),"")))</f>
        <v/>
      </c>
      <c r="T33" s="61" t="str">
        <f>IF(M33="","",IFERROR(INDEX('SP M'!AQ:AQ,MATCH(Info!M33,'SP M'!D:D,0),1),IFERROR(INDEX('SP N'!AQ:AQ,MATCH(Info!M33,'SP N'!D:D,0),1),"EI OLE")))</f>
        <v/>
      </c>
      <c r="U33" s="152"/>
      <c r="X33">
        <v>28</v>
      </c>
      <c r="Z33" s="64" t="str">
        <f>$N$33</f>
        <v/>
      </c>
      <c r="AA33" s="66">
        <f>$M$33</f>
        <v>0</v>
      </c>
      <c r="AB33" s="67" t="str">
        <f>$O$33</f>
        <v/>
      </c>
    </row>
    <row r="34" spans="1:28" x14ac:dyDescent="0.25">
      <c r="A34" s="59"/>
      <c r="L34" s="147">
        <v>15</v>
      </c>
      <c r="N34" s="72" t="str">
        <f>IF(M34="","",IFERROR(INDEX($AK$5:$AO$5,1,MATCH(INDEX(MÜ!A:A,MATCH(Info!M34,MÜ!D:D,0),1),$AK$6:$AO$6)),IFERROR(INDEX($AK$5:$AO$5,1,MATCH(INDEX(NÜ!A:A,MATCH(Info!M34,NÜ!D:D,0),1),$AK$7:$AO$7)),"")))</f>
        <v/>
      </c>
      <c r="O34" s="75" t="str">
        <f>IF(M34="","",IFERROR(INDEX(MÜ!AE:AE,MATCH(Info!M34,MÜ!D:D,0),1),IFERROR(INDEX(NÜ!AP:AP,MATCH(Info!M34,NÜ!D:D,0),1),"EI OLE")))</f>
        <v/>
      </c>
      <c r="P34" s="91" t="str">
        <f>IF(M34="","",IFERROR(INDEX($AK$5:$AO$5,1,MATCH(INDEX(MP!A:A,MATCH(Info!M34,MP!D:D,0),1),$AK$8:$AO$8)),IFERROR(INDEX($AK$5:$AO$5,1,MATCH(INDEX(NP!A:A,MATCH(Info!M34,NP!D:D,0),1),$AK$9:$AO$9)),"")))</f>
        <v/>
      </c>
      <c r="Q34" s="57" t="str">
        <f>IF(M34="","",IFERROR(INDEX(MP!AF:AF,MATCH(Info!M34,MP!D:D,0),1),IFERROR(INDEX(NP!AH:AH,MATCH(Info!M34,NP!D:D,0),1),"EI OLE")))</f>
        <v/>
      </c>
      <c r="R34" s="150">
        <f>SUM(Q34:Q35)</f>
        <v>0</v>
      </c>
      <c r="S34" s="79" t="str">
        <f>IF(M34="","",IFERROR(INDEX($AK$5:$AO$5,1,MATCH(INDEX('SP M'!A:A,MATCH(Info!M34,'SP M'!D:D,0),1),$AK$10:$AO$10)),IFERROR(INDEX($AK$5:$AO$5,1,MATCH(INDEX('SP N'!A:A,MATCH(Info!M34,'SP N'!D:D,0),1),$AK$11:$AO$11)),"")))</f>
        <v/>
      </c>
      <c r="T34" s="61" t="str">
        <f>IF(M34="","",IFERROR(INDEX('SP M'!AQ:AQ,MATCH(Info!M34,'SP M'!D:D,0),1),IFERROR(INDEX('SP N'!AQ:AQ,MATCH(Info!M34,'SP N'!D:D,0),1),"EI OLE")))</f>
        <v/>
      </c>
      <c r="U34" s="152">
        <f>SUM(T34:T35)</f>
        <v>0</v>
      </c>
      <c r="X34">
        <v>29</v>
      </c>
      <c r="Z34" s="64" t="str">
        <f>$N$34</f>
        <v/>
      </c>
      <c r="AA34" s="66">
        <f>$M$34</f>
        <v>0</v>
      </c>
      <c r="AB34" s="67" t="str">
        <f>$O$34</f>
        <v/>
      </c>
    </row>
    <row r="35" spans="1:28" x14ac:dyDescent="0.25">
      <c r="L35" s="147"/>
      <c r="N35" s="72" t="str">
        <f>IF(M35="","",IFERROR(INDEX($AK$5:$AO$5,1,MATCH(INDEX(MÜ!A:A,MATCH(Info!M35,MÜ!D:D,0),1),$AK$6:$AO$6)),IFERROR(INDEX($AK$5:$AO$5,1,MATCH(INDEX(NÜ!A:A,MATCH(Info!M35,NÜ!D:D,0),1),$AK$7:$AO$7)),"")))</f>
        <v/>
      </c>
      <c r="O35" s="75" t="str">
        <f>IF(M35="","",IFERROR(INDEX(MÜ!AE:AE,MATCH(Info!M35,MÜ!D:D,0),1),IFERROR(INDEX(NÜ!AP:AP,MATCH(Info!M35,NÜ!D:D,0),1),"EI OLE")))</f>
        <v/>
      </c>
      <c r="P35" s="91" t="str">
        <f>IF(M35="","",IFERROR(INDEX($AK$5:$AO$5,1,MATCH(INDEX(MP!A:A,MATCH(Info!M35,MP!D:D,0),1),$AK$8:$AO$8)),IFERROR(INDEX($AK$5:$AO$5,1,MATCH(INDEX(NP!A:A,MATCH(Info!M35,NP!D:D,0),1),$AK$9:$AO$9)),"")))</f>
        <v/>
      </c>
      <c r="Q35" s="57" t="str">
        <f>IF(M35="","",IFERROR(INDEX(MP!AF:AF,MATCH(Info!M35,MP!D:D,0),1),IFERROR(INDEX(NP!AH:AH,MATCH(Info!M35,NP!D:D,0),1),"EI OLE")))</f>
        <v/>
      </c>
      <c r="R35" s="150"/>
      <c r="S35" s="79" t="str">
        <f>IF(M35="","",IFERROR(INDEX($AK$5:$AO$5,1,MATCH(INDEX('SP M'!A:A,MATCH(Info!M35,'SP M'!D:D,0),1),$AK$10:$AO$10)),IFERROR(INDEX($AK$5:$AO$5,1,MATCH(INDEX('SP N'!A:A,MATCH(Info!M35,'SP N'!D:D,0),1),$AK$11:$AO$11)),"")))</f>
        <v/>
      </c>
      <c r="T35" s="61" t="str">
        <f>IF(M35="","",IFERROR(INDEX('SP M'!AQ:AQ,MATCH(Info!M35,'SP M'!D:D,0),1),IFERROR(INDEX('SP N'!AQ:AQ,MATCH(Info!M35,'SP N'!D:D,0),1),"EI OLE")))</f>
        <v/>
      </c>
      <c r="U35" s="152"/>
      <c r="X35">
        <v>30</v>
      </c>
      <c r="Z35" s="64" t="str">
        <f>$N$35</f>
        <v/>
      </c>
      <c r="AA35" s="66">
        <f>$M$35</f>
        <v>0</v>
      </c>
      <c r="AB35" s="67" t="str">
        <f>$O$35</f>
        <v/>
      </c>
    </row>
    <row r="36" spans="1:28" x14ac:dyDescent="0.25">
      <c r="L36" s="148">
        <v>16</v>
      </c>
      <c r="N36" s="72" t="str">
        <f>IF(M36="","",IFERROR(INDEX($AK$5:$AO$5,1,MATCH(INDEX(MÜ!A:A,MATCH(Info!M36,MÜ!D:D,0),1),$AK$6:$AO$6)),IFERROR(INDEX($AK$5:$AO$5,1,MATCH(INDEX(NÜ!A:A,MATCH(Info!M36,NÜ!D:D,0),1),$AK$7:$AO$7)),"")))</f>
        <v/>
      </c>
      <c r="O36" s="75" t="str">
        <f>IF(M36="","",IFERROR(INDEX(MÜ!AE:AE,MATCH(Info!M36,MÜ!D:D,0),1),IFERROR(INDEX(NÜ!AP:AP,MATCH(Info!M36,NÜ!D:D,0),1),"EI OLE")))</f>
        <v/>
      </c>
      <c r="P36" s="91" t="str">
        <f>IF(M36="","",IFERROR(INDEX($AK$5:$AO$5,1,MATCH(INDEX(MP!A:A,MATCH(Info!M36,MP!D:D,0),1),$AK$8:$AO$8)),IFERROR(INDEX($AK$5:$AO$5,1,MATCH(INDEX(NP!A:A,MATCH(Info!M36,NP!D:D,0),1),$AK$9:$AO$9)),"")))</f>
        <v/>
      </c>
      <c r="Q36" s="57" t="str">
        <f>IF(M36="","",IFERROR(INDEX(MP!AF:AF,MATCH(Info!M36,MP!D:D,0),1),IFERROR(INDEX(NP!AH:AH,MATCH(Info!M36,NP!D:D,0),1),"EI OLE")))</f>
        <v/>
      </c>
      <c r="R36" s="150">
        <f>SUM(Q36:Q37)</f>
        <v>0</v>
      </c>
      <c r="S36" s="79" t="str">
        <f>IF(M36="","",IFERROR(INDEX($AK$5:$AO$5,1,MATCH(INDEX('SP M'!A:A,MATCH(Info!M36,'SP M'!D:D,0),1),$AK$10:$AO$10)),IFERROR(INDEX($AK$5:$AO$5,1,MATCH(INDEX('SP N'!A:A,MATCH(Info!M36,'SP N'!D:D,0),1),$AK$11:$AO$11)),"")))</f>
        <v/>
      </c>
      <c r="T36" s="61" t="str">
        <f>IF(M36="","",IFERROR(INDEX('SP M'!AQ:AQ,MATCH(Info!M36,'SP M'!D:D,0),1),IFERROR(INDEX('SP N'!AQ:AQ,MATCH(Info!M36,'SP N'!D:D,0),1),"EI OLE")))</f>
        <v/>
      </c>
      <c r="U36" s="152">
        <f>SUM(T36:T37)</f>
        <v>0</v>
      </c>
      <c r="X36">
        <v>31</v>
      </c>
      <c r="Z36" s="64" t="str">
        <f>$N$36</f>
        <v/>
      </c>
      <c r="AA36" s="66">
        <f>$M$36</f>
        <v>0</v>
      </c>
      <c r="AB36" s="67" t="str">
        <f>$O$36</f>
        <v/>
      </c>
    </row>
    <row r="37" spans="1:28" x14ac:dyDescent="0.25">
      <c r="L37" s="148"/>
      <c r="N37" s="72" t="str">
        <f>IF(M37="","",IFERROR(INDEX($AK$5:$AO$5,1,MATCH(INDEX(MÜ!A:A,MATCH(Info!M37,MÜ!D:D,0),1),$AK$6:$AO$6)),IFERROR(INDEX($AK$5:$AO$5,1,MATCH(INDEX(NÜ!A:A,MATCH(Info!M37,NÜ!D:D,0),1),$AK$7:$AO$7)),"")))</f>
        <v/>
      </c>
      <c r="O37" s="75" t="str">
        <f>IF(M37="","",IFERROR(INDEX(MÜ!AE:AE,MATCH(Info!M37,MÜ!D:D,0),1),IFERROR(INDEX(NÜ!AP:AP,MATCH(Info!M37,NÜ!D:D,0),1),"EI OLE")))</f>
        <v/>
      </c>
      <c r="P37" s="91" t="str">
        <f>IF(M37="","",IFERROR(INDEX($AK$5:$AO$5,1,MATCH(INDEX(MP!A:A,MATCH(Info!M37,MP!D:D,0),1),$AK$8:$AO$8)),IFERROR(INDEX($AK$5:$AO$5,1,MATCH(INDEX(NP!A:A,MATCH(Info!M37,NP!D:D,0),1),$AK$9:$AO$9)),"")))</f>
        <v/>
      </c>
      <c r="Q37" s="57" t="str">
        <f>IF(M37="","",IFERROR(INDEX(MP!AF:AF,MATCH(Info!M37,MP!D:D,0),1),IFERROR(INDEX(NP!AH:AH,MATCH(Info!M37,NP!D:D,0),1),"EI OLE")))</f>
        <v/>
      </c>
      <c r="R37" s="150"/>
      <c r="S37" s="79" t="str">
        <f>IF(M37="","",IFERROR(INDEX($AK$5:$AO$5,1,MATCH(INDEX('SP M'!A:A,MATCH(Info!M37,'SP M'!D:D,0),1),$AK$10:$AO$10)),IFERROR(INDEX($AK$5:$AO$5,1,MATCH(INDEX('SP N'!A:A,MATCH(Info!M37,'SP N'!D:D,0),1),$AK$11:$AO$11)),"")))</f>
        <v/>
      </c>
      <c r="T37" s="61" t="str">
        <f>IF(M37="","",IFERROR(INDEX('SP M'!AQ:AQ,MATCH(Info!M37,'SP M'!D:D,0),1),IFERROR(INDEX('SP N'!AQ:AQ,MATCH(Info!M37,'SP N'!D:D,0),1),"EI OLE")))</f>
        <v/>
      </c>
      <c r="U37" s="152"/>
      <c r="X37">
        <v>32</v>
      </c>
      <c r="Z37" s="64" t="str">
        <f>$N$37</f>
        <v/>
      </c>
      <c r="AA37" s="66">
        <f>$M$37</f>
        <v>0</v>
      </c>
      <c r="AB37" s="67" t="str">
        <f>$O$37</f>
        <v/>
      </c>
    </row>
    <row r="38" spans="1:28" x14ac:dyDescent="0.25">
      <c r="L38" s="147">
        <v>17</v>
      </c>
      <c r="N38" s="72" t="str">
        <f>IF(M38="","",IFERROR(INDEX($AK$5:$AO$5,1,MATCH(INDEX(MÜ!A:A,MATCH(Info!M38,MÜ!D:D,0),1),$AK$6:$AO$6)),IFERROR(INDEX($AK$5:$AO$5,1,MATCH(INDEX(NÜ!A:A,MATCH(Info!M38,NÜ!D:D,0),1),$AK$7:$AO$7)),"")))</f>
        <v/>
      </c>
      <c r="O38" s="75" t="str">
        <f>IF(M38="","",IFERROR(INDEX(MÜ!AE:AE,MATCH(Info!M38,MÜ!D:D,0),1),IFERROR(INDEX(NÜ!AP:AP,MATCH(Info!M38,NÜ!D:D,0),1),"EI OLE")))</f>
        <v/>
      </c>
      <c r="P38" s="91" t="str">
        <f>IF(M38="","",IFERROR(INDEX($AK$5:$AO$5,1,MATCH(INDEX(MP!A:A,MATCH(Info!M38,MP!D:D,0),1),$AK$8:$AO$8)),IFERROR(INDEX($AK$5:$AO$5,1,MATCH(INDEX(NP!A:A,MATCH(Info!M38,NP!D:D,0),1),$AK$9:$AO$9)),"")))</f>
        <v/>
      </c>
      <c r="Q38" s="57" t="str">
        <f>IF(M38="","",IFERROR(INDEX(MP!AF:AF,MATCH(Info!M38,MP!D:D,0),1),IFERROR(INDEX(NP!AH:AH,MATCH(Info!M38,NP!D:D,0),1),"EI OLE")))</f>
        <v/>
      </c>
      <c r="R38" s="150">
        <f>SUM(Q38:Q39)</f>
        <v>0</v>
      </c>
      <c r="S38" s="79" t="str">
        <f>IF(M38="","",IFERROR(INDEX($AK$5:$AO$5,1,MATCH(INDEX('SP M'!A:A,MATCH(Info!M38,'SP M'!D:D,0),1),$AK$10:$AO$10)),IFERROR(INDEX($AK$5:$AO$5,1,MATCH(INDEX('SP N'!A:A,MATCH(Info!M38,'SP N'!D:D,0),1),$AK$11:$AO$11)),"")))</f>
        <v/>
      </c>
      <c r="T38" s="61" t="str">
        <f>IF(M38="","",IFERROR(INDEX('SP M'!AQ:AQ,MATCH(Info!M38,'SP M'!D:D,0),1),IFERROR(INDEX('SP N'!AQ:AQ,MATCH(Info!M38,'SP N'!D:D,0),1),"EI OLE")))</f>
        <v/>
      </c>
      <c r="U38" s="152">
        <f>SUM(T38:T39)</f>
        <v>0</v>
      </c>
      <c r="X38">
        <v>33</v>
      </c>
      <c r="Z38" s="64" t="str">
        <f>$N$38</f>
        <v/>
      </c>
      <c r="AA38" s="66">
        <f>$M$38</f>
        <v>0</v>
      </c>
      <c r="AB38" s="67" t="str">
        <f>$O$38</f>
        <v/>
      </c>
    </row>
    <row r="39" spans="1:28" x14ac:dyDescent="0.25">
      <c r="L39" s="147"/>
      <c r="N39" s="72" t="str">
        <f>IF(M39="","",IFERROR(INDEX($AK$5:$AO$5,1,MATCH(INDEX(MÜ!A:A,MATCH(Info!M39,MÜ!D:D,0),1),$AK$6:$AO$6)),IFERROR(INDEX($AK$5:$AO$5,1,MATCH(INDEX(NÜ!A:A,MATCH(Info!M39,NÜ!D:D,0),1),$AK$7:$AO$7)),"")))</f>
        <v/>
      </c>
      <c r="O39" s="75" t="str">
        <f>IF(M39="","",IFERROR(INDEX(MÜ!AE:AE,MATCH(Info!M39,MÜ!D:D,0),1),IFERROR(INDEX(NÜ!AP:AP,MATCH(Info!M39,NÜ!D:D,0),1),"EI OLE")))</f>
        <v/>
      </c>
      <c r="P39" s="91" t="str">
        <f>IF(M39="","",IFERROR(INDEX($AK$5:$AO$5,1,MATCH(INDEX(MP!A:A,MATCH(Info!M39,MP!D:D,0),1),$AK$8:$AO$8)),IFERROR(INDEX($AK$5:$AO$5,1,MATCH(INDEX(NP!A:A,MATCH(Info!M39,NP!D:D,0),1),$AK$9:$AO$9)),"")))</f>
        <v/>
      </c>
      <c r="Q39" s="57" t="str">
        <f>IF(M39="","",IFERROR(INDEX(MP!AF:AF,MATCH(Info!M39,MP!D:D,0),1),IFERROR(INDEX(NP!AH:AH,MATCH(Info!M39,NP!D:D,0),1),"EI OLE")))</f>
        <v/>
      </c>
      <c r="R39" s="150"/>
      <c r="S39" s="79" t="str">
        <f>IF(M39="","",IFERROR(INDEX($AK$5:$AO$5,1,MATCH(INDEX('SP M'!A:A,MATCH(Info!M39,'SP M'!D:D,0),1),$AK$10:$AO$10)),IFERROR(INDEX($AK$5:$AO$5,1,MATCH(INDEX('SP N'!A:A,MATCH(Info!M39,'SP N'!D:D,0),1),$AK$11:$AO$11)),"")))</f>
        <v/>
      </c>
      <c r="T39" s="61" t="str">
        <f>IF(M39="","",IFERROR(INDEX('SP M'!AQ:AQ,MATCH(Info!M39,'SP M'!D:D,0),1),IFERROR(INDEX('SP N'!AQ:AQ,MATCH(Info!M39,'SP N'!D:D,0),1),"EI OLE")))</f>
        <v/>
      </c>
      <c r="U39" s="152"/>
      <c r="X39">
        <v>34</v>
      </c>
      <c r="Z39" s="64" t="str">
        <f>$N$39</f>
        <v/>
      </c>
      <c r="AA39" s="66">
        <f>$M$39</f>
        <v>0</v>
      </c>
      <c r="AB39" s="67" t="str">
        <f>$O$39</f>
        <v/>
      </c>
    </row>
    <row r="40" spans="1:28" x14ac:dyDescent="0.25">
      <c r="L40" s="148">
        <v>18</v>
      </c>
      <c r="N40" s="72" t="str">
        <f>IF(M40="","",IFERROR(INDEX($AK$5:$AO$5,1,MATCH(INDEX(MÜ!A:A,MATCH(Info!M40,MÜ!D:D,0),1),$AK$6:$AO$6)),IFERROR(INDEX($AK$5:$AO$5,1,MATCH(INDEX(NÜ!A:A,MATCH(Info!M40,NÜ!D:D,0),1),$AK$7:$AO$7)),"")))</f>
        <v/>
      </c>
      <c r="O40" s="75" t="str">
        <f>IF(M40="","",IFERROR(INDEX(MÜ!AE:AE,MATCH(Info!M40,MÜ!D:D,0),1),IFERROR(INDEX(NÜ!AP:AP,MATCH(Info!M40,NÜ!D:D,0),1),"EI OLE")))</f>
        <v/>
      </c>
      <c r="P40" s="91" t="str">
        <f>IF(M40="","",IFERROR(INDEX($AK$5:$AO$5,1,MATCH(INDEX(MP!A:A,MATCH(Info!M40,MP!D:D,0),1),$AK$8:$AO$8)),IFERROR(INDEX($AK$5:$AO$5,1,MATCH(INDEX(NP!A:A,MATCH(Info!M40,NP!D:D,0),1),$AK$9:$AO$9)),"")))</f>
        <v/>
      </c>
      <c r="Q40" s="57" t="str">
        <f>IF(M40="","",IFERROR(INDEX(MP!AF:AF,MATCH(Info!M40,MP!D:D,0),1),IFERROR(INDEX(NP!AH:AH,MATCH(Info!M40,NP!D:D,0),1),"EI OLE")))</f>
        <v/>
      </c>
      <c r="R40" s="150">
        <f>SUM(Q40:Q41)</f>
        <v>0</v>
      </c>
      <c r="S40" s="79" t="str">
        <f>IF(M40="","",IFERROR(INDEX($AK$5:$AO$5,1,MATCH(INDEX('SP M'!A:A,MATCH(Info!M40,'SP M'!D:D,0),1),$AK$10:$AO$10)),IFERROR(INDEX($AK$5:$AO$5,1,MATCH(INDEX('SP N'!A:A,MATCH(Info!M40,'SP N'!D:D,0),1),$AK$11:$AO$11)),"")))</f>
        <v/>
      </c>
      <c r="T40" s="61" t="str">
        <f>IF(M40="","",IFERROR(INDEX('SP M'!AQ:AQ,MATCH(Info!M40,'SP M'!D:D,0),1),IFERROR(INDEX('SP N'!AQ:AQ,MATCH(Info!M40,'SP N'!D:D,0),1),"EI OLE")))</f>
        <v/>
      </c>
      <c r="U40" s="152">
        <f>SUM(T40:T41)</f>
        <v>0</v>
      </c>
      <c r="X40">
        <v>35</v>
      </c>
      <c r="Z40" s="64" t="str">
        <f>$N$40</f>
        <v/>
      </c>
      <c r="AA40" s="66">
        <f>$M$40</f>
        <v>0</v>
      </c>
      <c r="AB40" s="67" t="str">
        <f>$O$40</f>
        <v/>
      </c>
    </row>
    <row r="41" spans="1:28" x14ac:dyDescent="0.25">
      <c r="L41" s="148"/>
      <c r="N41" s="72" t="str">
        <f>IF(M41="","",IFERROR(INDEX($AK$5:$AO$5,1,MATCH(INDEX(MÜ!A:A,MATCH(Info!M41,MÜ!D:D,0),1),$AK$6:$AO$6)),IFERROR(INDEX($AK$5:$AO$5,1,MATCH(INDEX(NÜ!A:A,MATCH(Info!M41,NÜ!D:D,0),1),$AK$7:$AO$7)),"")))</f>
        <v/>
      </c>
      <c r="O41" s="75" t="str">
        <f>IF(M41="","",IFERROR(INDEX(MÜ!AE:AE,MATCH(Info!M41,MÜ!D:D,0),1),IFERROR(INDEX(NÜ!AP:AP,MATCH(Info!M41,NÜ!D:D,0),1),"EI OLE")))</f>
        <v/>
      </c>
      <c r="P41" s="91" t="str">
        <f>IF(M41="","",IFERROR(INDEX($AK$5:$AO$5,1,MATCH(INDEX(MP!A:A,MATCH(Info!M41,MP!D:D,0),1),$AK$8:$AO$8)),IFERROR(INDEX($AK$5:$AO$5,1,MATCH(INDEX(NP!A:A,MATCH(Info!M41,NP!D:D,0),1),$AK$9:$AO$9)),"")))</f>
        <v/>
      </c>
      <c r="Q41" s="57" t="str">
        <f>IF(M41="","",IFERROR(INDEX(MP!AF:AF,MATCH(Info!M41,MP!D:D,0),1),IFERROR(INDEX(NP!AH:AH,MATCH(Info!M41,NP!D:D,0),1),"EI OLE")))</f>
        <v/>
      </c>
      <c r="R41" s="150"/>
      <c r="S41" s="79" t="str">
        <f>IF(M41="","",IFERROR(INDEX($AK$5:$AO$5,1,MATCH(INDEX('SP M'!A:A,MATCH(Info!M41,'SP M'!D:D,0),1),$AK$10:$AO$10)),IFERROR(INDEX($AK$5:$AO$5,1,MATCH(INDEX('SP N'!A:A,MATCH(Info!M41,'SP N'!D:D,0),1),$AK$11:$AO$11)),"")))</f>
        <v/>
      </c>
      <c r="T41" s="61" t="str">
        <f>IF(M41="","",IFERROR(INDEX('SP M'!AQ:AQ,MATCH(Info!M41,'SP M'!D:D,0),1),IFERROR(INDEX('SP N'!AQ:AQ,MATCH(Info!M41,'SP N'!D:D,0),1),"EI OLE")))</f>
        <v/>
      </c>
      <c r="U41" s="152"/>
      <c r="X41">
        <v>36</v>
      </c>
      <c r="Z41" s="64" t="str">
        <f>$N$41</f>
        <v/>
      </c>
      <c r="AA41" s="66">
        <f>$M$41</f>
        <v>0</v>
      </c>
      <c r="AB41" s="67" t="str">
        <f>$O$41</f>
        <v/>
      </c>
    </row>
    <row r="42" spans="1:28" x14ac:dyDescent="0.25">
      <c r="L42" s="147">
        <v>19</v>
      </c>
      <c r="N42" s="72" t="str">
        <f>IF(M42="","",IFERROR(INDEX($AK$5:$AO$5,1,MATCH(INDEX(MÜ!A:A,MATCH(Info!M42,MÜ!D:D,0),1),$AK$6:$AO$6)),IFERROR(INDEX($AK$5:$AO$5,1,MATCH(INDEX(NÜ!A:A,MATCH(Info!M42,NÜ!D:D,0),1),$AK$7:$AO$7)),"")))</f>
        <v/>
      </c>
      <c r="O42" s="75" t="str">
        <f>IF(M42="","",IFERROR(INDEX(MÜ!AE:AE,MATCH(Info!M42,MÜ!D:D,0),1),IFERROR(INDEX(NÜ!AP:AP,MATCH(Info!M42,NÜ!D:D,0),1),"EI OLE")))</f>
        <v/>
      </c>
      <c r="P42" s="91" t="str">
        <f>IF(M42="","",IFERROR(INDEX($AK$5:$AO$5,1,MATCH(INDEX(MP!A:A,MATCH(Info!M42,MP!D:D,0),1),$AK$8:$AO$8)),IFERROR(INDEX($AK$5:$AO$5,1,MATCH(INDEX(NP!A:A,MATCH(Info!M42,NP!D:D,0),1),$AK$9:$AO$9)),"")))</f>
        <v/>
      </c>
      <c r="Q42" s="57" t="str">
        <f>IF(M42="","",IFERROR(INDEX(MP!AF:AF,MATCH(Info!M42,MP!D:D,0),1),IFERROR(INDEX(NP!AH:AH,MATCH(Info!M42,NP!D:D,0),1),"EI OLE")))</f>
        <v/>
      </c>
      <c r="R42" s="150">
        <f>SUM(Q42:Q43)</f>
        <v>0</v>
      </c>
      <c r="S42" s="79" t="str">
        <f>IF(M42="","",IFERROR(INDEX($AK$5:$AO$5,1,MATCH(INDEX('SP M'!A:A,MATCH(Info!M42,'SP M'!D:D,0),1),$AK$10:$AO$10)),IFERROR(INDEX($AK$5:$AO$5,1,MATCH(INDEX('SP N'!A:A,MATCH(Info!M42,'SP N'!D:D,0),1),$AK$11:$AO$11)),"")))</f>
        <v/>
      </c>
      <c r="T42" s="61" t="str">
        <f>IF(M42="","",IFERROR(INDEX('SP M'!AQ:AQ,MATCH(Info!M42,'SP M'!D:D,0),1),IFERROR(INDEX('SP N'!AQ:AQ,MATCH(Info!M42,'SP N'!D:D,0),1),"EI OLE")))</f>
        <v/>
      </c>
      <c r="U42" s="152">
        <f>SUM(T42:T43)</f>
        <v>0</v>
      </c>
      <c r="X42">
        <v>37</v>
      </c>
      <c r="Z42" s="64" t="str">
        <f>$N$42</f>
        <v/>
      </c>
      <c r="AA42" s="66">
        <f>$M$42</f>
        <v>0</v>
      </c>
      <c r="AB42" s="67" t="str">
        <f>$O$42</f>
        <v/>
      </c>
    </row>
    <row r="43" spans="1:28" x14ac:dyDescent="0.25">
      <c r="L43" s="147"/>
      <c r="N43" s="72" t="str">
        <f>IF(M43="","",IFERROR(INDEX($AK$5:$AO$5,1,MATCH(INDEX(MÜ!A:A,MATCH(Info!M43,MÜ!D:D,0),1),$AK$6:$AO$6)),IFERROR(INDEX($AK$5:$AO$5,1,MATCH(INDEX(NÜ!A:A,MATCH(Info!M43,NÜ!D:D,0),1),$AK$7:$AO$7)),"")))</f>
        <v/>
      </c>
      <c r="O43" s="76"/>
      <c r="P43" s="91" t="str">
        <f>IF(M43="","",IFERROR(INDEX($AK$5:$AO$5,1,MATCH(INDEX(MP!A:A,MATCH(Info!M43,MP!D:D,0),1),$AK$8:$AO$8)),IFERROR(INDEX($AK$5:$AO$5,1,MATCH(INDEX(NP!A:A,MATCH(Info!M43,NP!D:D,0),1),$AK$9:$AO$9)),"")))</f>
        <v/>
      </c>
      <c r="Q43" s="57" t="str">
        <f>IF(M43="","",IFERROR(INDEX(MP!AF:AF,MATCH(Info!M43,MP!D:D,0),1),IFERROR(INDEX(NP!AH:AH,MATCH(Info!M43,NP!D:D,0),1),"EI OLE")))</f>
        <v/>
      </c>
      <c r="R43" s="150"/>
      <c r="S43" s="79" t="str">
        <f>IF(M43="","",IFERROR(INDEX($AK$5:$AO$5,1,MATCH(INDEX('SP M'!A:A,MATCH(Info!M43,'SP M'!D:D,0),1),$AK$10:$AO$10)),IFERROR(INDEX($AK$5:$AO$5,1,MATCH(INDEX('SP N'!A:A,MATCH(Info!M43,'SP N'!D:D,0),1),$AK$11:$AO$11)),"")))</f>
        <v/>
      </c>
      <c r="T43" s="61" t="str">
        <f>IF(M43="","",IFERROR(INDEX('SP M'!AQ:AQ,MATCH(Info!M43,'SP M'!D:D,0),1),IFERROR(INDEX('SP N'!AQ:AQ,MATCH(Info!M43,'SP N'!D:D,0),1),"EI OLE")))</f>
        <v/>
      </c>
      <c r="U43" s="152"/>
      <c r="X43">
        <v>38</v>
      </c>
      <c r="Z43" s="64" t="str">
        <f>$N$43</f>
        <v/>
      </c>
      <c r="AA43" s="66">
        <f>$M$43</f>
        <v>0</v>
      </c>
      <c r="AB43" s="67">
        <f>$O$43</f>
        <v>0</v>
      </c>
    </row>
    <row r="44" spans="1:28" x14ac:dyDescent="0.25">
      <c r="L44" s="148">
        <v>20</v>
      </c>
      <c r="N44" s="72" t="str">
        <f>IF(M44="","",IFERROR(INDEX($AK$5:$AO$5,1,MATCH(INDEX(MÜ!A:A,MATCH(Info!M44,MÜ!D:D,0),1),$AK$6:$AO$6)),IFERROR(INDEX($AK$5:$AO$5,1,MATCH(INDEX(NÜ!A:A,MATCH(Info!M44,NÜ!D:D,0),1),$AK$7:$AO$7)),"")))</f>
        <v/>
      </c>
      <c r="O44" s="76"/>
      <c r="P44" s="91" t="str">
        <f>IF(M44="","",IFERROR(INDEX($AK$5:$AO$5,1,MATCH(INDEX(MP!A:A,MATCH(Info!M44,MP!D:D,0),1),$AK$8:$AO$8)),IFERROR(INDEX($AK$5:$AO$5,1,MATCH(INDEX(NP!A:A,MATCH(Info!M44,NP!D:D,0),1),$AK$9:$AO$9)),"")))</f>
        <v/>
      </c>
      <c r="Q44" s="57" t="str">
        <f>IF(M44="","",IFERROR(INDEX(MP!AF:AF,MATCH(Info!M44,MP!D:D,0),1),IFERROR(INDEX(NP!AH:AH,MATCH(Info!M44,NP!D:D,0),1),"EI OLE")))</f>
        <v/>
      </c>
      <c r="R44" s="150">
        <f>SUM(Q44:Q45)</f>
        <v>0</v>
      </c>
      <c r="S44" s="79" t="str">
        <f>IF(M44="","",IFERROR(INDEX($AK$5:$AO$5,1,MATCH(INDEX('SP M'!A:A,MATCH(Info!M44,'SP M'!D:D,0),1),$AK$10:$AO$10)),IFERROR(INDEX($AK$5:$AO$5,1,MATCH(INDEX('SP N'!A:A,MATCH(Info!M44,'SP N'!D:D,0),1),$AK$11:$AO$11)),"")))</f>
        <v/>
      </c>
      <c r="T44" s="61" t="str">
        <f>IF(M44="","",IFERROR(INDEX('SP M'!AQ:AQ,MATCH(Info!M44,'SP M'!D:D,0),1),IFERROR(INDEX('SP N'!AQ:AQ,MATCH(Info!M44,'SP N'!D:D,0),1),"EI OLE")))</f>
        <v/>
      </c>
      <c r="U44" s="152">
        <f>SUM(T44:T45)</f>
        <v>0</v>
      </c>
      <c r="X44">
        <v>39</v>
      </c>
      <c r="Z44" s="70" t="str">
        <f>$N$44</f>
        <v/>
      </c>
      <c r="AA44" s="66">
        <f>$M$44</f>
        <v>0</v>
      </c>
      <c r="AB44" s="67">
        <f>$O$44</f>
        <v>0</v>
      </c>
    </row>
    <row r="45" spans="1:28" x14ac:dyDescent="0.25">
      <c r="L45" s="148"/>
      <c r="N45" s="72" t="str">
        <f>IF(M45="","",IFERROR(INDEX($AK$5:$AO$5,1,MATCH(INDEX(MÜ!A:A,MATCH(Info!M45,MÜ!D:D,0),1),$AK$6:$AO$6)),IFERROR(INDEX($AK$5:$AO$5,1,MATCH(INDEX(NÜ!A:A,MATCH(Info!M45,NÜ!D:D,0),1),$AK$7:$AO$7)),"")))</f>
        <v/>
      </c>
      <c r="O45" s="76"/>
      <c r="P45" s="91" t="str">
        <f>IF(M45="","",IFERROR(INDEX($AK$5:$AO$5,1,MATCH(INDEX(MP!A:A,MATCH(Info!M45,MP!D:D,0),1),$AK$8:$AO$8)),IFERROR(INDEX($AK$5:$AO$5,1,MATCH(INDEX(NP!A:A,MATCH(Info!M45,NP!D:D,0),1),$AK$9:$AO$9)),"")))</f>
        <v/>
      </c>
      <c r="Q45" s="57" t="str">
        <f>IF(M45="","",IFERROR(INDEX(MP!AF:AF,MATCH(Info!M45,MP!D:D,0),1),IFERROR(INDEX(NP!AH:AH,MATCH(Info!M45,NP!D:D,0),1),"EI OLE")))</f>
        <v/>
      </c>
      <c r="R45" s="150"/>
      <c r="S45" s="79" t="str">
        <f>IF(M45="","",IFERROR(INDEX($AK$5:$AO$5,1,MATCH(INDEX('SP M'!A:A,MATCH(Info!M45,'SP M'!D:D,0),1),$AK$10:$AO$10)),IFERROR(INDEX($AK$5:$AO$5,1,MATCH(INDEX('SP N'!A:A,MATCH(Info!M45,'SP N'!D:D,0),1),$AK$11:$AO$11)),"")))</f>
        <v/>
      </c>
      <c r="T45" s="61" t="str">
        <f>IF(M45="","",IFERROR(INDEX('SP M'!AQ:AQ,MATCH(Info!M45,'SP M'!D:D,0),1),IFERROR(INDEX('SP N'!AQ:AQ,MATCH(Info!M45,'SP N'!D:D,0),1),"EI OLE")))</f>
        <v/>
      </c>
      <c r="U45" s="152"/>
      <c r="X45">
        <v>40</v>
      </c>
      <c r="Z45" s="64" t="str">
        <f>$N$45</f>
        <v/>
      </c>
      <c r="AA45" s="66">
        <f>$M$45</f>
        <v>0</v>
      </c>
      <c r="AB45" s="67">
        <f>$O$45</f>
        <v>0</v>
      </c>
    </row>
    <row r="46" spans="1:28" x14ac:dyDescent="0.25">
      <c r="L46" s="147">
        <v>21</v>
      </c>
      <c r="N46" s="72" t="str">
        <f>IF(M46="","",IFERROR(INDEX($AK$5:$AO$5,1,MATCH(INDEX(MÜ!A:A,MATCH(Info!M46,MÜ!D:D,0),1),$AK$6:$AO$6)),IFERROR(INDEX($AK$5:$AO$5,1,MATCH(INDEX(NÜ!A:A,MATCH(Info!M46,NÜ!D:D,0),1),$AK$7:$AO$7)),"")))</f>
        <v/>
      </c>
      <c r="O46" s="76"/>
      <c r="P46" s="91" t="str">
        <f>IF(M46="","",IFERROR(INDEX($AK$5:$AO$5,1,MATCH(INDEX(MP!A:A,MATCH(Info!M46,MP!D:D,0),1),$AK$8:$AO$8)),IFERROR(INDEX($AK$5:$AO$5,1,MATCH(INDEX(NP!A:A,MATCH(Info!M46,NP!D:D,0),1),$AK$9:$AO$9)),"")))</f>
        <v/>
      </c>
      <c r="Q46" s="57" t="str">
        <f>IF(M46="","",IFERROR(INDEX(MP!AF:AF,MATCH(Info!M46,MP!D:D,0),1),IFERROR(INDEX(NP!AH:AH,MATCH(Info!M46,NP!D:D,0),1),"EI OLE")))</f>
        <v/>
      </c>
      <c r="R46" s="150">
        <f t="shared" ref="R46" si="2">SUM(Q46:Q47)</f>
        <v>0</v>
      </c>
      <c r="S46" s="79" t="str">
        <f>IF(M46="","",IFERROR(INDEX($AK$5:$AO$5,1,MATCH(INDEX('SP M'!A:A,MATCH(Info!M46,'SP M'!D:D,0),1),$AK$10:$AO$10)),IFERROR(INDEX($AK$5:$AO$5,1,MATCH(INDEX('SP N'!A:A,MATCH(Info!M46,'SP N'!D:D,0),1),$AK$11:$AO$11)),"")))</f>
        <v/>
      </c>
      <c r="T46" s="61" t="str">
        <f>IF(M46="","",IFERROR(INDEX('SP M'!AQ:AQ,MATCH(Info!M46,'SP M'!D:D,0),1),IFERROR(INDEX('SP N'!AQ:AQ,MATCH(Info!M46,'SP N'!D:D,0),1),"EI OLE")))</f>
        <v/>
      </c>
      <c r="U46" s="152">
        <f t="shared" ref="U46" si="3">SUM(T46:T47)</f>
        <v>0</v>
      </c>
      <c r="X46">
        <v>41</v>
      </c>
      <c r="Z46" s="64" t="str">
        <f>$N$46</f>
        <v/>
      </c>
      <c r="AA46" s="66">
        <f>$M$46</f>
        <v>0</v>
      </c>
      <c r="AB46" s="67">
        <f>$O$46</f>
        <v>0</v>
      </c>
    </row>
    <row r="47" spans="1:28" x14ac:dyDescent="0.25">
      <c r="L47" s="147"/>
      <c r="N47" s="72" t="str">
        <f>IF(M47="","",IFERROR(INDEX($AK$5:$AO$5,1,MATCH(INDEX(MÜ!A:A,MATCH(Info!M47,MÜ!D:D,0),1),$AK$6:$AO$6)),IFERROR(INDEX($AK$5:$AO$5,1,MATCH(INDEX(NÜ!A:A,MATCH(Info!M47,NÜ!D:D,0),1),$AK$7:$AO$7)),"")))</f>
        <v/>
      </c>
      <c r="O47" s="76"/>
      <c r="P47" s="91" t="str">
        <f>IF(M47="","",IFERROR(INDEX($AK$5:$AO$5,1,MATCH(INDEX(MP!A:A,MATCH(Info!M47,MP!D:D,0),1),$AK$8:$AO$8)),IFERROR(INDEX($AK$5:$AO$5,1,MATCH(INDEX(NP!A:A,MATCH(Info!M47,NP!D:D,0),1),$AK$9:$AO$9)),"")))</f>
        <v/>
      </c>
      <c r="Q47" s="57" t="str">
        <f>IF(M47="","",IFERROR(INDEX(MP!AF:AF,MATCH(Info!M47,MP!D:D,0),1),IFERROR(INDEX(NP!AH:AH,MATCH(Info!M47,NP!D:D,0),1),"EI OLE")))</f>
        <v/>
      </c>
      <c r="R47" s="150"/>
      <c r="S47" s="79" t="str">
        <f>IF(M47="","",IFERROR(INDEX($AK$5:$AO$5,1,MATCH(INDEX('SP M'!A:A,MATCH(Info!M47,'SP M'!D:D,0),1),$AK$10:$AO$10)),IFERROR(INDEX($AK$5:$AO$5,1,MATCH(INDEX('SP N'!A:A,MATCH(Info!M47,'SP N'!D:D,0),1),$AK$11:$AO$11)),"")))</f>
        <v/>
      </c>
      <c r="T47" s="61" t="str">
        <f>IF(M47="","",IFERROR(INDEX('SP M'!AQ:AQ,MATCH(Info!M47,'SP M'!D:D,0),1),IFERROR(INDEX('SP N'!AQ:AQ,MATCH(Info!M47,'SP N'!D:D,0),1),"EI OLE")))</f>
        <v/>
      </c>
      <c r="U47" s="152"/>
      <c r="X47">
        <v>42</v>
      </c>
      <c r="Z47" s="64" t="str">
        <f>$N$47</f>
        <v/>
      </c>
      <c r="AA47" s="66">
        <f>$M$47</f>
        <v>0</v>
      </c>
      <c r="AB47" s="67">
        <f>$O$47</f>
        <v>0</v>
      </c>
    </row>
    <row r="48" spans="1:28" x14ac:dyDescent="0.25">
      <c r="L48" s="148">
        <v>22</v>
      </c>
      <c r="N48" s="72" t="str">
        <f>IF(M48="","",IFERROR(INDEX($AK$5:$AO$5,1,MATCH(INDEX(MÜ!A:A,MATCH(Info!M48,MÜ!D:D,0),1),$AK$6:$AO$6)),IFERROR(INDEX($AK$5:$AO$5,1,MATCH(INDEX(NÜ!A:A,MATCH(Info!M48,NÜ!D:D,0),1),$AK$7:$AO$7)),"")))</f>
        <v/>
      </c>
      <c r="O48" s="76"/>
      <c r="P48" s="91" t="str">
        <f>IF(M48="","",IFERROR(INDEX($AK$5:$AO$5,1,MATCH(INDEX(MP!A:A,MATCH(Info!M48,MP!D:D,0),1),$AK$8:$AO$8)),IFERROR(INDEX($AK$5:$AO$5,1,MATCH(INDEX(NP!A:A,MATCH(Info!M48,NP!D:D,0),1),$AK$9:$AO$9)),"")))</f>
        <v/>
      </c>
      <c r="Q48" s="57" t="str">
        <f>IF(M48="","",IFERROR(INDEX(MP!AF:AF,MATCH(Info!M48,MP!D:D,0),1),IFERROR(INDEX(NP!AH:AH,MATCH(Info!M48,NP!D:D,0),1),"EI OLE")))</f>
        <v/>
      </c>
      <c r="R48" s="150">
        <f t="shared" ref="R48" si="4">SUM(Q48:Q49)</f>
        <v>0</v>
      </c>
      <c r="S48" s="79" t="str">
        <f>IF(M48="","",IFERROR(INDEX($AK$5:$AO$5,1,MATCH(INDEX('SP M'!A:A,MATCH(Info!M48,'SP M'!D:D,0),1),$AK$10:$AO$10)),IFERROR(INDEX($AK$5:$AO$5,1,MATCH(INDEX('SP N'!A:A,MATCH(Info!M48,'SP N'!D:D,0),1),$AK$11:$AO$11)),"")))</f>
        <v/>
      </c>
      <c r="T48" s="61" t="str">
        <f>IF(M48="","",IFERROR(INDEX('SP M'!AQ:AQ,MATCH(Info!M48,'SP M'!D:D,0),1),IFERROR(INDEX('SP N'!AQ:AQ,MATCH(Info!M48,'SP N'!D:D,0),1),"EI OLE")))</f>
        <v/>
      </c>
      <c r="U48" s="152">
        <f t="shared" ref="U48" si="5">SUM(T48:T49)</f>
        <v>0</v>
      </c>
      <c r="X48">
        <v>43</v>
      </c>
      <c r="Z48" s="64" t="str">
        <f>$N$48</f>
        <v/>
      </c>
      <c r="AA48" s="66">
        <f>$M$48</f>
        <v>0</v>
      </c>
      <c r="AB48" s="67">
        <f>$O$48</f>
        <v>0</v>
      </c>
    </row>
    <row r="49" spans="12:28" x14ac:dyDescent="0.25">
      <c r="L49" s="148"/>
      <c r="N49" s="72" t="str">
        <f>IF(M49="","",IFERROR(INDEX($AK$5:$AO$5,1,MATCH(INDEX(MÜ!A:A,MATCH(Info!M49,MÜ!D:D,0),1),$AK$6:$AO$6)),IFERROR(INDEX($AK$5:$AO$5,1,MATCH(INDEX(NÜ!A:A,MATCH(Info!M49,NÜ!D:D,0),1),$AK$7:$AO$7)),"")))</f>
        <v/>
      </c>
      <c r="O49" s="76"/>
      <c r="P49" s="91" t="str">
        <f>IF(M49="","",IFERROR(INDEX($AK$5:$AO$5,1,MATCH(INDEX(MP!A:A,MATCH(Info!M49,MP!D:D,0),1),$AK$8:$AO$8)),IFERROR(INDEX($AK$5:$AO$5,1,MATCH(INDEX(NP!A:A,MATCH(Info!M49,NP!D:D,0),1),$AK$9:$AO$9)),"")))</f>
        <v/>
      </c>
      <c r="Q49" s="57" t="str">
        <f>IF(M49="","",IFERROR(INDEX(MP!AF:AF,MATCH(Info!M49,MP!D:D,0),1),IFERROR(INDEX(NP!AH:AH,MATCH(Info!M49,NP!D:D,0),1),"EI OLE")))</f>
        <v/>
      </c>
      <c r="R49" s="150"/>
      <c r="S49" s="79" t="str">
        <f>IF(M49="","",IFERROR(INDEX($AK$5:$AO$5,1,MATCH(INDEX('SP M'!A:A,MATCH(Info!M49,'SP M'!D:D,0),1),$AK$10:$AO$10)),IFERROR(INDEX($AK$5:$AO$5,1,MATCH(INDEX('SP N'!A:A,MATCH(Info!M49,'SP N'!D:D,0),1),$AK$11:$AO$11)),"")))</f>
        <v/>
      </c>
      <c r="T49" s="61" t="str">
        <f>IF(M49="","",IFERROR(INDEX('SP M'!AQ:AQ,MATCH(Info!M49,'SP M'!D:D,0),1),IFERROR(INDEX('SP N'!AQ:AQ,MATCH(Info!M49,'SP N'!D:D,0),1),"EI OLE")))</f>
        <v/>
      </c>
      <c r="U49" s="152"/>
      <c r="X49">
        <v>44</v>
      </c>
      <c r="Z49" s="64" t="str">
        <f>$N$49</f>
        <v/>
      </c>
      <c r="AA49" s="66">
        <f>$M$49</f>
        <v>0</v>
      </c>
      <c r="AB49" s="67">
        <f>$O$49</f>
        <v>0</v>
      </c>
    </row>
    <row r="50" spans="12:28" x14ac:dyDescent="0.25">
      <c r="L50" s="147">
        <v>23</v>
      </c>
      <c r="N50" s="72" t="str">
        <f>IF(M50="","",IFERROR(INDEX($AK$5:$AO$5,1,MATCH(INDEX(MÜ!A:A,MATCH(Info!M50,MÜ!D:D,0),1),$AK$6:$AO$6)),IFERROR(INDEX($AK$5:$AO$5,1,MATCH(INDEX(NÜ!A:A,MATCH(Info!M50,NÜ!D:D,0),1),$AK$7:$AO$7)),"")))</f>
        <v/>
      </c>
      <c r="O50" s="76"/>
      <c r="P50" s="91" t="str">
        <f>IF(M50="","",IFERROR(INDEX($AK$5:$AO$5,1,MATCH(INDEX(MP!A:A,MATCH(Info!M50,MP!D:D,0),1),$AK$8:$AO$8)),IFERROR(INDEX($AK$5:$AO$5,1,MATCH(INDEX(NP!A:A,MATCH(Info!M50,NP!D:D,0),1),$AK$9:$AO$9)),"")))</f>
        <v/>
      </c>
      <c r="Q50" s="57" t="str">
        <f>IF(M50="","",IFERROR(INDEX(MP!AF:AF,MATCH(Info!M50,MP!D:D,0),1),IFERROR(INDEX(NP!AH:AH,MATCH(Info!M50,NP!D:D,0),1),"EI OLE")))</f>
        <v/>
      </c>
      <c r="R50" s="150">
        <f t="shared" ref="R50" si="6">SUM(Q50:Q51)</f>
        <v>0</v>
      </c>
      <c r="S50" s="79" t="str">
        <f>IF(M50="","",IFERROR(INDEX($AK$5:$AO$5,1,MATCH(INDEX('SP M'!A:A,MATCH(Info!M50,'SP M'!D:D,0),1),$AK$10:$AO$10)),IFERROR(INDEX($AK$5:$AO$5,1,MATCH(INDEX('SP N'!A:A,MATCH(Info!M50,'SP N'!D:D,0),1),$AK$11:$AO$11)),"")))</f>
        <v/>
      </c>
      <c r="T50" s="61" t="str">
        <f>IF(M50="","",IFERROR(INDEX('SP M'!AQ:AQ,MATCH(Info!M50,'SP M'!D:D,0),1),IFERROR(INDEX('SP N'!AQ:AQ,MATCH(Info!M50,'SP N'!D:D,0),1),"EI OLE")))</f>
        <v/>
      </c>
      <c r="U50" s="152">
        <f t="shared" ref="U50" si="7">SUM(T50:T51)</f>
        <v>0</v>
      </c>
      <c r="X50">
        <v>45</v>
      </c>
      <c r="Z50" s="64" t="str">
        <f>$N$50</f>
        <v/>
      </c>
      <c r="AA50" s="66">
        <f>$M$50</f>
        <v>0</v>
      </c>
      <c r="AB50" s="67">
        <f>$O$50</f>
        <v>0</v>
      </c>
    </row>
    <row r="51" spans="12:28" x14ac:dyDescent="0.25">
      <c r="L51" s="147"/>
      <c r="N51" s="72" t="str">
        <f>IF(M51="","",IFERROR(INDEX($AK$5:$AO$5,1,MATCH(INDEX(MÜ!A:A,MATCH(Info!M51,MÜ!D:D,0),1),$AK$6:$AO$6)),IFERROR(INDEX($AK$5:$AO$5,1,MATCH(INDEX(NÜ!A:A,MATCH(Info!M51,NÜ!D:D,0),1),$AK$7:$AO$7)),"")))</f>
        <v/>
      </c>
      <c r="O51" s="76"/>
      <c r="P51" s="91" t="str">
        <f>IF(M51="","",IFERROR(INDEX($AK$5:$AO$5,1,MATCH(INDEX(MP!A:A,MATCH(Info!M51,MP!D:D,0),1),$AK$8:$AO$8)),IFERROR(INDEX($AK$5:$AO$5,1,MATCH(INDEX(NP!A:A,MATCH(Info!M51,NP!D:D,0),1),$AK$9:$AO$9)),"")))</f>
        <v/>
      </c>
      <c r="Q51" s="57" t="str">
        <f>IF(M51="","",IFERROR(INDEX(MP!AF:AF,MATCH(Info!M51,MP!D:D,0),1),IFERROR(INDEX(NP!AH:AH,MATCH(Info!M51,NP!D:D,0),1),"EI OLE")))</f>
        <v/>
      </c>
      <c r="R51" s="150"/>
      <c r="S51" s="79" t="str">
        <f>IF(M51="","",IFERROR(INDEX($AK$5:$AO$5,1,MATCH(INDEX('SP M'!A:A,MATCH(Info!M51,'SP M'!D:D,0),1),$AK$10:$AO$10)),IFERROR(INDEX($AK$5:$AO$5,1,MATCH(INDEX('SP N'!A:A,MATCH(Info!M51,'SP N'!D:D,0),1),$AK$11:$AO$11)),"")))</f>
        <v/>
      </c>
      <c r="T51" s="61" t="str">
        <f>IF(M51="","",IFERROR(INDEX('SP M'!AQ:AQ,MATCH(Info!M51,'SP M'!D:D,0),1),IFERROR(INDEX('SP N'!AQ:AQ,MATCH(Info!M51,'SP N'!D:D,0),1),"EI OLE")))</f>
        <v/>
      </c>
      <c r="U51" s="152"/>
      <c r="X51">
        <v>46</v>
      </c>
      <c r="Z51" s="64" t="str">
        <f>$N$51</f>
        <v/>
      </c>
      <c r="AA51" s="66">
        <f>$M$51</f>
        <v>0</v>
      </c>
      <c r="AB51" s="67">
        <f>$O$51</f>
        <v>0</v>
      </c>
    </row>
    <row r="52" spans="12:28" x14ac:dyDescent="0.25">
      <c r="L52" s="148">
        <v>24</v>
      </c>
      <c r="N52" s="72" t="str">
        <f>IF(M52="","",IFERROR(INDEX($AK$5:$AO$5,1,MATCH(INDEX(MÜ!A:A,MATCH(Info!M52,MÜ!D:D,0),1),$AK$6:$AO$6)),IFERROR(INDEX($AK$5:$AO$5,1,MATCH(INDEX(NÜ!A:A,MATCH(Info!M52,NÜ!D:D,0),1),$AK$7:$AO$7)),"")))</f>
        <v/>
      </c>
      <c r="O52" s="76"/>
      <c r="P52" s="91" t="str">
        <f>IF(M52="","",IFERROR(INDEX($AK$5:$AO$5,1,MATCH(INDEX(MP!A:A,MATCH(Info!M52,MP!D:D,0),1),$AK$8:$AO$8)),IFERROR(INDEX($AK$5:$AO$5,1,MATCH(INDEX(NP!A:A,MATCH(Info!M52,NP!D:D,0),1),$AK$9:$AO$9)),"")))</f>
        <v/>
      </c>
      <c r="Q52" s="57" t="str">
        <f>IF(M52="","",IFERROR(INDEX(MP!AF:AF,MATCH(Info!M52,MP!D:D,0),1),IFERROR(INDEX(NP!AH:AH,MATCH(Info!M52,NP!D:D,0),1),"EI OLE")))</f>
        <v/>
      </c>
      <c r="R52" s="150">
        <f t="shared" ref="R52" si="8">SUM(Q52:Q53)</f>
        <v>0</v>
      </c>
      <c r="S52" s="79" t="str">
        <f>IF(M52="","",IFERROR(INDEX($AK$5:$AO$5,1,MATCH(INDEX('SP M'!A:A,MATCH(Info!M52,'SP M'!D:D,0),1),$AK$10:$AO$10)),IFERROR(INDEX($AK$5:$AO$5,1,MATCH(INDEX('SP N'!A:A,MATCH(Info!M52,'SP N'!D:D,0),1),$AK$11:$AO$11)),"")))</f>
        <v/>
      </c>
      <c r="T52" s="61" t="str">
        <f>IF(M52="","",IFERROR(INDEX('SP M'!AQ:AQ,MATCH(Info!M52,'SP M'!D:D,0),1),IFERROR(INDEX('SP N'!AQ:AQ,MATCH(Info!M52,'SP N'!D:D,0),1),"EI OLE")))</f>
        <v/>
      </c>
      <c r="U52" s="152">
        <f t="shared" ref="U52" si="9">SUM(T52:T53)</f>
        <v>0</v>
      </c>
      <c r="X52">
        <v>47</v>
      </c>
      <c r="Z52" s="64" t="str">
        <f>$N$52</f>
        <v/>
      </c>
      <c r="AA52" s="66">
        <f>$M$52</f>
        <v>0</v>
      </c>
      <c r="AB52" s="67">
        <f>$O$52</f>
        <v>0</v>
      </c>
    </row>
    <row r="53" spans="12:28" x14ac:dyDescent="0.25">
      <c r="L53" s="149"/>
      <c r="N53" s="73" t="str">
        <f>IF(M53="","",IFERROR(INDEX($AK$5:$AO$5,1,MATCH(INDEX(MÜ!A:A,MATCH(Info!M53,MÜ!D:D,0),1),$AK$6:$AO$6)),IFERROR(INDEX($AK$5:$AO$5,1,MATCH(INDEX(NÜ!A:A,MATCH(Info!M53,NÜ!D:D,0),1),$AK$7:$AO$7)),"")))</f>
        <v/>
      </c>
      <c r="O53" s="77"/>
      <c r="P53" s="96" t="str">
        <f>IF(M53="","",IFERROR(INDEX($AK$5:$AO$5,1,MATCH(INDEX(MP!A:A,MATCH(Info!M53,MP!D:D,0),1),$AK$8:$AO$8)),IFERROR(INDEX($AK$5:$AO$5,1,MATCH(INDEX(NP!A:A,MATCH(Info!M53,NP!D:D,0),1),$AK$9:$AO$9)),"")))</f>
        <v/>
      </c>
      <c r="Q53" s="58" t="str">
        <f>IF(M53="","",IFERROR(INDEX(MP!AF:AF,MATCH(Info!M53,MP!D:D,0),1),IFERROR(INDEX(NP!AH:AH,MATCH(Info!M53,NP!D:D,0),1),"EI OLE")))</f>
        <v/>
      </c>
      <c r="R53" s="151"/>
      <c r="S53" s="80" t="str">
        <f>IF(M53="","",IFERROR(INDEX($AK$5:$AO$5,1,MATCH(INDEX('SP M'!A:A,MATCH(Info!M53,'SP M'!D:D,0),1),$AK$10:$AO$10)),IFERROR(INDEX($AK$5:$AO$5,1,MATCH(INDEX('SP N'!A:A,MATCH(Info!M53,'SP N'!D:D,0),1),$AK$11:$AO$11)),"")))</f>
        <v/>
      </c>
      <c r="T53" s="62" t="str">
        <f>IF(M53="","",IFERROR(INDEX('SP M'!AQ:AQ,MATCH(Info!M53,'SP M'!D:D,0),1),IFERROR(INDEX('SP N'!AQ:AQ,MATCH(Info!M53,'SP N'!D:D,0),1),"EI OLE")))</f>
        <v/>
      </c>
      <c r="U53" s="153"/>
      <c r="X53">
        <v>48</v>
      </c>
      <c r="Z53" s="86" t="str">
        <f>$N$53</f>
        <v/>
      </c>
      <c r="AA53" s="68">
        <f>$M$53</f>
        <v>0</v>
      </c>
      <c r="AB53" s="69">
        <f>$O$53</f>
        <v>0</v>
      </c>
    </row>
  </sheetData>
  <sortState xmlns:xlrd2="http://schemas.microsoft.com/office/spreadsheetml/2017/richdata2" ref="AD6:AG29">
    <sortCondition descending="1" ref="AF6:AF29"/>
  </sortState>
  <mergeCells count="74">
    <mergeCell ref="U42:U43"/>
    <mergeCell ref="U44:U45"/>
    <mergeCell ref="L2:U2"/>
    <mergeCell ref="L3:U3"/>
    <mergeCell ref="U30:U31"/>
    <mergeCell ref="U32:U33"/>
    <mergeCell ref="U34:U35"/>
    <mergeCell ref="U36:U37"/>
    <mergeCell ref="U38:U39"/>
    <mergeCell ref="U40:U41"/>
    <mergeCell ref="U18:U19"/>
    <mergeCell ref="U20:U21"/>
    <mergeCell ref="U22:U23"/>
    <mergeCell ref="U24:U25"/>
    <mergeCell ref="U26:U27"/>
    <mergeCell ref="U28:U29"/>
    <mergeCell ref="U6:U7"/>
    <mergeCell ref="U8:U9"/>
    <mergeCell ref="U10:U11"/>
    <mergeCell ref="U12:U13"/>
    <mergeCell ref="U14:U15"/>
    <mergeCell ref="U16:U17"/>
    <mergeCell ref="R34:R35"/>
    <mergeCell ref="R36:R37"/>
    <mergeCell ref="R38:R39"/>
    <mergeCell ref="R40:R41"/>
    <mergeCell ref="R42:R43"/>
    <mergeCell ref="R44:R45"/>
    <mergeCell ref="R22:R23"/>
    <mergeCell ref="R24:R25"/>
    <mergeCell ref="R26:R27"/>
    <mergeCell ref="R28:R29"/>
    <mergeCell ref="R30:R31"/>
    <mergeCell ref="R32:R33"/>
    <mergeCell ref="L38:L39"/>
    <mergeCell ref="L40:L41"/>
    <mergeCell ref="L42:L43"/>
    <mergeCell ref="L44:L45"/>
    <mergeCell ref="R10:R11"/>
    <mergeCell ref="R12:R13"/>
    <mergeCell ref="R14:R15"/>
    <mergeCell ref="R16:R17"/>
    <mergeCell ref="R18:R19"/>
    <mergeCell ref="R20:R21"/>
    <mergeCell ref="L26:L27"/>
    <mergeCell ref="L28:L29"/>
    <mergeCell ref="L30:L31"/>
    <mergeCell ref="L32:L33"/>
    <mergeCell ref="L34:L35"/>
    <mergeCell ref="L36:L37"/>
    <mergeCell ref="L24:L25"/>
    <mergeCell ref="R6:R7"/>
    <mergeCell ref="R8:R9"/>
    <mergeCell ref="L6:L7"/>
    <mergeCell ref="L8:L9"/>
    <mergeCell ref="L10:L11"/>
    <mergeCell ref="L12:L13"/>
    <mergeCell ref="L14:L15"/>
    <mergeCell ref="L16:L17"/>
    <mergeCell ref="L18:L19"/>
    <mergeCell ref="L20:L21"/>
    <mergeCell ref="L22:L23"/>
    <mergeCell ref="U52:U53"/>
    <mergeCell ref="R46:R47"/>
    <mergeCell ref="U46:U47"/>
    <mergeCell ref="R48:R49"/>
    <mergeCell ref="U48:U49"/>
    <mergeCell ref="R50:R51"/>
    <mergeCell ref="U50:U51"/>
    <mergeCell ref="L46:L47"/>
    <mergeCell ref="L48:L49"/>
    <mergeCell ref="L50:L51"/>
    <mergeCell ref="L52:L53"/>
    <mergeCell ref="R52:R53"/>
  </mergeCells>
  <conditionalFormatting sqref="B2:B33">
    <cfRule type="colorScale" priority="16">
      <colorScale>
        <cfvo type="min"/>
        <cfvo type="max"/>
        <color rgb="FFFCFCFF"/>
        <color theme="3" tint="0.39997558519241921"/>
      </colorScale>
    </cfRule>
  </conditionalFormatting>
  <conditionalFormatting sqref="C2:C33">
    <cfRule type="colorScale" priority="15">
      <colorScale>
        <cfvo type="min"/>
        <cfvo type="max"/>
        <color rgb="FFFCFCFF"/>
        <color rgb="FFFF0000"/>
      </colorScale>
    </cfRule>
  </conditionalFormatting>
  <conditionalFormatting sqref="D2:D33">
    <cfRule type="colorScale" priority="14">
      <colorScale>
        <cfvo type="min"/>
        <cfvo type="max"/>
        <color rgb="FFFCFCFF"/>
        <color theme="6" tint="-0.249977111117893"/>
      </colorScale>
    </cfRule>
  </conditionalFormatting>
  <conditionalFormatting sqref="E2:E33">
    <cfRule type="colorScale" priority="13">
      <colorScale>
        <cfvo type="min"/>
        <cfvo type="max"/>
        <color rgb="FFFCFCFF"/>
        <color theme="9" tint="-0.249977111117893"/>
      </colorScale>
    </cfRule>
  </conditionalFormatting>
  <conditionalFormatting sqref="F2:F33">
    <cfRule type="colorScale" priority="12">
      <colorScale>
        <cfvo type="min"/>
        <cfvo type="max"/>
        <color rgb="FFFCFCFF"/>
        <color rgb="FFF959CF"/>
      </colorScale>
    </cfRule>
  </conditionalFormatting>
  <conditionalFormatting sqref="G2:G33">
    <cfRule type="colorScale" priority="11">
      <colorScale>
        <cfvo type="min"/>
        <cfvo type="max"/>
        <color rgb="FFFCFCFF"/>
        <color rgb="FFF959CF"/>
      </colorScale>
    </cfRule>
  </conditionalFormatting>
  <conditionalFormatting sqref="N6:N53 P6:P53 S6:S53 Z6:Z53">
    <cfRule type="cellIs" dxfId="10" priority="7" operator="equal">
      <formula>$AN$5</formula>
    </cfRule>
    <cfRule type="cellIs" dxfId="9" priority="8" operator="equal">
      <formula>$AM$5</formula>
    </cfRule>
    <cfRule type="cellIs" dxfId="8" priority="9" operator="equal">
      <formula>$AL$5</formula>
    </cfRule>
    <cfRule type="cellIs" dxfId="7" priority="10" operator="equal">
      <formula>$AK$5</formula>
    </cfRule>
  </conditionalFormatting>
  <conditionalFormatting sqref="Q6:Q53 T6:T53">
    <cfRule type="containsText" dxfId="6" priority="17" stopIfTrue="1" operator="containsText" text="EI OLE">
      <formula>NOT(ISERROR(SEARCH("EI OLE",Q6)))</formula>
    </cfRule>
  </conditionalFormatting>
  <conditionalFormatting sqref="Z6:Z53 N6:N53 P6:P53 S6:S53">
    <cfRule type="cellIs" dxfId="5" priority="6" operator="equal">
      <formula>$AO$5</formula>
    </cfRule>
  </conditionalFormatting>
  <conditionalFormatting sqref="Z7:Z53">
    <cfRule type="cellIs" dxfId="4" priority="1" operator="equal">
      <formula>$AO$5</formula>
    </cfRule>
    <cfRule type="cellIs" dxfId="3" priority="2" operator="equal">
      <formula>$AN$5</formula>
    </cfRule>
    <cfRule type="cellIs" dxfId="2" priority="3" operator="equal">
      <formula>$AM$5</formula>
    </cfRule>
    <cfRule type="cellIs" dxfId="1" priority="4" operator="equal">
      <formula>$AL$5</formula>
    </cfRule>
    <cfRule type="cellIs" dxfId="0" priority="5" operator="equal">
      <formula>$AK$5</formula>
    </cfRule>
  </conditionalFormatting>
  <pageMargins left="0.7" right="0.7" top="0.75" bottom="0.75" header="0.3" footer="0.3"/>
  <pageSetup paperSize="9" orientation="portrait" r:id="rId1"/>
  <ignoredErrors>
    <ignoredError sqref="T6 T8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MÜ</vt:lpstr>
      <vt:lpstr>NÜ</vt:lpstr>
      <vt:lpstr>MP</vt:lpstr>
      <vt:lpstr>NP</vt:lpstr>
      <vt:lpstr>SP M</vt:lpstr>
      <vt:lpstr>SP N</vt:lpstr>
      <vt:lpstr>Info</vt:lpstr>
    </vt:vector>
  </TitlesOfParts>
  <Company>HCData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intsu2002@hotmail.com</dc:creator>
  <cp:lastModifiedBy>Indrek Luts</cp:lastModifiedBy>
  <cp:lastPrinted>2009-12-12T23:37:30Z</cp:lastPrinted>
  <dcterms:created xsi:type="dcterms:W3CDTF">2006-11-09T22:13:01Z</dcterms:created>
  <dcterms:modified xsi:type="dcterms:W3CDTF">2026-05-05T22:13:05Z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700857881</vt:i4>
  </property>
  <property fmtid="{D5CDD505-2E9C-101B-9397-08002B2CF9AE}" pid="3" name="_NewReviewCycle">
    <vt:lpwstr/>
  </property>
  <property fmtid="{D5CDD505-2E9C-101B-9397-08002B2CF9AE}" pid="4" name="_EmailSubject">
    <vt:lpwstr>edetabel</vt:lpwstr>
  </property>
  <property fmtid="{D5CDD505-2E9C-101B-9397-08002B2CF9AE}" pid="5" name="_AuthorEmail">
    <vt:lpwstr>PRIR@statoil.com</vt:lpwstr>
  </property>
  <property fmtid="{D5CDD505-2E9C-101B-9397-08002B2CF9AE}" pid="6" name="_AuthorEmailDisplayName">
    <vt:lpwstr>Priit Rajamagi</vt:lpwstr>
  </property>
  <property fmtid="{D5CDD505-2E9C-101B-9397-08002B2CF9AE}" pid="7" name="_ReviewingToolsShownOnce">
    <vt:lpwstr/>
  </property>
</Properties>
</file>