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dd9ef7bb1423116/Dokumendid/Sulgpall/Edetabelid/Eesti noorte edetabel/"/>
    </mc:Choice>
  </mc:AlternateContent>
  <xr:revisionPtr revIDLastSave="767" documentId="8_{FC088EAD-271E-45F2-B5DD-CB81EA4BAE73}" xr6:coauthVersionLast="47" xr6:coauthVersionMax="47" xr10:uidLastSave="{B282FEDC-BE21-4C48-91DD-EA5519194EB9}"/>
  <bookViews>
    <workbookView xWindow="28680" yWindow="-120" windowWidth="29040" windowHeight="15720" tabRatio="679" xr2:uid="{00000000-000D-0000-FFFF-FFFF00000000}"/>
  </bookViews>
  <sheets>
    <sheet name="PÜ" sheetId="2" r:id="rId1"/>
    <sheet name="TÜ" sheetId="1" r:id="rId2"/>
    <sheet name="PP" sheetId="5" r:id="rId3"/>
    <sheet name="TP" sheetId="3" r:id="rId4"/>
    <sheet name="SP poisid" sheetId="4" r:id="rId5"/>
    <sheet name="SP tüdrukud" sheetId="6" r:id="rId6"/>
    <sheet name="info" sheetId="7" r:id="rId7"/>
  </sheets>
  <definedNames>
    <definedName name="_xlnm._FilterDatabase" localSheetId="6" hidden="1">info!$K$5:$N$29</definedName>
    <definedName name="_xlnm._FilterDatabase" localSheetId="2" hidden="1">PP!$A$1:$AJ$1</definedName>
    <definedName name="_xlnm._FilterDatabase" localSheetId="0" hidden="1">PÜ!$A$1:$AL$1</definedName>
    <definedName name="_xlnm._FilterDatabase" localSheetId="4" hidden="1">'SP poisid'!$A$1:$AD$1</definedName>
    <definedName name="_xlnm._FilterDatabase" localSheetId="5" hidden="1">'SP tüdrukud'!$A$1:$AD$1</definedName>
    <definedName name="_xlnm._FilterDatabase" localSheetId="3" hidden="1">TP!$A$1:$AC$1</definedName>
    <definedName name="_xlnm._FilterDatabase" localSheetId="1" hidden="1">TÜ!$A$1:$AG$1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8" i="6" l="1"/>
  <c r="AD63" i="6"/>
  <c r="AD58" i="6"/>
  <c r="AC28" i="6"/>
  <c r="AC63" i="6"/>
  <c r="AC58" i="6"/>
  <c r="A3" i="3" l="1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C79" i="3"/>
  <c r="AC149" i="3"/>
  <c r="AC157" i="3"/>
  <c r="AC162" i="3"/>
  <c r="AC158" i="3"/>
  <c r="AC159" i="3"/>
  <c r="AC177" i="3"/>
  <c r="AB79" i="3"/>
  <c r="AB149" i="3"/>
  <c r="AB157" i="3"/>
  <c r="AB162" i="3"/>
  <c r="AB158" i="3"/>
  <c r="AB159" i="3"/>
  <c r="AB177" i="3"/>
  <c r="AJ53" i="5"/>
  <c r="AJ71" i="5"/>
  <c r="AJ72" i="5"/>
  <c r="AJ110" i="5"/>
  <c r="AI53" i="5"/>
  <c r="AI71" i="5"/>
  <c r="AI72" i="5"/>
  <c r="AI110" i="5"/>
  <c r="AG150" i="1"/>
  <c r="AG198" i="1"/>
  <c r="AG200" i="1"/>
  <c r="AG201" i="1"/>
  <c r="AG208" i="1"/>
  <c r="AG210" i="1"/>
  <c r="AG224" i="1"/>
  <c r="AG225" i="1"/>
  <c r="AG226" i="1"/>
  <c r="AG240" i="1"/>
  <c r="AG244" i="1"/>
  <c r="AG255" i="1"/>
  <c r="AG258" i="1"/>
  <c r="AG259" i="1"/>
  <c r="AG262" i="1"/>
  <c r="AG263" i="1"/>
  <c r="AG265" i="1"/>
  <c r="AF150" i="1"/>
  <c r="AF198" i="1"/>
  <c r="AF200" i="1"/>
  <c r="AF201" i="1"/>
  <c r="AF208" i="1"/>
  <c r="AF210" i="1"/>
  <c r="AF224" i="1"/>
  <c r="AF225" i="1"/>
  <c r="AF226" i="1"/>
  <c r="AF240" i="1"/>
  <c r="AF244" i="1"/>
  <c r="AF255" i="1"/>
  <c r="AF258" i="1"/>
  <c r="AF259" i="1"/>
  <c r="AF262" i="1"/>
  <c r="AF263" i="1"/>
  <c r="AF265" i="1"/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L79" i="2"/>
  <c r="AL136" i="2"/>
  <c r="AL160" i="2"/>
  <c r="AL157" i="2"/>
  <c r="AL158" i="2"/>
  <c r="AL208" i="2"/>
  <c r="AL210" i="2"/>
  <c r="AL271" i="2"/>
  <c r="AL251" i="2"/>
  <c r="AL254" i="2"/>
  <c r="AL258" i="2"/>
  <c r="AL272" i="2"/>
  <c r="AL261" i="2"/>
  <c r="AL262" i="2"/>
  <c r="AL264" i="2"/>
  <c r="AL268" i="2"/>
  <c r="AL269" i="2"/>
  <c r="AK79" i="2"/>
  <c r="AK136" i="2"/>
  <c r="AK160" i="2"/>
  <c r="AK157" i="2"/>
  <c r="AK158" i="2"/>
  <c r="AK208" i="2"/>
  <c r="AK210" i="2"/>
  <c r="AK271" i="2"/>
  <c r="AK251" i="2"/>
  <c r="AK254" i="2"/>
  <c r="AK258" i="2"/>
  <c r="AK272" i="2"/>
  <c r="AK261" i="2"/>
  <c r="AK262" i="2"/>
  <c r="AK264" i="2"/>
  <c r="AK268" i="2"/>
  <c r="AK269" i="2"/>
  <c r="AD27" i="6" l="1"/>
  <c r="AD56" i="6"/>
  <c r="AD45" i="6"/>
  <c r="AD55" i="6"/>
  <c r="AD74" i="6"/>
  <c r="AD82" i="6"/>
  <c r="AD93" i="6"/>
  <c r="AC27" i="6"/>
  <c r="AC56" i="6"/>
  <c r="AC45" i="6"/>
  <c r="AC55" i="6"/>
  <c r="AC74" i="6"/>
  <c r="AC82" i="6"/>
  <c r="AC93" i="6"/>
  <c r="AD27" i="4"/>
  <c r="AD45" i="4"/>
  <c r="AD46" i="4"/>
  <c r="AD68" i="4"/>
  <c r="AD72" i="4"/>
  <c r="AC27" i="4"/>
  <c r="AC45" i="4"/>
  <c r="AC46" i="4"/>
  <c r="AC68" i="4"/>
  <c r="AC72" i="4"/>
  <c r="AC132" i="3"/>
  <c r="AC135" i="3"/>
  <c r="AC139" i="3"/>
  <c r="AC131" i="3"/>
  <c r="AC142" i="3"/>
  <c r="AC122" i="3"/>
  <c r="AC124" i="3"/>
  <c r="AB132" i="3"/>
  <c r="AB135" i="3"/>
  <c r="AB139" i="3"/>
  <c r="AB131" i="3"/>
  <c r="AB142" i="3"/>
  <c r="AB122" i="3"/>
  <c r="AB124" i="3"/>
  <c r="AJ33" i="5"/>
  <c r="AJ49" i="5"/>
  <c r="AJ52" i="5"/>
  <c r="AJ77" i="5"/>
  <c r="AJ85" i="5"/>
  <c r="AJ109" i="5"/>
  <c r="AJ115" i="5"/>
  <c r="AJ121" i="5"/>
  <c r="AJ122" i="5"/>
  <c r="AI33" i="5"/>
  <c r="AI49" i="5"/>
  <c r="AI52" i="5"/>
  <c r="AI77" i="5"/>
  <c r="AI85" i="5"/>
  <c r="AI109" i="5"/>
  <c r="AI115" i="5"/>
  <c r="AI121" i="5"/>
  <c r="AI122" i="5"/>
  <c r="AG149" i="1"/>
  <c r="AG153" i="1"/>
  <c r="AG222" i="1"/>
  <c r="AG127" i="1"/>
  <c r="AG164" i="1"/>
  <c r="AG239" i="1"/>
  <c r="AG247" i="1"/>
  <c r="AG190" i="1"/>
  <c r="AG195" i="1"/>
  <c r="AG251" i="1"/>
  <c r="AG238" i="1"/>
  <c r="AF149" i="1"/>
  <c r="AF153" i="1"/>
  <c r="AF222" i="1"/>
  <c r="AF127" i="1"/>
  <c r="AF164" i="1"/>
  <c r="AF239" i="1"/>
  <c r="AF247" i="1"/>
  <c r="AF190" i="1"/>
  <c r="AF195" i="1"/>
  <c r="AF251" i="1"/>
  <c r="AF238" i="1"/>
  <c r="AL202" i="2"/>
  <c r="AL245" i="2"/>
  <c r="AL197" i="2"/>
  <c r="AL154" i="2"/>
  <c r="AL233" i="2"/>
  <c r="AL205" i="2"/>
  <c r="AL218" i="2"/>
  <c r="AL219" i="2"/>
  <c r="AL156" i="2"/>
  <c r="AL65" i="2"/>
  <c r="AL159" i="2"/>
  <c r="AL273" i="2"/>
  <c r="AL176" i="2"/>
  <c r="AK202" i="2"/>
  <c r="AK245" i="2"/>
  <c r="AK197" i="2"/>
  <c r="AK154" i="2"/>
  <c r="AK233" i="2"/>
  <c r="AK205" i="2"/>
  <c r="AK218" i="2"/>
  <c r="AK219" i="2"/>
  <c r="AK156" i="2"/>
  <c r="AK65" i="2"/>
  <c r="AK159" i="2"/>
  <c r="AK273" i="2"/>
  <c r="AK176" i="2"/>
  <c r="AD35" i="6"/>
  <c r="AD71" i="6"/>
  <c r="AD79" i="6"/>
  <c r="AD10" i="6"/>
  <c r="AC35" i="6"/>
  <c r="AC71" i="6"/>
  <c r="AC79" i="6"/>
  <c r="AC10" i="6"/>
  <c r="AD36" i="4"/>
  <c r="AD71" i="4"/>
  <c r="AD74" i="4"/>
  <c r="AD41" i="4"/>
  <c r="AC36" i="4"/>
  <c r="AC71" i="4"/>
  <c r="AC74" i="4"/>
  <c r="AC41" i="4"/>
  <c r="AJ73" i="5"/>
  <c r="AJ60" i="5"/>
  <c r="AI73" i="5"/>
  <c r="AI60" i="5"/>
  <c r="AG246" i="1"/>
  <c r="AG253" i="1"/>
  <c r="AG257" i="1"/>
  <c r="AG207" i="1"/>
  <c r="AG211" i="1"/>
  <c r="AG212" i="1"/>
  <c r="AG148" i="1"/>
  <c r="AG145" i="1"/>
  <c r="AF246" i="1"/>
  <c r="AF253" i="1"/>
  <c r="AF257" i="1"/>
  <c r="AF207" i="1"/>
  <c r="AF211" i="1"/>
  <c r="AF212" i="1"/>
  <c r="AF148" i="1"/>
  <c r="AF145" i="1"/>
  <c r="AL145" i="2" l="1"/>
  <c r="AL260" i="2"/>
  <c r="AL217" i="2"/>
  <c r="AL231" i="2"/>
  <c r="AL247" i="2"/>
  <c r="AK145" i="2"/>
  <c r="AK260" i="2"/>
  <c r="AK217" i="2"/>
  <c r="AK231" i="2"/>
  <c r="AK247" i="2"/>
  <c r="AG241" i="1" l="1"/>
  <c r="AG245" i="1"/>
  <c r="AF241" i="1"/>
  <c r="AF245" i="1"/>
  <c r="AG162" i="1"/>
  <c r="AF162" i="1"/>
  <c r="AD61" i="6"/>
  <c r="AD65" i="6"/>
  <c r="AD72" i="6"/>
  <c r="AD76" i="6"/>
  <c r="AD80" i="6"/>
  <c r="AD84" i="6"/>
  <c r="AD83" i="6"/>
  <c r="AD42" i="6"/>
  <c r="AD89" i="6"/>
  <c r="AD90" i="6"/>
  <c r="AD88" i="6"/>
  <c r="AD91" i="6"/>
  <c r="AD67" i="6"/>
  <c r="AD81" i="6"/>
  <c r="AD97" i="6"/>
  <c r="AD96" i="6"/>
  <c r="AC61" i="6"/>
  <c r="AC65" i="6"/>
  <c r="AC72" i="6"/>
  <c r="AC76" i="6"/>
  <c r="AC80" i="6"/>
  <c r="AC84" i="6"/>
  <c r="AC83" i="6"/>
  <c r="AC42" i="6"/>
  <c r="AC89" i="6"/>
  <c r="AC90" i="6"/>
  <c r="AC88" i="6"/>
  <c r="AC91" i="6"/>
  <c r="AC67" i="6"/>
  <c r="AC81" i="6"/>
  <c r="AC97" i="6"/>
  <c r="AC96" i="6"/>
  <c r="AD58" i="4"/>
  <c r="AD51" i="4"/>
  <c r="AD66" i="4"/>
  <c r="AD73" i="4"/>
  <c r="AD67" i="4"/>
  <c r="AD84" i="4"/>
  <c r="AD75" i="4"/>
  <c r="AD83" i="4"/>
  <c r="AD85" i="4"/>
  <c r="AD78" i="4"/>
  <c r="AD77" i="4"/>
  <c r="AD81" i="4"/>
  <c r="AD65" i="4"/>
  <c r="AD89" i="4"/>
  <c r="AD86" i="4"/>
  <c r="AD76" i="4"/>
  <c r="AD96" i="4"/>
  <c r="AD97" i="4"/>
  <c r="AC58" i="4"/>
  <c r="AC51" i="4"/>
  <c r="AC66" i="4"/>
  <c r="AC73" i="4"/>
  <c r="AC67" i="4"/>
  <c r="AC84" i="4"/>
  <c r="AC75" i="4"/>
  <c r="AC83" i="4"/>
  <c r="AC85" i="4"/>
  <c r="AC78" i="4"/>
  <c r="AC77" i="4"/>
  <c r="AC81" i="4"/>
  <c r="AC65" i="4"/>
  <c r="AC89" i="4"/>
  <c r="AC86" i="4"/>
  <c r="AC76" i="4"/>
  <c r="AC96" i="4"/>
  <c r="AC97" i="4"/>
  <c r="AC101" i="3"/>
  <c r="AC120" i="3"/>
  <c r="AC144" i="3"/>
  <c r="AC105" i="3"/>
  <c r="AC163" i="3"/>
  <c r="AC148" i="3"/>
  <c r="AC150" i="3"/>
  <c r="AC82" i="3"/>
  <c r="AC99" i="3"/>
  <c r="AC143" i="3"/>
  <c r="AC160" i="3"/>
  <c r="AC164" i="3"/>
  <c r="AC151" i="3"/>
  <c r="AC154" i="3"/>
  <c r="AC165" i="3"/>
  <c r="AC169" i="3"/>
  <c r="AC171" i="3"/>
  <c r="AC175" i="3"/>
  <c r="AC168" i="3"/>
  <c r="AC174" i="3"/>
  <c r="AB101" i="3"/>
  <c r="AB120" i="3"/>
  <c r="AB144" i="3"/>
  <c r="AB105" i="3"/>
  <c r="AB163" i="3"/>
  <c r="AB148" i="3"/>
  <c r="AB150" i="3"/>
  <c r="AB82" i="3"/>
  <c r="AB99" i="3"/>
  <c r="AB143" i="3"/>
  <c r="AB160" i="3"/>
  <c r="AB164" i="3"/>
  <c r="AB151" i="3"/>
  <c r="AB154" i="3"/>
  <c r="AB165" i="3"/>
  <c r="AB169" i="3"/>
  <c r="AB171" i="3"/>
  <c r="AB175" i="3"/>
  <c r="AB168" i="3"/>
  <c r="AB174" i="3"/>
  <c r="AJ86" i="5"/>
  <c r="AJ106" i="5"/>
  <c r="AJ107" i="5"/>
  <c r="AJ130" i="5"/>
  <c r="AJ132" i="5"/>
  <c r="AJ131" i="5"/>
  <c r="AJ134" i="5"/>
  <c r="AJ135" i="5"/>
  <c r="AJ119" i="5"/>
  <c r="AJ84" i="5"/>
  <c r="AJ113" i="5"/>
  <c r="AJ105" i="5"/>
  <c r="AJ133" i="5"/>
  <c r="AJ128" i="5"/>
  <c r="AJ123" i="5"/>
  <c r="AJ125" i="5"/>
  <c r="AJ129" i="5"/>
  <c r="AJ137" i="5"/>
  <c r="AJ144" i="5"/>
  <c r="AJ141" i="5"/>
  <c r="AJ118" i="5"/>
  <c r="AJ145" i="5"/>
  <c r="AJ136" i="5"/>
  <c r="AI137" i="5"/>
  <c r="AI144" i="5"/>
  <c r="AI141" i="5"/>
  <c r="AI118" i="5"/>
  <c r="AI145" i="5"/>
  <c r="AI136" i="5"/>
  <c r="AI86" i="5"/>
  <c r="AI106" i="5"/>
  <c r="AI107" i="5"/>
  <c r="AI130" i="5"/>
  <c r="AI132" i="5"/>
  <c r="AI131" i="5"/>
  <c r="AI134" i="5"/>
  <c r="AI135" i="5"/>
  <c r="AI119" i="5"/>
  <c r="AI84" i="5"/>
  <c r="AI113" i="5"/>
  <c r="AI105" i="5"/>
  <c r="AI133" i="5"/>
  <c r="AI128" i="5"/>
  <c r="AI123" i="5"/>
  <c r="AI125" i="5"/>
  <c r="AI129" i="5"/>
  <c r="AG84" i="1"/>
  <c r="AG107" i="1"/>
  <c r="AG133" i="1"/>
  <c r="AG166" i="1"/>
  <c r="AG161" i="1"/>
  <c r="AG163" i="1"/>
  <c r="AG187" i="1"/>
  <c r="AG199" i="1"/>
  <c r="AG213" i="1"/>
  <c r="AG217" i="1"/>
  <c r="AG218" i="1"/>
  <c r="AG117" i="1"/>
  <c r="AG214" i="1"/>
  <c r="AG235" i="1"/>
  <c r="AG142" i="1"/>
  <c r="AG243" i="1"/>
  <c r="AF84" i="1"/>
  <c r="AF107" i="1"/>
  <c r="AF133" i="1"/>
  <c r="AF166" i="1"/>
  <c r="AF161" i="1"/>
  <c r="AF163" i="1"/>
  <c r="AF187" i="1"/>
  <c r="AF199" i="1"/>
  <c r="AF213" i="1"/>
  <c r="AF217" i="1"/>
  <c r="AF218" i="1"/>
  <c r="AF117" i="1"/>
  <c r="AF214" i="1"/>
  <c r="AF235" i="1"/>
  <c r="AF142" i="1"/>
  <c r="AF243" i="1"/>
  <c r="AL100" i="2"/>
  <c r="AL135" i="2"/>
  <c r="AL134" i="2"/>
  <c r="AL171" i="2"/>
  <c r="AL170" i="2"/>
  <c r="AL182" i="2"/>
  <c r="AL186" i="2"/>
  <c r="AL187" i="2"/>
  <c r="AL179" i="2"/>
  <c r="AL201" i="2"/>
  <c r="AL199" i="2"/>
  <c r="AL209" i="2"/>
  <c r="AL204" i="2"/>
  <c r="AL212" i="2"/>
  <c r="AL215" i="2"/>
  <c r="AL206" i="2"/>
  <c r="AL200" i="2"/>
  <c r="AL167" i="2"/>
  <c r="AL239" i="2"/>
  <c r="AL243" i="2"/>
  <c r="AL242" i="2"/>
  <c r="AL255" i="2"/>
  <c r="AL249" i="2"/>
  <c r="AL265" i="2"/>
  <c r="AL232" i="2"/>
  <c r="AL266" i="2"/>
  <c r="AL216" i="2"/>
  <c r="AL246" i="2"/>
  <c r="AK100" i="2"/>
  <c r="AK135" i="2"/>
  <c r="AK134" i="2"/>
  <c r="AK171" i="2"/>
  <c r="AK170" i="2"/>
  <c r="AK182" i="2"/>
  <c r="AK186" i="2"/>
  <c r="AK187" i="2"/>
  <c r="AK179" i="2"/>
  <c r="AK201" i="2"/>
  <c r="AK199" i="2"/>
  <c r="AK209" i="2"/>
  <c r="AK204" i="2"/>
  <c r="AK212" i="2"/>
  <c r="AK215" i="2"/>
  <c r="AK206" i="2"/>
  <c r="AK200" i="2"/>
  <c r="AK167" i="2"/>
  <c r="AK239" i="2"/>
  <c r="AK243" i="2"/>
  <c r="AK242" i="2"/>
  <c r="AK255" i="2"/>
  <c r="AK249" i="2"/>
  <c r="AK265" i="2"/>
  <c r="AK232" i="2"/>
  <c r="AK266" i="2"/>
  <c r="AK216" i="2"/>
  <c r="AK246" i="2"/>
  <c r="AD17" i="4" l="1"/>
  <c r="AC17" i="4"/>
  <c r="AC107" i="3"/>
  <c r="AB107" i="3"/>
  <c r="AG249" i="1"/>
  <c r="AG192" i="1"/>
  <c r="AG193" i="1"/>
  <c r="AG189" i="1"/>
  <c r="AG219" i="1"/>
  <c r="AG188" i="1"/>
  <c r="AG196" i="1"/>
  <c r="AF249" i="1"/>
  <c r="AF192" i="1"/>
  <c r="AF193" i="1"/>
  <c r="AF189" i="1"/>
  <c r="AF219" i="1"/>
  <c r="AF188" i="1"/>
  <c r="AF196" i="1"/>
  <c r="AC3" i="6"/>
  <c r="AC4" i="6"/>
  <c r="AC6" i="6"/>
  <c r="AC5" i="6"/>
  <c r="AC12" i="6"/>
  <c r="AC19" i="6"/>
  <c r="AC16" i="6"/>
  <c r="AC7" i="6"/>
  <c r="AC17" i="6"/>
  <c r="AC32" i="6"/>
  <c r="AC11" i="6"/>
  <c r="AC29" i="6"/>
  <c r="AC13" i="6"/>
  <c r="AC14" i="6"/>
  <c r="AC21" i="6"/>
  <c r="AC9" i="6"/>
  <c r="AC20" i="6"/>
  <c r="AC24" i="6"/>
  <c r="AC22" i="6"/>
  <c r="AC30" i="6"/>
  <c r="AC25" i="6"/>
  <c r="AC34" i="6"/>
  <c r="AC62" i="6"/>
  <c r="AC47" i="6"/>
  <c r="AC36" i="6"/>
  <c r="AC39" i="6"/>
  <c r="AC23" i="6"/>
  <c r="AC8" i="6"/>
  <c r="AC51" i="6"/>
  <c r="AC37" i="6"/>
  <c r="AC70" i="6"/>
  <c r="AC44" i="6"/>
  <c r="AC26" i="6"/>
  <c r="AC46" i="6"/>
  <c r="AC18" i="6"/>
  <c r="AC66" i="6"/>
  <c r="AC33" i="6"/>
  <c r="AC40" i="6"/>
  <c r="AC41" i="6"/>
  <c r="AC43" i="6"/>
  <c r="AC31" i="6"/>
  <c r="AC77" i="6"/>
  <c r="AC48" i="6"/>
  <c r="AC49" i="6"/>
  <c r="AC68" i="6"/>
  <c r="AC57" i="6"/>
  <c r="AC64" i="6"/>
  <c r="AC59" i="6"/>
  <c r="AC50" i="6"/>
  <c r="AC52" i="6"/>
  <c r="AC54" i="6"/>
  <c r="AC87" i="6"/>
  <c r="AC75" i="6"/>
  <c r="AC78" i="6"/>
  <c r="AC85" i="6"/>
  <c r="AC73" i="6"/>
  <c r="AC95" i="6"/>
  <c r="AC86" i="6"/>
  <c r="AC69" i="6"/>
  <c r="AC94" i="6"/>
  <c r="AC53" i="6"/>
  <c r="AC92" i="6"/>
  <c r="AC15" i="6"/>
  <c r="AC38" i="6"/>
  <c r="AC60" i="6"/>
  <c r="AC3" i="4"/>
  <c r="AC7" i="4"/>
  <c r="AC5" i="4"/>
  <c r="AC10" i="4"/>
  <c r="AC4" i="4"/>
  <c r="AC6" i="4"/>
  <c r="AC11" i="4"/>
  <c r="AC14" i="4"/>
  <c r="AC8" i="4"/>
  <c r="AC19" i="4"/>
  <c r="AC9" i="4"/>
  <c r="AC31" i="4"/>
  <c r="AC15" i="4"/>
  <c r="AC28" i="4"/>
  <c r="AC20" i="4"/>
  <c r="AC26" i="4"/>
  <c r="AC37" i="4"/>
  <c r="AC32" i="4"/>
  <c r="AC29" i="4"/>
  <c r="AC13" i="4"/>
  <c r="AC21" i="4"/>
  <c r="AC18" i="4"/>
  <c r="AC23" i="4"/>
  <c r="AC24" i="4"/>
  <c r="AC33" i="4"/>
  <c r="AC49" i="4"/>
  <c r="AC35" i="4"/>
  <c r="AC22" i="4"/>
  <c r="AC38" i="4"/>
  <c r="AC34" i="4"/>
  <c r="AC39" i="4"/>
  <c r="AC48" i="4"/>
  <c r="AC30" i="4"/>
  <c r="AC42" i="4"/>
  <c r="AC47" i="4"/>
  <c r="AC40" i="4"/>
  <c r="AC50" i="4"/>
  <c r="AC59" i="4"/>
  <c r="AC53" i="4"/>
  <c r="AC56" i="4"/>
  <c r="AC43" i="4"/>
  <c r="AC62" i="4"/>
  <c r="AC63" i="4"/>
  <c r="AC61" i="4"/>
  <c r="AC25" i="4"/>
  <c r="AC52" i="4"/>
  <c r="AC54" i="4"/>
  <c r="AC55" i="4"/>
  <c r="AC44" i="4"/>
  <c r="AC69" i="4"/>
  <c r="AC70" i="4"/>
  <c r="AC16" i="4"/>
  <c r="AC95" i="4"/>
  <c r="AC80" i="4"/>
  <c r="AC82" i="4"/>
  <c r="AC87" i="4"/>
  <c r="AC92" i="4"/>
  <c r="AC79" i="4"/>
  <c r="AC93" i="4"/>
  <c r="AC94" i="4"/>
  <c r="AC90" i="4"/>
  <c r="AC64" i="4"/>
  <c r="AC91" i="4"/>
  <c r="AC57" i="4"/>
  <c r="AC88" i="4"/>
  <c r="AC12" i="4"/>
  <c r="AC60" i="4"/>
  <c r="AB3" i="3"/>
  <c r="AB4" i="3"/>
  <c r="AB5" i="3"/>
  <c r="AB26" i="3"/>
  <c r="AB12" i="3"/>
  <c r="AB13" i="3"/>
  <c r="AB7" i="3"/>
  <c r="AB9" i="3"/>
  <c r="AB11" i="3"/>
  <c r="AB8" i="3"/>
  <c r="AB24" i="3"/>
  <c r="AB6" i="3"/>
  <c r="AB23" i="3"/>
  <c r="AB32" i="3"/>
  <c r="AB15" i="3"/>
  <c r="AB16" i="3"/>
  <c r="AB19" i="3"/>
  <c r="AB21" i="3"/>
  <c r="AB22" i="3"/>
  <c r="AB17" i="3"/>
  <c r="AB35" i="3"/>
  <c r="AB56" i="3"/>
  <c r="AB25" i="3"/>
  <c r="AB18" i="3"/>
  <c r="AB31" i="3"/>
  <c r="AB28" i="3"/>
  <c r="AB10" i="3"/>
  <c r="AB29" i="3"/>
  <c r="AB20" i="3"/>
  <c r="AB34" i="3"/>
  <c r="AB36" i="3"/>
  <c r="AB14" i="3"/>
  <c r="AB33" i="3"/>
  <c r="AB71" i="3"/>
  <c r="AB100" i="3"/>
  <c r="AB37" i="3"/>
  <c r="AB80" i="3"/>
  <c r="AB64" i="3"/>
  <c r="AB52" i="3"/>
  <c r="AB176" i="3"/>
  <c r="AB45" i="3"/>
  <c r="AB38" i="3"/>
  <c r="AB51" i="3"/>
  <c r="AB44" i="3"/>
  <c r="AB53" i="3"/>
  <c r="AB74" i="3"/>
  <c r="AB55" i="3"/>
  <c r="AB43" i="3"/>
  <c r="AB30" i="3"/>
  <c r="AB57" i="3"/>
  <c r="AB42" i="3"/>
  <c r="AB48" i="3"/>
  <c r="AB65" i="3"/>
  <c r="AB39" i="3"/>
  <c r="AB40" i="3"/>
  <c r="AB58" i="3"/>
  <c r="AB59" i="3"/>
  <c r="AB60" i="3"/>
  <c r="AB63" i="3"/>
  <c r="AB78" i="3"/>
  <c r="AB49" i="3"/>
  <c r="AB85" i="3"/>
  <c r="AB66" i="3"/>
  <c r="AB50" i="3"/>
  <c r="AB69" i="3"/>
  <c r="AB46" i="3"/>
  <c r="AB47" i="3"/>
  <c r="AB41" i="3"/>
  <c r="AB133" i="3"/>
  <c r="AB141" i="3"/>
  <c r="AB113" i="3"/>
  <c r="AB68" i="3"/>
  <c r="AB84" i="3"/>
  <c r="AB81" i="3"/>
  <c r="AB72" i="3"/>
  <c r="AB73" i="3"/>
  <c r="AB76" i="3"/>
  <c r="AB97" i="3"/>
  <c r="AB95" i="3"/>
  <c r="AB98" i="3"/>
  <c r="AB96" i="3"/>
  <c r="AB62" i="3"/>
  <c r="AB61" i="3"/>
  <c r="AB178" i="3"/>
  <c r="AB75" i="3"/>
  <c r="AB87" i="3"/>
  <c r="AB54" i="3"/>
  <c r="AB77" i="3"/>
  <c r="AB91" i="3"/>
  <c r="AB92" i="3"/>
  <c r="AB67" i="3"/>
  <c r="AB70" i="3"/>
  <c r="AB102" i="3"/>
  <c r="AB88" i="3"/>
  <c r="AB123" i="3"/>
  <c r="AB90" i="3"/>
  <c r="AB89" i="3"/>
  <c r="AB83" i="3"/>
  <c r="AB119" i="3"/>
  <c r="AB112" i="3"/>
  <c r="AB115" i="3"/>
  <c r="AB118" i="3"/>
  <c r="AB121" i="3"/>
  <c r="AB93" i="3"/>
  <c r="AB94" i="3"/>
  <c r="AB116" i="3"/>
  <c r="AB108" i="3"/>
  <c r="AB86" i="3"/>
  <c r="AB103" i="3"/>
  <c r="AB125" i="3"/>
  <c r="AB129" i="3"/>
  <c r="AB128" i="3"/>
  <c r="AB130" i="3"/>
  <c r="AB126" i="3"/>
  <c r="AB127" i="3"/>
  <c r="AB109" i="3"/>
  <c r="AB110" i="3"/>
  <c r="AB106" i="3"/>
  <c r="AB137" i="3"/>
  <c r="AB138" i="3"/>
  <c r="AB140" i="3"/>
  <c r="AB147" i="3"/>
  <c r="AB161" i="3"/>
  <c r="AB146" i="3"/>
  <c r="AB153" i="3"/>
  <c r="AB155" i="3"/>
  <c r="AB156" i="3"/>
  <c r="AB145" i="3"/>
  <c r="AB104" i="3"/>
  <c r="AB173" i="3"/>
  <c r="AB134" i="3"/>
  <c r="AB152" i="3"/>
  <c r="AB114" i="3"/>
  <c r="AB136" i="3"/>
  <c r="AB166" i="3"/>
  <c r="AB179" i="3"/>
  <c r="AB167" i="3"/>
  <c r="AB170" i="3"/>
  <c r="AB172" i="3"/>
  <c r="AB27" i="3"/>
  <c r="AB111" i="3"/>
  <c r="AB117" i="3"/>
  <c r="AI3" i="5"/>
  <c r="AI2" i="5"/>
  <c r="AI5" i="5"/>
  <c r="AI4" i="5"/>
  <c r="AI9" i="5"/>
  <c r="AI6" i="5"/>
  <c r="AI7" i="5"/>
  <c r="AI8" i="5"/>
  <c r="AI10" i="5"/>
  <c r="AI11" i="5"/>
  <c r="AI15" i="5"/>
  <c r="AI17" i="5"/>
  <c r="AI13" i="5"/>
  <c r="AI16" i="5"/>
  <c r="AI43" i="5"/>
  <c r="AI12" i="5"/>
  <c r="AI24" i="5"/>
  <c r="AI25" i="5"/>
  <c r="AI14" i="5"/>
  <c r="AI21" i="5"/>
  <c r="AI18" i="5"/>
  <c r="AI23" i="5"/>
  <c r="AI34" i="5"/>
  <c r="AI36" i="5"/>
  <c r="AI26" i="5"/>
  <c r="AI27" i="5"/>
  <c r="AI19" i="5"/>
  <c r="AI39" i="5"/>
  <c r="AI38" i="5"/>
  <c r="AI40" i="5"/>
  <c r="AI45" i="5"/>
  <c r="AI54" i="5"/>
  <c r="AI42" i="5"/>
  <c r="AI20" i="5"/>
  <c r="AI32" i="5"/>
  <c r="AI56" i="5"/>
  <c r="AI28" i="5"/>
  <c r="AI29" i="5"/>
  <c r="AI22" i="5"/>
  <c r="AI51" i="5"/>
  <c r="AI55" i="5"/>
  <c r="AI50" i="5"/>
  <c r="AI48" i="5"/>
  <c r="AI31" i="5"/>
  <c r="AI65" i="5"/>
  <c r="AI35" i="5"/>
  <c r="AI95" i="5"/>
  <c r="AI70" i="5"/>
  <c r="AI57" i="5"/>
  <c r="AI37" i="5"/>
  <c r="AI46" i="5"/>
  <c r="AI59" i="5"/>
  <c r="AI58" i="5"/>
  <c r="AI81" i="5"/>
  <c r="AI47" i="5"/>
  <c r="AI41" i="5"/>
  <c r="AI64" i="5"/>
  <c r="AI30" i="5"/>
  <c r="AI44" i="5"/>
  <c r="AI63" i="5"/>
  <c r="AI76" i="5"/>
  <c r="AI82" i="5"/>
  <c r="AI66" i="5"/>
  <c r="AI62" i="5"/>
  <c r="AI69" i="5"/>
  <c r="AI74" i="5"/>
  <c r="AI75" i="5"/>
  <c r="AI61" i="5"/>
  <c r="AI101" i="5"/>
  <c r="AI67" i="5"/>
  <c r="AI79" i="5"/>
  <c r="AI83" i="5"/>
  <c r="AI90" i="5"/>
  <c r="AI87" i="5"/>
  <c r="AI97" i="5"/>
  <c r="AI94" i="5"/>
  <c r="AI100" i="5"/>
  <c r="AI93" i="5"/>
  <c r="AI98" i="5"/>
  <c r="AI99" i="5"/>
  <c r="AI80" i="5"/>
  <c r="AI68" i="5"/>
  <c r="AI96" i="5"/>
  <c r="AI78" i="5"/>
  <c r="AI112" i="5"/>
  <c r="AI108" i="5"/>
  <c r="AI111" i="5"/>
  <c r="AI114" i="5"/>
  <c r="AI89" i="5"/>
  <c r="AI88" i="5"/>
  <c r="AI103" i="5"/>
  <c r="AI117" i="5"/>
  <c r="AI127" i="5"/>
  <c r="AI116" i="5"/>
  <c r="AI124" i="5"/>
  <c r="AI126" i="5"/>
  <c r="AI104" i="5"/>
  <c r="AI120" i="5"/>
  <c r="AI139" i="5"/>
  <c r="AI143" i="5"/>
  <c r="AI138" i="5"/>
  <c r="AI91" i="5"/>
  <c r="AI102" i="5"/>
  <c r="AI142" i="5"/>
  <c r="AI140" i="5"/>
  <c r="AI92" i="5"/>
  <c r="AF3" i="1"/>
  <c r="AF9" i="1"/>
  <c r="AF20" i="1"/>
  <c r="AF4" i="1"/>
  <c r="AF5" i="1"/>
  <c r="AF11" i="1"/>
  <c r="AF10" i="1"/>
  <c r="AF7" i="1"/>
  <c r="AF28" i="1"/>
  <c r="AF6" i="1"/>
  <c r="AF24" i="1"/>
  <c r="AF14" i="1"/>
  <c r="AF52" i="1"/>
  <c r="AF8" i="1"/>
  <c r="AF13" i="1"/>
  <c r="AF18" i="1"/>
  <c r="AF12" i="1"/>
  <c r="AF21" i="1"/>
  <c r="AF16" i="1"/>
  <c r="AF17" i="1"/>
  <c r="AF19" i="1"/>
  <c r="AF15" i="1"/>
  <c r="AF45" i="1"/>
  <c r="AF31" i="1"/>
  <c r="AF85" i="1"/>
  <c r="AF27" i="1"/>
  <c r="AF58" i="1"/>
  <c r="AF48" i="1"/>
  <c r="AF33" i="1"/>
  <c r="AF23" i="1"/>
  <c r="AF51" i="1"/>
  <c r="AF32" i="1"/>
  <c r="AF44" i="1"/>
  <c r="AF101" i="1"/>
  <c r="AF88" i="1"/>
  <c r="AF38" i="1"/>
  <c r="AF22" i="1"/>
  <c r="AF26" i="1"/>
  <c r="AF30" i="1"/>
  <c r="AF71" i="1"/>
  <c r="AF61" i="1"/>
  <c r="AF41" i="1"/>
  <c r="AF29" i="1"/>
  <c r="AF25" i="1"/>
  <c r="AF42" i="1"/>
  <c r="AF49" i="1"/>
  <c r="AF55" i="1"/>
  <c r="AF56" i="1"/>
  <c r="AF57" i="1"/>
  <c r="AF53" i="1"/>
  <c r="AF54" i="1"/>
  <c r="AF35" i="1"/>
  <c r="AF37" i="1"/>
  <c r="AF143" i="1"/>
  <c r="AF46" i="1"/>
  <c r="AF47" i="1"/>
  <c r="AF60" i="1"/>
  <c r="AF78" i="1"/>
  <c r="AF69" i="1"/>
  <c r="AF65" i="1"/>
  <c r="AF68" i="1"/>
  <c r="AF43" i="1"/>
  <c r="AF74" i="1"/>
  <c r="AF66" i="1"/>
  <c r="AF62" i="1"/>
  <c r="AF89" i="1"/>
  <c r="AF67" i="1"/>
  <c r="AF34" i="1"/>
  <c r="AF72" i="1"/>
  <c r="AF50" i="1"/>
  <c r="AF105" i="1"/>
  <c r="AF39" i="1"/>
  <c r="AF70" i="1"/>
  <c r="AF63" i="1"/>
  <c r="AF132" i="1"/>
  <c r="AF40" i="1"/>
  <c r="AF64" i="1"/>
  <c r="AF59" i="1"/>
  <c r="AF139" i="1"/>
  <c r="AF82" i="1"/>
  <c r="AF103" i="1"/>
  <c r="AF73" i="1"/>
  <c r="AF79" i="1"/>
  <c r="AF96" i="1"/>
  <c r="AF182" i="1"/>
  <c r="AF76" i="1"/>
  <c r="AF172" i="1"/>
  <c r="AF92" i="1"/>
  <c r="AF186" i="1"/>
  <c r="AF99" i="1"/>
  <c r="AF120" i="1"/>
  <c r="AF86" i="1"/>
  <c r="AF112" i="1"/>
  <c r="AF100" i="1"/>
  <c r="AF116" i="1"/>
  <c r="AF77" i="1"/>
  <c r="AF90" i="1"/>
  <c r="AF122" i="1"/>
  <c r="AF111" i="1"/>
  <c r="AF98" i="1"/>
  <c r="AF113" i="1"/>
  <c r="AF165" i="1"/>
  <c r="AF80" i="1"/>
  <c r="AF124" i="1"/>
  <c r="AF83" i="1"/>
  <c r="AF178" i="1"/>
  <c r="AF109" i="1"/>
  <c r="AF121" i="1"/>
  <c r="AF91" i="1"/>
  <c r="AF185" i="1"/>
  <c r="AF104" i="1"/>
  <c r="AF131" i="1"/>
  <c r="AF75" i="1"/>
  <c r="AF108" i="1"/>
  <c r="AF160" i="1"/>
  <c r="AF110" i="1"/>
  <c r="AF137" i="1"/>
  <c r="AF184" i="1"/>
  <c r="AF144" i="1"/>
  <c r="AF123" i="1"/>
  <c r="AF94" i="1"/>
  <c r="AF147" i="1"/>
  <c r="AF106" i="1"/>
  <c r="AF152" i="1"/>
  <c r="AF151" i="1"/>
  <c r="AF154" i="1"/>
  <c r="AF97" i="1"/>
  <c r="AF119" i="1"/>
  <c r="AF93" i="1"/>
  <c r="AF87" i="1"/>
  <c r="AF115" i="1"/>
  <c r="AF209" i="1"/>
  <c r="AF197" i="1"/>
  <c r="AF206" i="1"/>
  <c r="AF223" i="1"/>
  <c r="AF118" i="1"/>
  <c r="AF169" i="1"/>
  <c r="AF170" i="1"/>
  <c r="AF231" i="1"/>
  <c r="AF204" i="1"/>
  <c r="AF156" i="1"/>
  <c r="AF102" i="1"/>
  <c r="AF173" i="1"/>
  <c r="AF95" i="1"/>
  <c r="AF174" i="1"/>
  <c r="AF138" i="1"/>
  <c r="AF205" i="1"/>
  <c r="AF146" i="1"/>
  <c r="AF177" i="1"/>
  <c r="AF180" i="1"/>
  <c r="AF129" i="1"/>
  <c r="AF130" i="1"/>
  <c r="AF167" i="1"/>
  <c r="AF168" i="1"/>
  <c r="AF134" i="1"/>
  <c r="AF181" i="1"/>
  <c r="AF36" i="1"/>
  <c r="AF135" i="1"/>
  <c r="AF155" i="1"/>
  <c r="AF237" i="1"/>
  <c r="AF140" i="1"/>
  <c r="AF125" i="1"/>
  <c r="AF234" i="1"/>
  <c r="AF136" i="1"/>
  <c r="AF114" i="1"/>
  <c r="AF194" i="1"/>
  <c r="AF236" i="1"/>
  <c r="AF242" i="1"/>
  <c r="AF216" i="1"/>
  <c r="AF159" i="1"/>
  <c r="AF203" i="1"/>
  <c r="AF141" i="1"/>
  <c r="AF202" i="1"/>
  <c r="AF81" i="1"/>
  <c r="AF126" i="1"/>
  <c r="AF176" i="1"/>
  <c r="AF175" i="1"/>
  <c r="AF227" i="1"/>
  <c r="AF157" i="1"/>
  <c r="AF230" i="1"/>
  <c r="AF232" i="1"/>
  <c r="AF233" i="1"/>
  <c r="AF179" i="1"/>
  <c r="AF228" i="1"/>
  <c r="AF229" i="1"/>
  <c r="AF171" i="1"/>
  <c r="AF215" i="1"/>
  <c r="AF158" i="1"/>
  <c r="AF252" i="1"/>
  <c r="AF221" i="1"/>
  <c r="AF254" i="1"/>
  <c r="AF256" i="1"/>
  <c r="AF250" i="1"/>
  <c r="AF191" i="1"/>
  <c r="AF260" i="1"/>
  <c r="AF248" i="1"/>
  <c r="AF220" i="1"/>
  <c r="AF261" i="1"/>
  <c r="AF264" i="1"/>
  <c r="AF183" i="1"/>
  <c r="AF128" i="1"/>
  <c r="AK6" i="2"/>
  <c r="AK14" i="2"/>
  <c r="AK8" i="2"/>
  <c r="AK3" i="2"/>
  <c r="AK5" i="2"/>
  <c r="AK4" i="2"/>
  <c r="AK11" i="2"/>
  <c r="AK7" i="2"/>
  <c r="AK9" i="2"/>
  <c r="AK30" i="2"/>
  <c r="AK13" i="2"/>
  <c r="AK17" i="2"/>
  <c r="AK10" i="2"/>
  <c r="AK38" i="2"/>
  <c r="AK22" i="2"/>
  <c r="AK16" i="2"/>
  <c r="AK29" i="2"/>
  <c r="AK18" i="2"/>
  <c r="AK31" i="2"/>
  <c r="AK49" i="2"/>
  <c r="AK25" i="2"/>
  <c r="AK34" i="2"/>
  <c r="AK24" i="2"/>
  <c r="AK33" i="2"/>
  <c r="AK82" i="2"/>
  <c r="AK32" i="2"/>
  <c r="AK56" i="2"/>
  <c r="AK153" i="2"/>
  <c r="AK23" i="2"/>
  <c r="AK36" i="2"/>
  <c r="AK66" i="2"/>
  <c r="AK74" i="2"/>
  <c r="AK110" i="2"/>
  <c r="AK20" i="2"/>
  <c r="AK50" i="2"/>
  <c r="AK15" i="2"/>
  <c r="AK42" i="2"/>
  <c r="AK45" i="2"/>
  <c r="AK41" i="2"/>
  <c r="AK47" i="2"/>
  <c r="AK48" i="2"/>
  <c r="AK46" i="2"/>
  <c r="AK67" i="2"/>
  <c r="AK39" i="2"/>
  <c r="AK76" i="2"/>
  <c r="AK93" i="2"/>
  <c r="AK98" i="2"/>
  <c r="AK69" i="2"/>
  <c r="AK55" i="2"/>
  <c r="AK86" i="2"/>
  <c r="AK68" i="2"/>
  <c r="AK101" i="2"/>
  <c r="AK75" i="2"/>
  <c r="AK109" i="2"/>
  <c r="AK94" i="2"/>
  <c r="AK118" i="2"/>
  <c r="AK184" i="2"/>
  <c r="AK61" i="2"/>
  <c r="AK85" i="2"/>
  <c r="AK96" i="2"/>
  <c r="AK89" i="2"/>
  <c r="AK92" i="2"/>
  <c r="AK114" i="2"/>
  <c r="AK91" i="2"/>
  <c r="AK144" i="2"/>
  <c r="AK192" i="2"/>
  <c r="AK120" i="2"/>
  <c r="AK121" i="2"/>
  <c r="AK237" i="2"/>
  <c r="AK226" i="2"/>
  <c r="AK106" i="2"/>
  <c r="AK104" i="2"/>
  <c r="AK123" i="2"/>
  <c r="AK124" i="2"/>
  <c r="AK141" i="2"/>
  <c r="AK19" i="2"/>
  <c r="AK57" i="2"/>
  <c r="AK2" i="2"/>
  <c r="AK12" i="2"/>
  <c r="AK21" i="2"/>
  <c r="AK26" i="2"/>
  <c r="AK44" i="2"/>
  <c r="AK54" i="2"/>
  <c r="AK81" i="2"/>
  <c r="AK28" i="2"/>
  <c r="AK40" i="2"/>
  <c r="AK35" i="2"/>
  <c r="AK27" i="2"/>
  <c r="AK62" i="2"/>
  <c r="AK37" i="2"/>
  <c r="AK53" i="2"/>
  <c r="AK83" i="2"/>
  <c r="AK51" i="2"/>
  <c r="AK60" i="2"/>
  <c r="AK59" i="2"/>
  <c r="AK43" i="2"/>
  <c r="AK80" i="2"/>
  <c r="AK84" i="2"/>
  <c r="AK64" i="2"/>
  <c r="AK90" i="2"/>
  <c r="AK95" i="2"/>
  <c r="AK58" i="2"/>
  <c r="AK63" i="2"/>
  <c r="AK99" i="2"/>
  <c r="AK52" i="2"/>
  <c r="AK73" i="2"/>
  <c r="AK72" i="2"/>
  <c r="AK112" i="2"/>
  <c r="AK138" i="2"/>
  <c r="AK88" i="2"/>
  <c r="AK70" i="2"/>
  <c r="AK87" i="2"/>
  <c r="AK140" i="2"/>
  <c r="AK122" i="2"/>
  <c r="AK127" i="2"/>
  <c r="AK128" i="2"/>
  <c r="AK119" i="2"/>
  <c r="AK105" i="2"/>
  <c r="AK102" i="2"/>
  <c r="AK146" i="2"/>
  <c r="AK125" i="2"/>
  <c r="AK77" i="2"/>
  <c r="AK133" i="2"/>
  <c r="AK151" i="2"/>
  <c r="AK152" i="2"/>
  <c r="AK78" i="2"/>
  <c r="AK155" i="2"/>
  <c r="AK139" i="2"/>
  <c r="AK113" i="2"/>
  <c r="AK137" i="2"/>
  <c r="AK117" i="2"/>
  <c r="AK116" i="2"/>
  <c r="AK164" i="2"/>
  <c r="AK115" i="2"/>
  <c r="AK111" i="2"/>
  <c r="AK169" i="2"/>
  <c r="AK166" i="2"/>
  <c r="AK97" i="2"/>
  <c r="AK107" i="2"/>
  <c r="AK126" i="2"/>
  <c r="AK132" i="2"/>
  <c r="AK181" i="2"/>
  <c r="AK185" i="2"/>
  <c r="AK183" i="2"/>
  <c r="AK71" i="2"/>
  <c r="AK180" i="2"/>
  <c r="AK189" i="2"/>
  <c r="AK188" i="2"/>
  <c r="AK223" i="2"/>
  <c r="AK220" i="2"/>
  <c r="AK148" i="2"/>
  <c r="AK224" i="2"/>
  <c r="AK163" i="2"/>
  <c r="AK195" i="2"/>
  <c r="AK225" i="2"/>
  <c r="AK193" i="2"/>
  <c r="AK203" i="2"/>
  <c r="AK198" i="2"/>
  <c r="AK131" i="2"/>
  <c r="AK130" i="2"/>
  <c r="AK165" i="2"/>
  <c r="AK129" i="2"/>
  <c r="AK214" i="2"/>
  <c r="AK161" i="2"/>
  <c r="AK103" i="2"/>
  <c r="AK172" i="2"/>
  <c r="AK194" i="2"/>
  <c r="AK196" i="2"/>
  <c r="AK178" i="2"/>
  <c r="AK221" i="2"/>
  <c r="AK190" i="2"/>
  <c r="AK211" i="2"/>
  <c r="AK147" i="2"/>
  <c r="AK143" i="2"/>
  <c r="AK240" i="2"/>
  <c r="AK236" i="2"/>
  <c r="AK235" i="2"/>
  <c r="AK234" i="2"/>
  <c r="AK213" i="2"/>
  <c r="AK168" i="2"/>
  <c r="AK173" i="2"/>
  <c r="AK257" i="2"/>
  <c r="AK248" i="2"/>
  <c r="AK230" i="2"/>
  <c r="AK177" i="2"/>
  <c r="AK142" i="2"/>
  <c r="AK174" i="2"/>
  <c r="AK252" i="2"/>
  <c r="AK259" i="2"/>
  <c r="AK250" i="2"/>
  <c r="AK229" i="2"/>
  <c r="AK191" i="2"/>
  <c r="AK228" i="2"/>
  <c r="AK222" i="2"/>
  <c r="AK267" i="2"/>
  <c r="AK256" i="2"/>
  <c r="AK241" i="2"/>
  <c r="AK270" i="2"/>
  <c r="AK149" i="2"/>
  <c r="AK150" i="2"/>
  <c r="AK108" i="2"/>
  <c r="AK162" i="2"/>
  <c r="AK175" i="2"/>
  <c r="AK207" i="2"/>
  <c r="AK238" i="2"/>
  <c r="AK227" i="2"/>
  <c r="AK253" i="2"/>
  <c r="AK263" i="2"/>
  <c r="AK244" i="2"/>
  <c r="AC114" i="3"/>
  <c r="AC54" i="3"/>
  <c r="AC77" i="3"/>
  <c r="AC90" i="3"/>
  <c r="A110" i="5" l="1"/>
  <c r="A71" i="5"/>
  <c r="A53" i="5"/>
  <c r="A72" i="5"/>
  <c r="AC152" i="3"/>
  <c r="AC70" i="3"/>
  <c r="AC7" i="3" l="1"/>
  <c r="AC19" i="3"/>
  <c r="AC71" i="3"/>
  <c r="AC100" i="3"/>
  <c r="AC22" i="3"/>
  <c r="AC21" i="3"/>
  <c r="AC11" i="3"/>
  <c r="AC31" i="3"/>
  <c r="AC15" i="3"/>
  <c r="AC16" i="3"/>
  <c r="AC53" i="3"/>
  <c r="AC18" i="3"/>
  <c r="AC52" i="3"/>
  <c r="AC25" i="3"/>
  <c r="AC98" i="3"/>
  <c r="AC133" i="3"/>
  <c r="AC67" i="3"/>
  <c r="AC113" i="3"/>
  <c r="D9" i="7" l="1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7" i="7"/>
  <c r="D8" i="7"/>
  <c r="D6" i="7"/>
  <c r="K29" i="7" l="1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7" i="7"/>
  <c r="G6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6" i="7"/>
  <c r="E7" i="7"/>
  <c r="H16" i="7" l="1"/>
  <c r="N11" i="7" s="1"/>
  <c r="F32" i="7"/>
  <c r="M19" i="7" s="1"/>
  <c r="F20" i="7"/>
  <c r="M13" i="7" s="1"/>
  <c r="H42" i="7"/>
  <c r="N24" i="7" s="1"/>
  <c r="H50" i="7"/>
  <c r="N28" i="7" s="1"/>
  <c r="H44" i="7"/>
  <c r="N25" i="7" s="1"/>
  <c r="H32" i="7"/>
  <c r="N19" i="7" s="1"/>
  <c r="H20" i="7"/>
  <c r="N13" i="7" s="1"/>
  <c r="F40" i="7"/>
  <c r="M23" i="7" s="1"/>
  <c r="F16" i="7"/>
  <c r="M11" i="7" s="1"/>
  <c r="F44" i="7"/>
  <c r="M25" i="7" s="1"/>
  <c r="F28" i="7"/>
  <c r="M17" i="7" s="1"/>
  <c r="H8" i="7"/>
  <c r="N7" i="7" s="1"/>
  <c r="F8" i="7"/>
  <c r="M7" i="7" s="1"/>
  <c r="F36" i="7"/>
  <c r="M21" i="7" s="1"/>
  <c r="F24" i="7"/>
  <c r="M15" i="7" s="1"/>
  <c r="F12" i="7"/>
  <c r="M9" i="7" s="1"/>
  <c r="H48" i="7"/>
  <c r="N27" i="7" s="1"/>
  <c r="H36" i="7"/>
  <c r="N21" i="7" s="1"/>
  <c r="H30" i="7"/>
  <c r="N18" i="7" s="1"/>
  <c r="H24" i="7"/>
  <c r="N15" i="7" s="1"/>
  <c r="H18" i="7"/>
  <c r="N12" i="7" s="1"/>
  <c r="H12" i="7"/>
  <c r="N9" i="7" s="1"/>
  <c r="F42" i="7"/>
  <c r="M24" i="7" s="1"/>
  <c r="F18" i="7"/>
  <c r="M12" i="7" s="1"/>
  <c r="H40" i="7"/>
  <c r="N23" i="7" s="1"/>
  <c r="F48" i="7"/>
  <c r="M27" i="7" s="1"/>
  <c r="F30" i="7"/>
  <c r="M18" i="7" s="1"/>
  <c r="F50" i="7"/>
  <c r="M28" i="7" s="1"/>
  <c r="F38" i="7"/>
  <c r="M22" i="7" s="1"/>
  <c r="F26" i="7"/>
  <c r="M16" i="7" s="1"/>
  <c r="F14" i="7"/>
  <c r="M10" i="7" s="1"/>
  <c r="H26" i="7"/>
  <c r="N16" i="7" s="1"/>
  <c r="F10" i="7"/>
  <c r="M8" i="7" s="1"/>
  <c r="H46" i="7"/>
  <c r="N26" i="7" s="1"/>
  <c r="H34" i="7"/>
  <c r="N20" i="7" s="1"/>
  <c r="H28" i="7"/>
  <c r="N17" i="7" s="1"/>
  <c r="H22" i="7"/>
  <c r="N14" i="7" s="1"/>
  <c r="H10" i="7"/>
  <c r="N8" i="7" s="1"/>
  <c r="H38" i="7"/>
  <c r="N22" i="7" s="1"/>
  <c r="H14" i="7"/>
  <c r="N10" i="7" s="1"/>
  <c r="F46" i="7"/>
  <c r="M26" i="7" s="1"/>
  <c r="F34" i="7"/>
  <c r="M20" i="7" s="1"/>
  <c r="F22" i="7"/>
  <c r="M14" i="7" s="1"/>
  <c r="H52" i="7"/>
  <c r="N29" i="7" s="1"/>
  <c r="F52" i="7"/>
  <c r="M29" i="7" s="1"/>
  <c r="F6" i="7"/>
  <c r="M6" i="7" s="1"/>
  <c r="H6" i="7"/>
  <c r="N6" i="7" s="1"/>
  <c r="AG112" i="1" l="1"/>
  <c r="AL3" i="2" l="1"/>
  <c r="AL241" i="2"/>
  <c r="AL121" i="2"/>
  <c r="AL123" i="2"/>
  <c r="AL44" i="2"/>
  <c r="AL130" i="2"/>
  <c r="AL129" i="2"/>
  <c r="AL132" i="2"/>
  <c r="AL7" i="2"/>
  <c r="AL13" i="2"/>
  <c r="AL76" i="2"/>
  <c r="AL142" i="2"/>
  <c r="AL69" i="2"/>
  <c r="AL85" i="2"/>
  <c r="AL11" i="2"/>
  <c r="AL178" i="2"/>
  <c r="AL72" i="2"/>
  <c r="AL8" i="2"/>
  <c r="AL173" i="2"/>
  <c r="AL224" i="2"/>
  <c r="AL146" i="2"/>
  <c r="AL64" i="2"/>
  <c r="AL259" i="2"/>
  <c r="AL194" i="2"/>
  <c r="AL174" i="2"/>
  <c r="AL185" i="2"/>
  <c r="AL234" i="2"/>
  <c r="AL94" i="2"/>
  <c r="AL58" i="2"/>
  <c r="AL96" i="2"/>
  <c r="AL46" i="2"/>
  <c r="AL190" i="2"/>
  <c r="AL252" i="2"/>
  <c r="AL68" i="2"/>
  <c r="AL196" i="2"/>
  <c r="AL36" i="2"/>
  <c r="AL78" i="2"/>
  <c r="AL47" i="2"/>
  <c r="AL114" i="2"/>
  <c r="AL143" i="2"/>
  <c r="AL103" i="2"/>
  <c r="AL9" i="2"/>
  <c r="AL4" i="2"/>
  <c r="AL226" i="2"/>
  <c r="AL40" i="2"/>
  <c r="AL211" i="2"/>
  <c r="AL223" i="2"/>
  <c r="AL267" i="2"/>
  <c r="AL109" i="2"/>
  <c r="AL240" i="2"/>
  <c r="AL220" i="2"/>
  <c r="AL21" i="2"/>
  <c r="AL230" i="2"/>
  <c r="AL177" i="2"/>
  <c r="AL75" i="2"/>
  <c r="AL153" i="2"/>
  <c r="AL99" i="2"/>
  <c r="AL152" i="2"/>
  <c r="AL168" i="2"/>
  <c r="AL90" i="2"/>
  <c r="AL137" i="2"/>
  <c r="AL184" i="2"/>
  <c r="AL97" i="2"/>
  <c r="AL172" i="2"/>
  <c r="AL139" i="2"/>
  <c r="AL24" i="2"/>
  <c r="AL119" i="2"/>
  <c r="AL37" i="2"/>
  <c r="AL111" i="2"/>
  <c r="AL91" i="2"/>
  <c r="AL10" i="2"/>
  <c r="AL73" i="2"/>
  <c r="AL144" i="2"/>
  <c r="AL147" i="2"/>
  <c r="AL67" i="2"/>
  <c r="AL32" i="2"/>
  <c r="AL41" i="2"/>
  <c r="AL84" i="2"/>
  <c r="AL14" i="2"/>
  <c r="AL128" i="2"/>
  <c r="AL81" i="2"/>
  <c r="AL117" i="2"/>
  <c r="AL83" i="2"/>
  <c r="AL19" i="2"/>
  <c r="AL141" i="2"/>
  <c r="AL237" i="2"/>
  <c r="AL93" i="2"/>
  <c r="AL116" i="2"/>
  <c r="AL256" i="2"/>
  <c r="AL221" i="2"/>
  <c r="AL27" i="2"/>
  <c r="AL92" i="2"/>
  <c r="AL118" i="2"/>
  <c r="AL125" i="2"/>
  <c r="AL214" i="2"/>
  <c r="AL235" i="2"/>
  <c r="AL151" i="2"/>
  <c r="AL80" i="2"/>
  <c r="AL138" i="2"/>
  <c r="AL16" i="2"/>
  <c r="AL61" i="2"/>
  <c r="AL59" i="2"/>
  <c r="AL48" i="2"/>
  <c r="AL191" i="2"/>
  <c r="AL104" i="2"/>
  <c r="AL55" i="2"/>
  <c r="AL62" i="2"/>
  <c r="AL250" i="2"/>
  <c r="AL89" i="2"/>
  <c r="AL229" i="2"/>
  <c r="AL28" i="2"/>
  <c r="AL39" i="2"/>
  <c r="AL71" i="2"/>
  <c r="AL164" i="2"/>
  <c r="AL198" i="2"/>
  <c r="AL49" i="2"/>
  <c r="AL74" i="2"/>
  <c r="AL213" i="2"/>
  <c r="AL149" i="2"/>
  <c r="AL150" i="2"/>
  <c r="AL38" i="2"/>
  <c r="AL98" i="2"/>
  <c r="AL31" i="2"/>
  <c r="AL30" i="2"/>
  <c r="AL127" i="2"/>
  <c r="AL26" i="2"/>
  <c r="AL29" i="2"/>
  <c r="AL192" i="2"/>
  <c r="AL50" i="2"/>
  <c r="AL108" i="2"/>
  <c r="AL162" i="2"/>
  <c r="AL175" i="2"/>
  <c r="AL207" i="2"/>
  <c r="AL238" i="2"/>
  <c r="AL227" i="2"/>
  <c r="AL253" i="2"/>
  <c r="AL263" i="2"/>
  <c r="AL244" i="2"/>
  <c r="AL42" i="2"/>
  <c r="AL22" i="2"/>
  <c r="AL52" i="2"/>
  <c r="AL195" i="2"/>
  <c r="AL203" i="2"/>
  <c r="AL115" i="2"/>
  <c r="AL148" i="2"/>
  <c r="AL23" i="2"/>
  <c r="AL131" i="2"/>
  <c r="AL56" i="2"/>
  <c r="AL110" i="2"/>
  <c r="AL63" i="2"/>
  <c r="AL88" i="2"/>
  <c r="AL107" i="2"/>
  <c r="AL140" i="2"/>
  <c r="AL228" i="2"/>
  <c r="AL113" i="2"/>
  <c r="AL126" i="2"/>
  <c r="AL66" i="2"/>
  <c r="AL124" i="2"/>
  <c r="AL165" i="2"/>
  <c r="AL60" i="2"/>
  <c r="AL5" i="2"/>
  <c r="AL180" i="2"/>
  <c r="AL77" i="2"/>
  <c r="AL120" i="2"/>
  <c r="AL17" i="2"/>
  <c r="AL166" i="2"/>
  <c r="AL188" i="2"/>
  <c r="AL225" i="2"/>
  <c r="AL270" i="2"/>
  <c r="AL163" i="2"/>
  <c r="AL106" i="2"/>
  <c r="AL20" i="2"/>
  <c r="AL105" i="2"/>
  <c r="AL25" i="2"/>
  <c r="AL33" i="2"/>
  <c r="AL2" i="2"/>
  <c r="AL222" i="2"/>
  <c r="AL6" i="2"/>
  <c r="AL257" i="2"/>
  <c r="AL193" i="2"/>
  <c r="AL57" i="2"/>
  <c r="AL95" i="2"/>
  <c r="AL189" i="2"/>
  <c r="AL155" i="2"/>
  <c r="AL15" i="2"/>
  <c r="AL18" i="2"/>
  <c r="AL51" i="2"/>
  <c r="AL70" i="2"/>
  <c r="AL102" i="2"/>
  <c r="AL169" i="2"/>
  <c r="AL35" i="2"/>
  <c r="AL248" i="2"/>
  <c r="AL54" i="2"/>
  <c r="AL12" i="2"/>
  <c r="AL53" i="2"/>
  <c r="AL87" i="2"/>
  <c r="AL34" i="2"/>
  <c r="AL112" i="2"/>
  <c r="AL43" i="2"/>
  <c r="AL236" i="2"/>
  <c r="AL101" i="2"/>
  <c r="AL86" i="2"/>
  <c r="AL82" i="2"/>
  <c r="AL183" i="2"/>
  <c r="AL122" i="2"/>
  <c r="AL181" i="2"/>
  <c r="AL133" i="2"/>
  <c r="AL161" i="2"/>
  <c r="AL45" i="2"/>
  <c r="AG22" i="1"/>
  <c r="AG237" i="1"/>
  <c r="AG94" i="1"/>
  <c r="AG32" i="1"/>
  <c r="AG121" i="1"/>
  <c r="AG66" i="1"/>
  <c r="AG77" i="1"/>
  <c r="AG76" i="1"/>
  <c r="AG169" i="1"/>
  <c r="AG81" i="1"/>
  <c r="AG155" i="1"/>
  <c r="AG98" i="1"/>
  <c r="AG5" i="1"/>
  <c r="AG131" i="1"/>
  <c r="AG260" i="1"/>
  <c r="AG19" i="1"/>
  <c r="AG170" i="1"/>
  <c r="AG90" i="1"/>
  <c r="AG229" i="1"/>
  <c r="AG83" i="1"/>
  <c r="AG194" i="1"/>
  <c r="AG79" i="1"/>
  <c r="AG216" i="1"/>
  <c r="AG128" i="1"/>
  <c r="AD25" i="6"/>
  <c r="AD7" i="6"/>
  <c r="AD22" i="6"/>
  <c r="AC2" i="6"/>
  <c r="AD2" i="6"/>
  <c r="AD51" i="6"/>
  <c r="AD49" i="6"/>
  <c r="AD41" i="6"/>
  <c r="AD9" i="6"/>
  <c r="AD78" i="6"/>
  <c r="AD94" i="6"/>
  <c r="AD70" i="6"/>
  <c r="AD26" i="6"/>
  <c r="AD38" i="6"/>
  <c r="AD29" i="4"/>
  <c r="AD13" i="4"/>
  <c r="AD60" i="4"/>
  <c r="AD24" i="4"/>
  <c r="AD61" i="4"/>
  <c r="AD14" i="4"/>
  <c r="AD32" i="4"/>
  <c r="AD11" i="4"/>
  <c r="AD79" i="4"/>
  <c r="AD92" i="4"/>
  <c r="AD5" i="4"/>
  <c r="AD3" i="4"/>
  <c r="AD4" i="4"/>
  <c r="AJ42" i="5"/>
  <c r="AJ6" i="5"/>
  <c r="AJ79" i="5"/>
  <c r="AJ70" i="5"/>
  <c r="AJ54" i="5"/>
  <c r="AJ17" i="5"/>
  <c r="AJ95" i="5"/>
  <c r="AJ64" i="5"/>
  <c r="AG85" i="1"/>
  <c r="AG197" i="1"/>
  <c r="AG12" i="1"/>
  <c r="AG11" i="1"/>
  <c r="AG234" i="1"/>
  <c r="AG122" i="1"/>
  <c r="AG105" i="1"/>
  <c r="AG97" i="1"/>
  <c r="AG100" i="1"/>
  <c r="AG178" i="1"/>
  <c r="AG27" i="1"/>
  <c r="AG92" i="1"/>
  <c r="AG68" i="1"/>
  <c r="AG220" i="1"/>
  <c r="AG4" i="1"/>
  <c r="AG6" i="1"/>
  <c r="AG29" i="1"/>
  <c r="AG56" i="1"/>
  <c r="AG69" i="1"/>
  <c r="AG115" i="1"/>
  <c r="AG175" i="1"/>
  <c r="AG72" i="1"/>
  <c r="AG232" i="1"/>
  <c r="AG144" i="1"/>
  <c r="AG110" i="1"/>
  <c r="AG41" i="1"/>
  <c r="AG261" i="1"/>
  <c r="AG179" i="1"/>
  <c r="AG3" i="1"/>
  <c r="AG116" i="1"/>
  <c r="AG64" i="1"/>
  <c r="AG14" i="1"/>
  <c r="AG172" i="1"/>
  <c r="AG74" i="1"/>
  <c r="AG70" i="1"/>
  <c r="AG39" i="1"/>
  <c r="AG23" i="1"/>
  <c r="AG137" i="1"/>
  <c r="AG53" i="1"/>
  <c r="AG43" i="1"/>
  <c r="AG205" i="1"/>
  <c r="AG202" i="1"/>
  <c r="AG158" i="1"/>
  <c r="AG123" i="1"/>
  <c r="AG46" i="1"/>
  <c r="AG252" i="1"/>
  <c r="AG111" i="1"/>
  <c r="AG40" i="1"/>
  <c r="AG185" i="1"/>
  <c r="AG9" i="1"/>
  <c r="AG156" i="1"/>
  <c r="AG51" i="1"/>
  <c r="AG71" i="1"/>
  <c r="AG17" i="1"/>
  <c r="AG33" i="1"/>
  <c r="AG25" i="1"/>
  <c r="AG106" i="1"/>
  <c r="AG30" i="1"/>
  <c r="AG87" i="1"/>
  <c r="AG180" i="1"/>
  <c r="AG183" i="1"/>
  <c r="AG38" i="1"/>
  <c r="AG126" i="1"/>
  <c r="AG59" i="1"/>
  <c r="AG20" i="1"/>
  <c r="AG93" i="1"/>
  <c r="AG256" i="1"/>
  <c r="AG34" i="1"/>
  <c r="AG151" i="1"/>
  <c r="AG95" i="1"/>
  <c r="AG191" i="1"/>
  <c r="AG248" i="1"/>
  <c r="AG130" i="1"/>
  <c r="AG230" i="1"/>
  <c r="AG124" i="1"/>
  <c r="AG101" i="1"/>
  <c r="AG63" i="1"/>
  <c r="AG8" i="1"/>
  <c r="AG206" i="1"/>
  <c r="AG37" i="1"/>
  <c r="AG154" i="1"/>
  <c r="AG60" i="1"/>
  <c r="AG120" i="1"/>
  <c r="AG88" i="1"/>
  <c r="AG36" i="1"/>
  <c r="AG146" i="1"/>
  <c r="AG113" i="1"/>
  <c r="AG173" i="1"/>
  <c r="AG264" i="1"/>
  <c r="AG204" i="1"/>
  <c r="AG174" i="1"/>
  <c r="AG31" i="1"/>
  <c r="AG242" i="1"/>
  <c r="AG96" i="1"/>
  <c r="AG13" i="1"/>
  <c r="AG80" i="1"/>
  <c r="AG231" i="1"/>
  <c r="AG18" i="1"/>
  <c r="AG165" i="1"/>
  <c r="AG45" i="1"/>
  <c r="AG143" i="1"/>
  <c r="AG104" i="1"/>
  <c r="AG215" i="1"/>
  <c r="AG58" i="1"/>
  <c r="AG48" i="1"/>
  <c r="AG203" i="1"/>
  <c r="AG134" i="1"/>
  <c r="AG42" i="1"/>
  <c r="AG44" i="1"/>
  <c r="AG35" i="1"/>
  <c r="AG135" i="1"/>
  <c r="AG102" i="1"/>
  <c r="AG109" i="1"/>
  <c r="AG228" i="1"/>
  <c r="AG119" i="1"/>
  <c r="AG233" i="1"/>
  <c r="AG138" i="1"/>
  <c r="AG152" i="1"/>
  <c r="AG16" i="1"/>
  <c r="AG139" i="1"/>
  <c r="AG227" i="1"/>
  <c r="AG177" i="1"/>
  <c r="AG125" i="1"/>
  <c r="AG129" i="1"/>
  <c r="AG136" i="1"/>
  <c r="AG52" i="1"/>
  <c r="AG99" i="1"/>
  <c r="AG254" i="1"/>
  <c r="AG24" i="1"/>
  <c r="AG75" i="1"/>
  <c r="AG209" i="1"/>
  <c r="AG168" i="1"/>
  <c r="AG49" i="1"/>
  <c r="AG141" i="1"/>
  <c r="AG176" i="1"/>
  <c r="AG65" i="1"/>
  <c r="AG221" i="1"/>
  <c r="AG89" i="1"/>
  <c r="AG2" i="1"/>
  <c r="AG7" i="1"/>
  <c r="AG181" i="1"/>
  <c r="AG10" i="1"/>
  <c r="AG159" i="1"/>
  <c r="AG78" i="1"/>
  <c r="AG223" i="1"/>
  <c r="AG21" i="1"/>
  <c r="AG86" i="1"/>
  <c r="AG55" i="1"/>
  <c r="AG28" i="1"/>
  <c r="AG236" i="1"/>
  <c r="AG47" i="1"/>
  <c r="AG167" i="1"/>
  <c r="AG108" i="1"/>
  <c r="AG73" i="1"/>
  <c r="AG140" i="1"/>
  <c r="AG103" i="1"/>
  <c r="AG15" i="1"/>
  <c r="AG26" i="1"/>
  <c r="AG250" i="1"/>
  <c r="AG184" i="1"/>
  <c r="AG91" i="1"/>
  <c r="AG50" i="1"/>
  <c r="AG61" i="1"/>
  <c r="AG160" i="1"/>
  <c r="AG62" i="1"/>
  <c r="AG171" i="1"/>
  <c r="AG57" i="1"/>
  <c r="AG67" i="1"/>
  <c r="AG132" i="1"/>
  <c r="AG186" i="1"/>
  <c r="AG118" i="1"/>
  <c r="AG54" i="1"/>
  <c r="AG147" i="1"/>
  <c r="AG182" i="1"/>
  <c r="AG157" i="1"/>
  <c r="AG82" i="1"/>
  <c r="AG114" i="1"/>
  <c r="AD17" i="6"/>
  <c r="AD43" i="6"/>
  <c r="AD13" i="6"/>
  <c r="AD60" i="6"/>
  <c r="AD54" i="6"/>
  <c r="AD6" i="6"/>
  <c r="AD32" i="6"/>
  <c r="AD44" i="6"/>
  <c r="AD50" i="6"/>
  <c r="AD11" i="6"/>
  <c r="AD5" i="6"/>
  <c r="AD36" i="6"/>
  <c r="AD46" i="6"/>
  <c r="AD47" i="6"/>
  <c r="AD68" i="6"/>
  <c r="AD30" i="6"/>
  <c r="AD12" i="6"/>
  <c r="AD85" i="6"/>
  <c r="AD66" i="6"/>
  <c r="AD73" i="6"/>
  <c r="AD37" i="6"/>
  <c r="AD95" i="6"/>
  <c r="AD31" i="6"/>
  <c r="AD24" i="6"/>
  <c r="AD53" i="6"/>
  <c r="AD64" i="6"/>
  <c r="AD19" i="6"/>
  <c r="AD62" i="6"/>
  <c r="AD33" i="6"/>
  <c r="AD14" i="6"/>
  <c r="AD57" i="6"/>
  <c r="AD18" i="6"/>
  <c r="AD34" i="6"/>
  <c r="AD29" i="6"/>
  <c r="AD4" i="6"/>
  <c r="AD16" i="6"/>
  <c r="AD52" i="6"/>
  <c r="AD20" i="6"/>
  <c r="AD39" i="6"/>
  <c r="AD92" i="6"/>
  <c r="AD40" i="6"/>
  <c r="AD77" i="6"/>
  <c r="AD75" i="6"/>
  <c r="AD48" i="6"/>
  <c r="AD8" i="6"/>
  <c r="AD15" i="6"/>
  <c r="AD23" i="6"/>
  <c r="AD69" i="6"/>
  <c r="AD87" i="6"/>
  <c r="AD3" i="6"/>
  <c r="AD86" i="6"/>
  <c r="AD21" i="6"/>
  <c r="AD59" i="6"/>
  <c r="AD55" i="4"/>
  <c r="AD38" i="4"/>
  <c r="AD9" i="4"/>
  <c r="AD20" i="4"/>
  <c r="AD7" i="4"/>
  <c r="AD28" i="4"/>
  <c r="AD19" i="4"/>
  <c r="AD95" i="4"/>
  <c r="AD94" i="4"/>
  <c r="AD34" i="4"/>
  <c r="AD62" i="4"/>
  <c r="AD56" i="4"/>
  <c r="AD15" i="4"/>
  <c r="AD23" i="4"/>
  <c r="AD90" i="4"/>
  <c r="AD18" i="4"/>
  <c r="AD30" i="4"/>
  <c r="AD53" i="4"/>
  <c r="AD64" i="4"/>
  <c r="AD52" i="4"/>
  <c r="AD39" i="4"/>
  <c r="AD48" i="4"/>
  <c r="AD16" i="4"/>
  <c r="AD91" i="4"/>
  <c r="AD40" i="4"/>
  <c r="AD82" i="4"/>
  <c r="AD10" i="4"/>
  <c r="AD93" i="4"/>
  <c r="AD43" i="4"/>
  <c r="AD8" i="4"/>
  <c r="AD37" i="4"/>
  <c r="AD6" i="4"/>
  <c r="AD42" i="4"/>
  <c r="AD35" i="4"/>
  <c r="AD87" i="4"/>
  <c r="AD59" i="4"/>
  <c r="AD88" i="4"/>
  <c r="AD47" i="4"/>
  <c r="AD70" i="4"/>
  <c r="AD26" i="4"/>
  <c r="AD57" i="4"/>
  <c r="AD54" i="4"/>
  <c r="AD12" i="4"/>
  <c r="AD31" i="4"/>
  <c r="AD69" i="4"/>
  <c r="AD63" i="4"/>
  <c r="AD25" i="4"/>
  <c r="AD2" i="4"/>
  <c r="AD21" i="4"/>
  <c r="AD33" i="4"/>
  <c r="AD44" i="4"/>
  <c r="AD50" i="4"/>
  <c r="AD49" i="4"/>
  <c r="AD22" i="4"/>
  <c r="AD80" i="4"/>
  <c r="AC10" i="3"/>
  <c r="AC117" i="3"/>
  <c r="AC118" i="3"/>
  <c r="AC12" i="3"/>
  <c r="AC96" i="3"/>
  <c r="AC137" i="3"/>
  <c r="AC2" i="3"/>
  <c r="AC102" i="3"/>
  <c r="AC44" i="3"/>
  <c r="AC36" i="3"/>
  <c r="AC39" i="3"/>
  <c r="AC136" i="3"/>
  <c r="AC178" i="3"/>
  <c r="AC60" i="3"/>
  <c r="AC33" i="3"/>
  <c r="AC138" i="3"/>
  <c r="AC32" i="3"/>
  <c r="AC106" i="3"/>
  <c r="AC145" i="3"/>
  <c r="AC57" i="3"/>
  <c r="AC93" i="3"/>
  <c r="AC108" i="3"/>
  <c r="AC78" i="3"/>
  <c r="AC141" i="3"/>
  <c r="AC81" i="3"/>
  <c r="AC112" i="3"/>
  <c r="AC89" i="3"/>
  <c r="AC62" i="3"/>
  <c r="AC95" i="3"/>
  <c r="AC5" i="3"/>
  <c r="AC55" i="3"/>
  <c r="AC64" i="3"/>
  <c r="AC27" i="3"/>
  <c r="AC97" i="3"/>
  <c r="AC109" i="3"/>
  <c r="AC115" i="3"/>
  <c r="AC66" i="3"/>
  <c r="AC68" i="3"/>
  <c r="AC76" i="3"/>
  <c r="AC103" i="3"/>
  <c r="AC3" i="3"/>
  <c r="AC126" i="3"/>
  <c r="AC56" i="3"/>
  <c r="AC37" i="3"/>
  <c r="AC72" i="3"/>
  <c r="AC121" i="3"/>
  <c r="AC128" i="3"/>
  <c r="AC35" i="3"/>
  <c r="AC20" i="3"/>
  <c r="AC110" i="3"/>
  <c r="AC119" i="3"/>
  <c r="AC48" i="3"/>
  <c r="AC26" i="3"/>
  <c r="AC9" i="3"/>
  <c r="AC40" i="3"/>
  <c r="AC28" i="3"/>
  <c r="AC74" i="3"/>
  <c r="AC42" i="3"/>
  <c r="AC116" i="3"/>
  <c r="AC92" i="3"/>
  <c r="AC47" i="3"/>
  <c r="AC65" i="3"/>
  <c r="AC91" i="3"/>
  <c r="AC50" i="3"/>
  <c r="AC29" i="3"/>
  <c r="AC166" i="3"/>
  <c r="AC75" i="3"/>
  <c r="AC63" i="3"/>
  <c r="AC23" i="3"/>
  <c r="AC125" i="3"/>
  <c r="AC140" i="3"/>
  <c r="AC179" i="3"/>
  <c r="AC59" i="3"/>
  <c r="AC4" i="3"/>
  <c r="AC43" i="3"/>
  <c r="AC61" i="3"/>
  <c r="AC147" i="3"/>
  <c r="AC83" i="3"/>
  <c r="AC146" i="3"/>
  <c r="AC46" i="3"/>
  <c r="AC86" i="3"/>
  <c r="AC172" i="3"/>
  <c r="AC17" i="3"/>
  <c r="AC6" i="3"/>
  <c r="AC34" i="3"/>
  <c r="AC73" i="3"/>
  <c r="AC87" i="3"/>
  <c r="AC80" i="3"/>
  <c r="AC155" i="3"/>
  <c r="AC58" i="3"/>
  <c r="AC156" i="3"/>
  <c r="AC8" i="3"/>
  <c r="AC104" i="3"/>
  <c r="AC129" i="3"/>
  <c r="AC84" i="3"/>
  <c r="AC130" i="3"/>
  <c r="AC134" i="3"/>
  <c r="AC24" i="3"/>
  <c r="AC41" i="3"/>
  <c r="AC161" i="3"/>
  <c r="AC176" i="3"/>
  <c r="AC123" i="3"/>
  <c r="AC173" i="3"/>
  <c r="AC14" i="3"/>
  <c r="AC170" i="3"/>
  <c r="AC127" i="3"/>
  <c r="AC94" i="3"/>
  <c r="AC111" i="3"/>
  <c r="AC45" i="3"/>
  <c r="AC13" i="3"/>
  <c r="AC167" i="3"/>
  <c r="AC88" i="3"/>
  <c r="AC30" i="3"/>
  <c r="AC153" i="3"/>
  <c r="AC38" i="3"/>
  <c r="AC49" i="3"/>
  <c r="AC51" i="3"/>
  <c r="AC69" i="3"/>
  <c r="AC85" i="3"/>
  <c r="AJ103" i="5"/>
  <c r="AJ124" i="5"/>
  <c r="AJ143" i="5"/>
  <c r="AJ31" i="5"/>
  <c r="AJ104" i="5"/>
  <c r="AJ100" i="5"/>
  <c r="AJ117" i="5"/>
  <c r="AJ68" i="5"/>
  <c r="AJ30" i="5"/>
  <c r="AJ21" i="5"/>
  <c r="AJ59" i="5"/>
  <c r="AJ41" i="5"/>
  <c r="AJ99" i="5"/>
  <c r="AJ75" i="5"/>
  <c r="AJ50" i="5"/>
  <c r="AJ114" i="5"/>
  <c r="AJ91" i="5"/>
  <c r="AJ92" i="5"/>
  <c r="AJ14" i="5"/>
  <c r="AJ94" i="5"/>
  <c r="AJ46" i="5"/>
  <c r="AJ56" i="5"/>
  <c r="AJ82" i="5"/>
  <c r="AJ102" i="5"/>
  <c r="AJ139" i="5"/>
  <c r="AJ45" i="5"/>
  <c r="AJ74" i="5"/>
  <c r="AJ2" i="5"/>
  <c r="AJ23" i="5"/>
  <c r="AJ39" i="5"/>
  <c r="AJ140" i="5"/>
  <c r="AJ62" i="5"/>
  <c r="AJ138" i="5"/>
  <c r="AJ48" i="5"/>
  <c r="AJ29" i="5"/>
  <c r="AJ88" i="5"/>
  <c r="AJ83" i="5"/>
  <c r="AJ15" i="5"/>
  <c r="AJ9" i="5"/>
  <c r="AJ5" i="5"/>
  <c r="AJ57" i="5"/>
  <c r="AJ80" i="5"/>
  <c r="AJ32" i="5"/>
  <c r="AJ8" i="5"/>
  <c r="AJ13" i="5"/>
  <c r="AJ55" i="5"/>
  <c r="AJ25" i="5"/>
  <c r="AJ101" i="5"/>
  <c r="AJ44" i="5"/>
  <c r="AJ3" i="5"/>
  <c r="AJ97" i="5"/>
  <c r="AJ66" i="5"/>
  <c r="AJ26" i="5"/>
  <c r="AJ22" i="5"/>
  <c r="AJ93" i="5"/>
  <c r="AJ142" i="5"/>
  <c r="AJ87" i="5"/>
  <c r="AJ36" i="5"/>
  <c r="AJ96" i="5"/>
  <c r="AJ58" i="5"/>
  <c r="AJ34" i="5"/>
  <c r="AJ98" i="5"/>
  <c r="AJ69" i="5"/>
  <c r="AJ127" i="5"/>
  <c r="AJ35" i="5"/>
  <c r="AJ24" i="5"/>
  <c r="AJ89" i="5"/>
  <c r="AJ47" i="5"/>
  <c r="AJ7" i="5"/>
  <c r="AJ112" i="5"/>
  <c r="AJ4" i="5"/>
  <c r="AJ16" i="5"/>
  <c r="AJ12" i="5"/>
  <c r="AJ27" i="5"/>
  <c r="AJ120" i="5"/>
  <c r="AJ20" i="5"/>
  <c r="AJ65" i="5"/>
  <c r="AJ116" i="5"/>
  <c r="AJ43" i="5"/>
  <c r="AJ126" i="5"/>
  <c r="AJ67" i="5"/>
  <c r="AJ51" i="5"/>
  <c r="AJ40" i="5"/>
  <c r="AJ38" i="5"/>
  <c r="AJ78" i="5"/>
  <c r="AJ11" i="5"/>
  <c r="AJ28" i="5"/>
  <c r="AJ18" i="5"/>
  <c r="AJ111" i="5"/>
  <c r="AJ61" i="5"/>
  <c r="AJ63" i="5"/>
  <c r="AJ19" i="5"/>
  <c r="AJ90" i="5"/>
  <c r="AJ108" i="5"/>
  <c r="AJ37" i="5"/>
  <c r="AJ81" i="5"/>
  <c r="AJ10" i="5"/>
  <c r="AJ76" i="5"/>
  <c r="AB2" i="3"/>
  <c r="AC2" i="4"/>
  <c r="AF2" i="1"/>
  <c r="A88" i="6" l="1"/>
  <c r="A93" i="6"/>
  <c r="A29" i="6"/>
  <c r="A17" i="6"/>
  <c r="A25" i="6"/>
  <c r="A6" i="6"/>
  <c r="A70" i="6"/>
  <c r="A89" i="6"/>
  <c r="A92" i="6"/>
  <c r="A79" i="6"/>
  <c r="A24" i="6"/>
  <c r="A21" i="6"/>
  <c r="A51" i="6"/>
  <c r="A40" i="6"/>
  <c r="A73" i="6"/>
  <c r="A63" i="6"/>
  <c r="A14" i="6"/>
  <c r="A45" i="6"/>
  <c r="A80" i="6"/>
  <c r="A81" i="6"/>
  <c r="A19" i="6"/>
  <c r="A61" i="6"/>
  <c r="A9" i="6"/>
  <c r="A42" i="6"/>
  <c r="A41" i="6"/>
  <c r="A62" i="6"/>
  <c r="A83" i="6"/>
  <c r="A32" i="6"/>
  <c r="A16" i="6"/>
  <c r="A55" i="6"/>
  <c r="A28" i="6"/>
  <c r="A10" i="6"/>
  <c r="A86" i="6"/>
  <c r="A53" i="6"/>
  <c r="A60" i="6"/>
  <c r="A26" i="6"/>
  <c r="A12" i="6"/>
  <c r="A72" i="6"/>
  <c r="A34" i="6"/>
  <c r="A43" i="6"/>
  <c r="A71" i="6"/>
  <c r="A77" i="6"/>
  <c r="A85" i="6"/>
  <c r="A87" i="6"/>
  <c r="A50" i="6"/>
  <c r="A57" i="6"/>
  <c r="A11" i="6"/>
  <c r="A37" i="6"/>
  <c r="A96" i="6"/>
  <c r="A59" i="6"/>
  <c r="A20" i="6"/>
  <c r="A97" i="6"/>
  <c r="A56" i="6"/>
  <c r="A39" i="6"/>
  <c r="A66" i="6"/>
  <c r="A4" i="6"/>
  <c r="A38" i="6"/>
  <c r="A13" i="6"/>
  <c r="A65" i="6"/>
  <c r="A22" i="6"/>
  <c r="A30" i="6"/>
  <c r="A54" i="6"/>
  <c r="A27" i="6"/>
  <c r="A67" i="6"/>
  <c r="A7" i="6"/>
  <c r="A90" i="6"/>
  <c r="A18" i="6"/>
  <c r="A5" i="6"/>
  <c r="A76" i="6"/>
  <c r="A46" i="6"/>
  <c r="A64" i="6"/>
  <c r="A74" i="6"/>
  <c r="A95" i="6"/>
  <c r="A69" i="6"/>
  <c r="A35" i="6"/>
  <c r="A31" i="6"/>
  <c r="A84" i="6"/>
  <c r="A52" i="6"/>
  <c r="A49" i="6"/>
  <c r="A36" i="6"/>
  <c r="A78" i="6"/>
  <c r="A44" i="6"/>
  <c r="A91" i="6"/>
  <c r="A48" i="6"/>
  <c r="A47" i="6"/>
  <c r="A8" i="6"/>
  <c r="A3" i="6"/>
  <c r="A23" i="6"/>
  <c r="A58" i="6"/>
  <c r="A75" i="6"/>
  <c r="A68" i="6"/>
  <c r="A33" i="6"/>
  <c r="A94" i="6"/>
  <c r="A82" i="6"/>
  <c r="A15" i="6"/>
  <c r="A258" i="1"/>
  <c r="A198" i="1"/>
  <c r="A224" i="1"/>
  <c r="A240" i="1"/>
  <c r="A259" i="1"/>
  <c r="A200" i="1"/>
  <c r="A226" i="1"/>
  <c r="A263" i="1"/>
  <c r="A225" i="1"/>
  <c r="A210" i="1"/>
  <c r="A265" i="1"/>
  <c r="A208" i="1"/>
  <c r="A262" i="1"/>
  <c r="A150" i="1"/>
  <c r="A255" i="1"/>
  <c r="A244" i="1"/>
  <c r="A201" i="1"/>
  <c r="A2" i="1"/>
  <c r="A238" i="1"/>
  <c r="A239" i="1"/>
  <c r="A207" i="1"/>
  <c r="A222" i="1"/>
  <c r="A247" i="1"/>
  <c r="A127" i="1"/>
  <c r="A253" i="1"/>
  <c r="A211" i="1"/>
  <c r="A212" i="1"/>
  <c r="A257" i="1"/>
  <c r="A251" i="1"/>
  <c r="A190" i="1"/>
  <c r="A164" i="1"/>
  <c r="A153" i="1"/>
  <c r="A148" i="1"/>
  <c r="A149" i="1"/>
  <c r="A195" i="1"/>
  <c r="A145" i="1"/>
  <c r="A246" i="1"/>
  <c r="A243" i="1"/>
  <c r="A213" i="1"/>
  <c r="A199" i="1"/>
  <c r="A187" i="1"/>
  <c r="A214" i="1"/>
  <c r="A162" i="1"/>
  <c r="A84" i="1"/>
  <c r="A142" i="1"/>
  <c r="A161" i="1"/>
  <c r="A217" i="1"/>
  <c r="A107" i="1"/>
  <c r="A163" i="1"/>
  <c r="A166" i="1"/>
  <c r="A245" i="1"/>
  <c r="A235" i="1"/>
  <c r="A117" i="1"/>
  <c r="A218" i="1"/>
  <c r="A133" i="1"/>
  <c r="A241" i="1"/>
  <c r="A172" i="1"/>
  <c r="A122" i="1"/>
  <c r="A14" i="1"/>
  <c r="A256" i="1"/>
  <c r="A116" i="1"/>
  <c r="A231" i="1"/>
  <c r="A129" i="1"/>
  <c r="A134" i="1"/>
  <c r="A27" i="1"/>
  <c r="A65" i="1"/>
  <c r="A73" i="1"/>
  <c r="A165" i="1"/>
  <c r="A48" i="1"/>
  <c r="A196" i="1"/>
  <c r="A83" i="1"/>
  <c r="A191" i="1"/>
  <c r="A13" i="1"/>
  <c r="A67" i="1"/>
  <c r="A254" i="1"/>
  <c r="A66" i="1"/>
  <c r="A152" i="1"/>
  <c r="A111" i="1"/>
  <c r="A99" i="1"/>
  <c r="A110" i="1"/>
  <c r="A193" i="1"/>
  <c r="A180" i="1"/>
  <c r="A59" i="1"/>
  <c r="A202" i="1"/>
  <c r="A250" i="1"/>
  <c r="A57" i="1"/>
  <c r="A123" i="1"/>
  <c r="A56" i="1"/>
  <c r="A89" i="1"/>
  <c r="A186" i="1"/>
  <c r="A16" i="1"/>
  <c r="A54" i="1"/>
  <c r="A55" i="1"/>
  <c r="A25" i="1"/>
  <c r="A143" i="1"/>
  <c r="A264" i="1"/>
  <c r="A39" i="1"/>
  <c r="A205" i="1"/>
  <c r="A87" i="1"/>
  <c r="A61" i="1"/>
  <c r="A79" i="1"/>
  <c r="A160" i="1"/>
  <c r="A8" i="1"/>
  <c r="A82" i="1"/>
  <c r="A151" i="1"/>
  <c r="A170" i="1"/>
  <c r="A261" i="1"/>
  <c r="A221" i="1"/>
  <c r="A49" i="1"/>
  <c r="A155" i="1"/>
  <c r="A185" i="1"/>
  <c r="A233" i="1"/>
  <c r="A51" i="1"/>
  <c r="A227" i="1"/>
  <c r="A20" i="1"/>
  <c r="A63" i="1"/>
  <c r="A125" i="1"/>
  <c r="A139" i="1"/>
  <c r="A232" i="1"/>
  <c r="A98" i="1"/>
  <c r="A138" i="1"/>
  <c r="A74" i="1"/>
  <c r="A188" i="1"/>
  <c r="A7" i="1"/>
  <c r="A175" i="1"/>
  <c r="A121" i="1"/>
  <c r="A131" i="1"/>
  <c r="A77" i="1"/>
  <c r="A136" i="1"/>
  <c r="A62" i="1"/>
  <c r="A167" i="1"/>
  <c r="A249" i="1"/>
  <c r="A154" i="1"/>
  <c r="A236" i="1"/>
  <c r="A93" i="1"/>
  <c r="A105" i="1"/>
  <c r="A42" i="1"/>
  <c r="A106" i="1"/>
  <c r="A101" i="1"/>
  <c r="A113" i="1"/>
  <c r="A5" i="1"/>
  <c r="A215" i="1"/>
  <c r="A229" i="1"/>
  <c r="A78" i="1"/>
  <c r="A40" i="1"/>
  <c r="A80" i="1"/>
  <c r="A45" i="1"/>
  <c r="A33" i="1"/>
  <c r="A21" i="1"/>
  <c r="A234" i="1"/>
  <c r="A15" i="1"/>
  <c r="A60" i="1"/>
  <c r="A12" i="1"/>
  <c r="A29" i="1"/>
  <c r="A36" i="1"/>
  <c r="A35" i="1"/>
  <c r="A171" i="1"/>
  <c r="A52" i="1"/>
  <c r="A100" i="1"/>
  <c r="A91" i="1"/>
  <c r="A194" i="1"/>
  <c r="A220" i="1"/>
  <c r="A50" i="1"/>
  <c r="A18" i="1"/>
  <c r="A30" i="1"/>
  <c r="A102" i="1"/>
  <c r="A19" i="1"/>
  <c r="A114" i="1"/>
  <c r="A197" i="1"/>
  <c r="A252" i="1"/>
  <c r="A177" i="1"/>
  <c r="A176" i="1"/>
  <c r="A97" i="1"/>
  <c r="A118" i="1"/>
  <c r="A124" i="1"/>
  <c r="A86" i="1"/>
  <c r="A10" i="1"/>
  <c r="A70" i="1"/>
  <c r="A58" i="1"/>
  <c r="A216" i="1"/>
  <c r="A46" i="1"/>
  <c r="A94" i="1"/>
  <c r="A6" i="1"/>
  <c r="A32" i="1"/>
  <c r="A28" i="1"/>
  <c r="A24" i="1"/>
  <c r="A26" i="1"/>
  <c r="A159" i="1"/>
  <c r="A81" i="1"/>
  <c r="A88" i="1"/>
  <c r="A112" i="1"/>
  <c r="A69" i="1"/>
  <c r="A43" i="1"/>
  <c r="A23" i="1"/>
  <c r="A31" i="1"/>
  <c r="A248" i="1"/>
  <c r="A9" i="1"/>
  <c r="A85" i="1"/>
  <c r="A64" i="1"/>
  <c r="A158" i="1"/>
  <c r="A203" i="1"/>
  <c r="A141" i="1"/>
  <c r="A223" i="1"/>
  <c r="A68" i="1"/>
  <c r="A228" i="1"/>
  <c r="A242" i="1"/>
  <c r="A132" i="1"/>
  <c r="A3" i="1"/>
  <c r="A168" i="1"/>
  <c r="A71" i="1"/>
  <c r="A169" i="1"/>
  <c r="A140" i="1"/>
  <c r="A17" i="1"/>
  <c r="A174" i="1"/>
  <c r="A95" i="1"/>
  <c r="A219" i="1"/>
  <c r="A146" i="1"/>
  <c r="A144" i="1"/>
  <c r="A75" i="1"/>
  <c r="A260" i="1"/>
  <c r="A183" i="1"/>
  <c r="A157" i="1"/>
  <c r="A38" i="1"/>
  <c r="A179" i="1"/>
  <c r="A4" i="1"/>
  <c r="A34" i="1"/>
  <c r="A189" i="1"/>
  <c r="A156" i="1"/>
  <c r="A90" i="1"/>
  <c r="A109" i="1"/>
  <c r="A53" i="1"/>
  <c r="A178" i="1"/>
  <c r="A119" i="1"/>
  <c r="A37" i="1"/>
  <c r="A137" i="1"/>
  <c r="A41" i="1"/>
  <c r="A126" i="1"/>
  <c r="A230" i="1"/>
  <c r="A128" i="1"/>
  <c r="A209" i="1"/>
  <c r="A22" i="1"/>
  <c r="A192" i="1"/>
  <c r="A204" i="1"/>
  <c r="A237" i="1"/>
  <c r="A115" i="1"/>
  <c r="A182" i="1"/>
  <c r="A147" i="1"/>
  <c r="A96" i="1"/>
  <c r="A103" i="1"/>
  <c r="A184" i="1"/>
  <c r="A181" i="1"/>
  <c r="A92" i="1"/>
  <c r="A135" i="1"/>
  <c r="A72" i="1"/>
  <c r="A130" i="1"/>
  <c r="A173" i="1"/>
  <c r="A11" i="1"/>
  <c r="A108" i="1"/>
  <c r="A206" i="1"/>
  <c r="A47" i="1"/>
  <c r="A44" i="1"/>
  <c r="A76" i="1"/>
  <c r="A120" i="1"/>
  <c r="A104" i="1"/>
  <c r="A2" i="2"/>
  <c r="A2" i="6"/>
  <c r="A2" i="4"/>
  <c r="A77" i="4"/>
  <c r="A9" i="4"/>
  <c r="A53" i="4"/>
  <c r="A76" i="4"/>
  <c r="A58" i="4"/>
  <c r="A89" i="4"/>
  <c r="A24" i="4"/>
  <c r="A50" i="4"/>
  <c r="A44" i="4"/>
  <c r="A13" i="4"/>
  <c r="A6" i="4"/>
  <c r="A74" i="4"/>
  <c r="A66" i="4"/>
  <c r="A52" i="4"/>
  <c r="A22" i="4"/>
  <c r="A30" i="4"/>
  <c r="A8" i="4"/>
  <c r="A40" i="4"/>
  <c r="A55" i="4"/>
  <c r="A47" i="4"/>
  <c r="A43" i="4"/>
  <c r="A64" i="4"/>
  <c r="A15" i="4"/>
  <c r="A39" i="4"/>
  <c r="A67" i="4"/>
  <c r="A11" i="4"/>
  <c r="A21" i="4"/>
  <c r="A68" i="4"/>
  <c r="A80" i="4"/>
  <c r="A41" i="4"/>
  <c r="A48" i="4"/>
  <c r="A3" i="4"/>
  <c r="A81" i="4"/>
  <c r="A12" i="4"/>
  <c r="A17" i="4"/>
  <c r="A4" i="4"/>
  <c r="A36" i="4"/>
  <c r="A71" i="4"/>
  <c r="A18" i="4"/>
  <c r="A54" i="4"/>
  <c r="A75" i="4"/>
  <c r="A32" i="4"/>
  <c r="A87" i="4"/>
  <c r="A97" i="4"/>
  <c r="A85" i="4"/>
  <c r="A45" i="4"/>
  <c r="A10" i="4"/>
  <c r="A61" i="4"/>
  <c r="A27" i="4"/>
  <c r="A91" i="4"/>
  <c r="A46" i="4"/>
  <c r="A42" i="4"/>
  <c r="A20" i="4"/>
  <c r="A92" i="4"/>
  <c r="A16" i="4"/>
  <c r="A82" i="4"/>
  <c r="A96" i="4"/>
  <c r="A29" i="4"/>
  <c r="A93" i="4"/>
  <c r="A56" i="4"/>
  <c r="A69" i="4"/>
  <c r="A60" i="4"/>
  <c r="A73" i="4"/>
  <c r="A63" i="4"/>
  <c r="A5" i="4"/>
  <c r="A95" i="4"/>
  <c r="A33" i="4"/>
  <c r="A59" i="4"/>
  <c r="A79" i="4"/>
  <c r="A83" i="4"/>
  <c r="A62" i="4"/>
  <c r="A35" i="4"/>
  <c r="A19" i="4"/>
  <c r="A23" i="4"/>
  <c r="A78" i="4"/>
  <c r="A38" i="4"/>
  <c r="A31" i="4"/>
  <c r="A51" i="4"/>
  <c r="A14" i="4"/>
  <c r="A72" i="4"/>
  <c r="A94" i="4"/>
  <c r="A28" i="4"/>
  <c r="A65" i="4"/>
  <c r="A90" i="4"/>
  <c r="A86" i="4"/>
  <c r="A7" i="4"/>
  <c r="A26" i="4"/>
  <c r="A25" i="4"/>
  <c r="A88" i="4"/>
  <c r="A34" i="4"/>
  <c r="A84" i="4"/>
  <c r="A37" i="4"/>
  <c r="A49" i="4"/>
  <c r="A70" i="4"/>
  <c r="A57" i="4"/>
  <c r="A2" i="3"/>
  <c r="A130" i="5"/>
  <c r="A144" i="5"/>
  <c r="A8" i="5"/>
  <c r="A6" i="5"/>
  <c r="A14" i="5"/>
  <c r="A24" i="5"/>
  <c r="A88" i="5"/>
  <c r="A133" i="5"/>
  <c r="A31" i="5"/>
  <c r="A138" i="5"/>
  <c r="A123" i="5"/>
  <c r="A104" i="5"/>
  <c r="A87" i="5"/>
  <c r="A94" i="5"/>
  <c r="A134" i="5"/>
  <c r="A10" i="5"/>
  <c r="A43" i="5"/>
  <c r="A86" i="5"/>
  <c r="A126" i="5"/>
  <c r="A125" i="5"/>
  <c r="A4" i="5"/>
  <c r="A85" i="5"/>
  <c r="A97" i="5"/>
  <c r="A135" i="5"/>
  <c r="A38" i="5"/>
  <c r="A112" i="5"/>
  <c r="A145" i="5"/>
  <c r="A13" i="5"/>
  <c r="A114" i="5"/>
  <c r="A50" i="5"/>
  <c r="A12" i="5"/>
  <c r="A19" i="5"/>
  <c r="A3" i="5"/>
  <c r="A21" i="5"/>
  <c r="A84" i="5"/>
  <c r="A79" i="5"/>
  <c r="A131" i="5"/>
  <c r="A101" i="5"/>
  <c r="A127" i="5"/>
  <c r="A63" i="5"/>
  <c r="A82" i="5"/>
  <c r="A137" i="5"/>
  <c r="A92" i="5"/>
  <c r="A139" i="5"/>
  <c r="A80" i="5"/>
  <c r="A116" i="5"/>
  <c r="A105" i="5"/>
  <c r="A2" i="5"/>
  <c r="A76" i="5"/>
  <c r="A119" i="5"/>
  <c r="A90" i="5"/>
  <c r="A66" i="5"/>
  <c r="A7" i="5"/>
  <c r="A121" i="5"/>
  <c r="A115" i="5"/>
  <c r="A25" i="5"/>
  <c r="A128" i="5"/>
  <c r="A41" i="5"/>
  <c r="A111" i="5"/>
  <c r="A83" i="5"/>
  <c r="A96" i="5"/>
  <c r="A75" i="5"/>
  <c r="A98" i="5"/>
  <c r="A36" i="5"/>
  <c r="A77" i="5"/>
  <c r="A95" i="5"/>
  <c r="A142" i="5"/>
  <c r="A136" i="5"/>
  <c r="A100" i="5"/>
  <c r="A120" i="5"/>
  <c r="A44" i="5"/>
  <c r="A26" i="5"/>
  <c r="A65" i="5"/>
  <c r="A9" i="5"/>
  <c r="A40" i="5"/>
  <c r="A49" i="5"/>
  <c r="A64" i="5"/>
  <c r="A5" i="5"/>
  <c r="A39" i="5"/>
  <c r="A17" i="5"/>
  <c r="A55" i="5"/>
  <c r="A28" i="5"/>
  <c r="A67" i="5"/>
  <c r="A59" i="5"/>
  <c r="A69" i="5"/>
  <c r="A117" i="5"/>
  <c r="A60" i="5"/>
  <c r="A54" i="5"/>
  <c r="A109" i="5"/>
  <c r="A15" i="5"/>
  <c r="A57" i="5"/>
  <c r="A106" i="5"/>
  <c r="A132" i="5"/>
  <c r="A118" i="5"/>
  <c r="A81" i="5"/>
  <c r="A16" i="5"/>
  <c r="A52" i="5"/>
  <c r="A78" i="5"/>
  <c r="A103" i="5"/>
  <c r="A74" i="5"/>
  <c r="A102" i="5"/>
  <c r="A62" i="5"/>
  <c r="A18" i="5"/>
  <c r="A47" i="5"/>
  <c r="A29" i="5"/>
  <c r="A37" i="5"/>
  <c r="A33" i="5"/>
  <c r="A108" i="5"/>
  <c r="A20" i="5"/>
  <c r="A141" i="5"/>
  <c r="A140" i="5"/>
  <c r="A143" i="5"/>
  <c r="A89" i="5"/>
  <c r="A99" i="5"/>
  <c r="A93" i="5"/>
  <c r="A46" i="5"/>
  <c r="A27" i="5"/>
  <c r="A32" i="5"/>
  <c r="A51" i="5"/>
  <c r="A23" i="5"/>
  <c r="A56" i="5"/>
  <c r="A91" i="5"/>
  <c r="A129" i="5"/>
  <c r="A124" i="5"/>
  <c r="A73" i="5"/>
  <c r="A122" i="5"/>
  <c r="A35" i="5"/>
  <c r="A45" i="5"/>
  <c r="A42" i="5"/>
  <c r="A68" i="5"/>
  <c r="A11" i="5"/>
  <c r="A113" i="5"/>
  <c r="A58" i="5"/>
  <c r="A22" i="5"/>
  <c r="A48" i="5"/>
  <c r="A61" i="5"/>
  <c r="A107" i="5"/>
  <c r="A70" i="5"/>
  <c r="A30" i="5"/>
  <c r="A34" i="5"/>
</calcChain>
</file>

<file path=xl/sharedStrings.xml><?xml version="1.0" encoding="utf-8"?>
<sst xmlns="http://schemas.openxmlformats.org/spreadsheetml/2006/main" count="4318" uniqueCount="648">
  <si>
    <t>Koht</t>
  </si>
  <si>
    <t>VK</t>
  </si>
  <si>
    <t>Nimi</t>
  </si>
  <si>
    <t>Klubi</t>
  </si>
  <si>
    <t>Triiton</t>
  </si>
  <si>
    <t>U-11</t>
  </si>
  <si>
    <t>TÜASK</t>
  </si>
  <si>
    <t>Nõo SK</t>
  </si>
  <si>
    <t>Pärnu SK</t>
  </si>
  <si>
    <t>U-13</t>
  </si>
  <si>
    <t>U-15</t>
  </si>
  <si>
    <t>U-17</t>
  </si>
  <si>
    <t>U-19</t>
  </si>
  <si>
    <t>TSKeskus</t>
  </si>
  <si>
    <t>Rahvus</t>
  </si>
  <si>
    <t>EST</t>
  </si>
  <si>
    <t>Sünniaasta</t>
  </si>
  <si>
    <t>LAT</t>
  </si>
  <si>
    <t>FIN</t>
  </si>
  <si>
    <t>Oliver Puhtla</t>
  </si>
  <si>
    <t>Võistluste arv</t>
  </si>
  <si>
    <t>võistluste arv</t>
  </si>
  <si>
    <t>Tondiraba SK</t>
  </si>
  <si>
    <t>Marti Joost</t>
  </si>
  <si>
    <t>Oskar Laanes</t>
  </si>
  <si>
    <t>Carmella Krislin Kruus</t>
  </si>
  <si>
    <t>Rasmus Roogsoo</t>
  </si>
  <si>
    <t>Priit Põder</t>
  </si>
  <si>
    <t>Annabel Mutso</t>
  </si>
  <si>
    <t>Romili Vakk</t>
  </si>
  <si>
    <t>Kaisa Liis Lepp</t>
  </si>
  <si>
    <t>Kaspar Sorge</t>
  </si>
  <si>
    <t>Veeriku Badminton</t>
  </si>
  <si>
    <t>Emil Penner</t>
  </si>
  <si>
    <t>Marten Põder</t>
  </si>
  <si>
    <t>Karl Mattias Pedai</t>
  </si>
  <si>
    <t>Kaspar Kaasik</t>
  </si>
  <si>
    <t>Mirtel Mileen Möller</t>
  </si>
  <si>
    <t>Grete-Liis Neemre</t>
  </si>
  <si>
    <t>Rudolf Meus</t>
  </si>
  <si>
    <t>Andre Looskari</t>
  </si>
  <si>
    <t>Maria Kornejeva</t>
  </si>
  <si>
    <t>Maria Berik</t>
  </si>
  <si>
    <t>Elli Jaal</t>
  </si>
  <si>
    <t>Mirtel Värv</t>
  </si>
  <si>
    <t>Jandra Jagomägi</t>
  </si>
  <si>
    <t>Valge Hani</t>
  </si>
  <si>
    <t>Arturi Asperk</t>
  </si>
  <si>
    <t>Mirtel Marii Keskel</t>
  </si>
  <si>
    <t>SK Fookus</t>
  </si>
  <si>
    <t>Kelli Muinast</t>
  </si>
  <si>
    <t>Nikita Bezsonov</t>
  </si>
  <si>
    <t>Rando Penner</t>
  </si>
  <si>
    <t/>
  </si>
  <si>
    <t>Ilona Roogsoo</t>
  </si>
  <si>
    <t>Rosann Massur</t>
  </si>
  <si>
    <t>Emilia Ainso</t>
  </si>
  <si>
    <t>Kelly Ojamaa</t>
  </si>
  <si>
    <t>Katarina Babin</t>
  </si>
  <si>
    <t>Samantha Kajandi</t>
  </si>
  <si>
    <t>Alexander Linnamägi</t>
  </si>
  <si>
    <t>Roland Braschinsky</t>
  </si>
  <si>
    <t>Marleen Lips</t>
  </si>
  <si>
    <t>Ellen Mai Lassi</t>
  </si>
  <si>
    <t>Margaret Lips</t>
  </si>
  <si>
    <t>Janete Tiits</t>
  </si>
  <si>
    <t>Jõhvi SK</t>
  </si>
  <si>
    <t>Taaniel Mehine</t>
  </si>
  <si>
    <t>Gregor Kivisaar</t>
  </si>
  <si>
    <t>Kaarel Kalev</t>
  </si>
  <si>
    <t>Kreete Mõisnik</t>
  </si>
  <si>
    <t>Sandra Kask</t>
  </si>
  <si>
    <t>Grettel Luts</t>
  </si>
  <si>
    <t>Timo-Alen Prokopenko</t>
  </si>
  <si>
    <t>Ilmari Asperk</t>
  </si>
  <si>
    <t>Raiko Uutma</t>
  </si>
  <si>
    <t>Carl Raukas</t>
  </si>
  <si>
    <t>Iko Viik</t>
  </si>
  <si>
    <t>Rannar Kiviste</t>
  </si>
  <si>
    <t>Kirsika Vaidla</t>
  </si>
  <si>
    <t>Eileen Pärsim</t>
  </si>
  <si>
    <t>Kirke Kärner</t>
  </si>
  <si>
    <t>Liisa Tomann</t>
  </si>
  <si>
    <t>Unni Parikka</t>
  </si>
  <si>
    <t>Grethe Look</t>
  </si>
  <si>
    <t>Lenna Mette Kadarpik</t>
  </si>
  <si>
    <t>Elis Tomann</t>
  </si>
  <si>
    <t>Keidi Kaasma</t>
  </si>
  <si>
    <t>Morten Rozental</t>
  </si>
  <si>
    <t>Hendrik Ella</t>
  </si>
  <si>
    <t>Helene Pähkel</t>
  </si>
  <si>
    <t>Piret Sepp</t>
  </si>
  <si>
    <t>Kadri-Lii Tehu</t>
  </si>
  <si>
    <t>Laura Mia Paal</t>
  </si>
  <si>
    <t>Britten Einblau</t>
  </si>
  <si>
    <t>Maria Somova</t>
  </si>
  <si>
    <t>LTU</t>
  </si>
  <si>
    <t>Oskars Bajars</t>
  </si>
  <si>
    <t>Risto Rajasaar</t>
  </si>
  <si>
    <t>Henri Salum</t>
  </si>
  <si>
    <t>Aron Ehrlich</t>
  </si>
  <si>
    <t>Hugo Neo Tobias Parts</t>
  </si>
  <si>
    <t>Mihkel Reimand</t>
  </si>
  <si>
    <t>Hendrik Jekimov</t>
  </si>
  <si>
    <t>Mia-Liis Migur</t>
  </si>
  <si>
    <t>Mia Rianna Ruul</t>
  </si>
  <si>
    <t>Jelizaveta Sazonova</t>
  </si>
  <si>
    <t>Erki Maisa</t>
  </si>
  <si>
    <t>Rando Roosla</t>
  </si>
  <si>
    <t>Viiralt Salumaa</t>
  </si>
  <si>
    <t>Laura Külasalu</t>
  </si>
  <si>
    <t>Liisa Külasalu</t>
  </si>
  <si>
    <t>Getri Roosla</t>
  </si>
  <si>
    <t>Noora Sults</t>
  </si>
  <si>
    <t>Annabel Marie Tamm</t>
  </si>
  <si>
    <t>Elsa Themas</t>
  </si>
  <si>
    <t>Raimond Vaidla</t>
  </si>
  <si>
    <t>Hugo Järvelt</t>
  </si>
  <si>
    <t>Maksim Krikuhhin</t>
  </si>
  <si>
    <t>Henri Tanila</t>
  </si>
  <si>
    <t>Eliise Varres</t>
  </si>
  <si>
    <t>Tuule-Mari Raav</t>
  </si>
  <si>
    <t>Emili Teedla</t>
  </si>
  <si>
    <t>Alfred Perv</t>
  </si>
  <si>
    <t>Johan Sirel</t>
  </si>
  <si>
    <t>Tanil Rihma</t>
  </si>
  <si>
    <t>Ruben Agan</t>
  </si>
  <si>
    <t>Ketrin Pärl</t>
  </si>
  <si>
    <t>Isak Melleri</t>
  </si>
  <si>
    <t>Topias Puhka</t>
  </si>
  <si>
    <t>UKR</t>
  </si>
  <si>
    <t>Ula Budryte</t>
  </si>
  <si>
    <t>Sandra Rikkinen</t>
  </si>
  <si>
    <t>Kirsikka Bianka Liias</t>
  </si>
  <si>
    <t>Keiti Sild</t>
  </si>
  <si>
    <t>Raul Gross</t>
  </si>
  <si>
    <t>Harri Aldošin</t>
  </si>
  <si>
    <t>Tanel Reiljan</t>
  </si>
  <si>
    <t>Taavi Reiljan</t>
  </si>
  <si>
    <t>Emili Murumaa</t>
  </si>
  <si>
    <t>Ronja Täht</t>
  </si>
  <si>
    <t>Maria Saluse</t>
  </si>
  <si>
    <t>Sofia Kornejeva</t>
  </si>
  <si>
    <t>Elizabeth Poola</t>
  </si>
  <si>
    <t>Berit Poola</t>
  </si>
  <si>
    <t>Heleri Veeleid</t>
  </si>
  <si>
    <t>Liselle Rüütli</t>
  </si>
  <si>
    <t>Kärt-Getter Rest</t>
  </si>
  <si>
    <t>Alicia Laško</t>
  </si>
  <si>
    <t>Emma Paavel</t>
  </si>
  <si>
    <t>Alicia Nassar</t>
  </si>
  <si>
    <t>Marta Parmasson</t>
  </si>
  <si>
    <t>Teele Majamees</t>
  </si>
  <si>
    <t>Hannes Rootalu</t>
  </si>
  <si>
    <t>Kris Käär</t>
  </si>
  <si>
    <t>Inga Dobrus</t>
  </si>
  <si>
    <t>Hannele Pärn</t>
  </si>
  <si>
    <t>Marite Hansar</t>
  </si>
  <si>
    <t>Marie Purge</t>
  </si>
  <si>
    <t>Kuuse</t>
  </si>
  <si>
    <t>Norden Pihl</t>
  </si>
  <si>
    <t>Lennart Küüts</t>
  </si>
  <si>
    <t>Ninad Hossain</t>
  </si>
  <si>
    <t>Johannes Lehtinen</t>
  </si>
  <si>
    <t>Onni Kari</t>
  </si>
  <si>
    <t>Joonas Vapper</t>
  </si>
  <si>
    <t>Marcus Kalinin</t>
  </si>
  <si>
    <t>Evor Eensalu</t>
  </si>
  <si>
    <t>Martin Pipar</t>
  </si>
  <si>
    <t>Kimo Viik</t>
  </si>
  <si>
    <t>Mihkel Tiik</t>
  </si>
  <si>
    <t>Karel Põldma</t>
  </si>
  <si>
    <t>Sonja Oja</t>
  </si>
  <si>
    <t>Susanna Elisabeth Laidna</t>
  </si>
  <si>
    <t>Ronja Valli</t>
  </si>
  <si>
    <t>Mira Montonen</t>
  </si>
  <si>
    <t>Annabel Rang</t>
  </si>
  <si>
    <t>Loore Marii Liiv</t>
  </si>
  <si>
    <t>Gerlin Unga</t>
  </si>
  <si>
    <t>Leni Andersson</t>
  </si>
  <si>
    <t>Vilma Tiili</t>
  </si>
  <si>
    <t>Louise Lietz</t>
  </si>
  <si>
    <t>Emmiina Lehtimäki</t>
  </si>
  <si>
    <t>Yuwei Meng</t>
  </si>
  <si>
    <t>Marili Hannilo</t>
  </si>
  <si>
    <t>Loore-Lisete Kadai</t>
  </si>
  <si>
    <t>Karl Erik Kompus</t>
  </si>
  <si>
    <t>Võru SK</t>
  </si>
  <si>
    <t>Eha Mari Maasik</t>
  </si>
  <si>
    <t>Kevin Sulkovski</t>
  </si>
  <si>
    <t>Theodor Sinimäe</t>
  </si>
  <si>
    <t>Herman Jakob Anderson</t>
  </si>
  <si>
    <t>Kaur Mööl</t>
  </si>
  <si>
    <t>Marten Kurvits</t>
  </si>
  <si>
    <t>Loora Kask</t>
  </si>
  <si>
    <t>Margareth Sinimäe</t>
  </si>
  <si>
    <t>Johanna Mäestu</t>
  </si>
  <si>
    <t>Hede Murumaa</t>
  </si>
  <si>
    <t>Ericha Dolgin</t>
  </si>
  <si>
    <t>Janeli Reimand</t>
  </si>
  <si>
    <t>Jasmine Äniline</t>
  </si>
  <si>
    <t>PAARILISTE PUNKTID</t>
  </si>
  <si>
    <t>Kirjuta nime lahtrisse paariliste nimed ükshaaval. Kui tuleb "EI OLE", pole mängija selles liigis osalenud või nime kirjapilt ei klapi edetabeli omaga</t>
  </si>
  <si>
    <t>paar nr</t>
  </si>
  <si>
    <t>NIMI</t>
  </si>
  <si>
    <t>PAARI PUNKTID</t>
  </si>
  <si>
    <t>kokku</t>
  </si>
  <si>
    <t>SEGA PUNKTID</t>
  </si>
  <si>
    <t>KOKKU</t>
  </si>
  <si>
    <t>nimi</t>
  </si>
  <si>
    <t>paar</t>
  </si>
  <si>
    <t>sega</t>
  </si>
  <si>
    <t>ÜKSIK</t>
  </si>
  <si>
    <t>Luisa Lotta Lumikki Liias</t>
  </si>
  <si>
    <t>Oleh Kulieshov</t>
  </si>
  <si>
    <t>Gregor-Andreas Pikkamäe</t>
  </si>
  <si>
    <t>Emil Tarbe</t>
  </si>
  <si>
    <t>Mariliis Pekkonen</t>
  </si>
  <si>
    <t>Frida Turvanen</t>
  </si>
  <si>
    <t>Marta Asuja</t>
  </si>
  <si>
    <t>Teele Peerna</t>
  </si>
  <si>
    <t>Emma Kaldoja</t>
  </si>
  <si>
    <t>Elina Kumm</t>
  </si>
  <si>
    <t>Johannes Tammelaan</t>
  </si>
  <si>
    <t>Roland Käär</t>
  </si>
  <si>
    <t>Markus Raketski</t>
  </si>
  <si>
    <t>Rasmus Kivinurm</t>
  </si>
  <si>
    <t>Delisa Nassar</t>
  </si>
  <si>
    <t>Romet Paas</t>
  </si>
  <si>
    <t>Mikhail Kurs</t>
  </si>
  <si>
    <t>Anija Sulgpalliklubi</t>
  </si>
  <si>
    <t>Ruben Kivinurm</t>
  </si>
  <si>
    <t>Roven Nemvalts</t>
  </si>
  <si>
    <t>Ranol Kähr</t>
  </si>
  <si>
    <t>Ott Vabamäe</t>
  </si>
  <si>
    <t>Maru Jon Maiste</t>
  </si>
  <si>
    <t>Art Derek Lainet</t>
  </si>
  <si>
    <t>Pätrik Väliste</t>
  </si>
  <si>
    <t>Travis Trei</t>
  </si>
  <si>
    <t>Kustas Kübar</t>
  </si>
  <si>
    <t>Trevor Trei</t>
  </si>
  <si>
    <t>Roven Voldek</t>
  </si>
  <si>
    <t>Albert Leis</t>
  </si>
  <si>
    <t>Melvin Rui</t>
  </si>
  <si>
    <t>Kaspar Roletsky</t>
  </si>
  <si>
    <t>Ruben-Naatan Kubri</t>
  </si>
  <si>
    <t>Elisabeth Talviste</t>
  </si>
  <si>
    <t>Eliise Eller</t>
  </si>
  <si>
    <t>Eliise Grettel Välbe</t>
  </si>
  <si>
    <t>Brita Marrandi</t>
  </si>
  <si>
    <t>Grete Raketski</t>
  </si>
  <si>
    <t>Ingel Säde Gamzejev</t>
  </si>
  <si>
    <t>Birten Liis Parksepp</t>
  </si>
  <si>
    <t>Rasmus Sallaste</t>
  </si>
  <si>
    <t>Gert Erik Välbe</t>
  </si>
  <si>
    <t>Marti Randväli</t>
  </si>
  <si>
    <t>Fööniks</t>
  </si>
  <si>
    <t>Aliise Jaal</t>
  </si>
  <si>
    <t>Kristina Babin</t>
  </si>
  <si>
    <t>Kerli Tinno</t>
  </si>
  <si>
    <t>Paula Gloria Uusküla</t>
  </si>
  <si>
    <t>Evelin Galetko</t>
  </si>
  <si>
    <t>Mirell Nurmla</t>
  </si>
  <si>
    <t>Merily Rinaldi</t>
  </si>
  <si>
    <t>Kadi Hein</t>
  </si>
  <si>
    <t>Roosi Teino</t>
  </si>
  <si>
    <t>Eke Tsirk</t>
  </si>
  <si>
    <t>Katariina Amelia Mättik</t>
  </si>
  <si>
    <t>Zakariya Payo</t>
  </si>
  <si>
    <t>Rasmus Isand</t>
  </si>
  <si>
    <t>Ranno Põldma</t>
  </si>
  <si>
    <t>Lennart Reintam</t>
  </si>
  <si>
    <t>Indrek Tupp</t>
  </si>
  <si>
    <t>Kirtel Soone</t>
  </si>
  <si>
    <t>Emma Pedaja</t>
  </si>
  <si>
    <t>Chanel Sarapuu</t>
  </si>
  <si>
    <t>Emma-Elisabeth Känd</t>
  </si>
  <si>
    <t>Luisa Ley</t>
  </si>
  <si>
    <t>Miia Pukk</t>
  </si>
  <si>
    <t>Mila Syrjänen</t>
  </si>
  <si>
    <t>Seela Syrjänen</t>
  </si>
  <si>
    <t>Kristjan Seepter</t>
  </si>
  <si>
    <t>Ronaldo Voitka</t>
  </si>
  <si>
    <t>Hiroki Yokohashi</t>
  </si>
  <si>
    <t>Trevor Karjus</t>
  </si>
  <si>
    <t>USTA</t>
  </si>
  <si>
    <t>Rasmus Vallimäe</t>
  </si>
  <si>
    <t>Sandro Mitrauskis</t>
  </si>
  <si>
    <t>Lennart Maidla</t>
  </si>
  <si>
    <t>Kaspar Kaido Saveljev</t>
  </si>
  <si>
    <t>Madis Kaarli</t>
  </si>
  <si>
    <t>Loore Teino</t>
  </si>
  <si>
    <t>Marjana Zuzlova</t>
  </si>
  <si>
    <t>Kelly Galetko</t>
  </si>
  <si>
    <t>Merit Noorma</t>
  </si>
  <si>
    <t>Saskia Räisa</t>
  </si>
  <si>
    <t>Marie Helene Tuisk</t>
  </si>
  <si>
    <t>Karina Järvis</t>
  </si>
  <si>
    <t>Hugo Toomingas</t>
  </si>
  <si>
    <t>Marija Paskotši</t>
  </si>
  <si>
    <t>Raul Must SK</t>
  </si>
  <si>
    <t>Lili-Marleen Lehtla</t>
  </si>
  <si>
    <t>Lisete Sallaste</t>
  </si>
  <si>
    <t>Vidar Bäckblom</t>
  </si>
  <si>
    <t>Mikk Martin Karma</t>
  </si>
  <si>
    <t>Kristen Soe</t>
  </si>
  <si>
    <t>Sander Stanevitš</t>
  </si>
  <si>
    <t>Artur Aun</t>
  </si>
  <si>
    <t>Ivar Bäckblom</t>
  </si>
  <si>
    <t>Pearu Sepp</t>
  </si>
  <si>
    <t>Danil Naumov</t>
  </si>
  <si>
    <t>Anett Kasela</t>
  </si>
  <si>
    <t>Yifei Weng</t>
  </si>
  <si>
    <t>Carola Aasa</t>
  </si>
  <si>
    <t>Mara Nevedomska</t>
  </si>
  <si>
    <t>Rumissa-Maria Kabulov</t>
  </si>
  <si>
    <t>Eva Sammelselg</t>
  </si>
  <si>
    <t>Mette Vilba</t>
  </si>
  <si>
    <t>SWE</t>
  </si>
  <si>
    <t>Margarita Turovskaja</t>
  </si>
  <si>
    <t>Keven Kähri</t>
  </si>
  <si>
    <t>Martin Peter Treialt</t>
  </si>
  <si>
    <t>Alice Varres</t>
  </si>
  <si>
    <t>Mirtel Inno</t>
  </si>
  <si>
    <t>Alberts Erelis</t>
  </si>
  <si>
    <t>Justas Rašinskas</t>
  </si>
  <si>
    <t>Benediktas Kuodys</t>
  </si>
  <si>
    <t>Paulius Gudaitis</t>
  </si>
  <si>
    <t>Arnas Molderis</t>
  </si>
  <si>
    <t>Julius Surgela</t>
  </si>
  <si>
    <t>Samuel Tarbe</t>
  </si>
  <si>
    <t>Rome Jürmann</t>
  </si>
  <si>
    <t>Beatrice Kuodyte</t>
  </si>
  <si>
    <t>Oona Saarinen</t>
  </si>
  <si>
    <t>Raminta Ramanauskyte</t>
  </si>
  <si>
    <t>Guste Savickyte</t>
  </si>
  <si>
    <t>Joana Kazlauskaite</t>
  </si>
  <si>
    <t>Beatruce Kuodyte</t>
  </si>
  <si>
    <t>Viimsi SK</t>
  </si>
  <si>
    <t>Jaan Liira</t>
  </si>
  <si>
    <t>Karl Juhani Saarenkunnas</t>
  </si>
  <si>
    <t>Rodion Olennikov</t>
  </si>
  <si>
    <t>Kert Vilimäe</t>
  </si>
  <si>
    <t>Rasmus Kors</t>
  </si>
  <si>
    <t>Marcus Hanson</t>
  </si>
  <si>
    <t>Andri Eit</t>
  </si>
  <si>
    <t>Roland Tellissaar</t>
  </si>
  <si>
    <t>Germo Aal</t>
  </si>
  <si>
    <t>Alexander Vikman</t>
  </si>
  <si>
    <t>Art Vallikivi</t>
  </si>
  <si>
    <t>Kristjan van de Runstraat</t>
  </si>
  <si>
    <t>Gregor-Brian Barbo</t>
  </si>
  <si>
    <t>Mirtel Migur</t>
  </si>
  <si>
    <t>Maribel Prants</t>
  </si>
  <si>
    <t>Luisa Pärn</t>
  </si>
  <si>
    <t>Säde Vanaveski</t>
  </si>
  <si>
    <t>Janeli Muinast</t>
  </si>
  <si>
    <t>Kirgas Vanaveski</t>
  </si>
  <si>
    <t>Eleriin Kruusa</t>
  </si>
  <si>
    <t>Ranely Lehtla</t>
  </si>
  <si>
    <t>Anna Marleen Meos</t>
  </si>
  <si>
    <t>Paul Põldmaa</t>
  </si>
  <si>
    <t>Steven Kähri</t>
  </si>
  <si>
    <t>Romet Laul</t>
  </si>
  <si>
    <t>Gert Libov</t>
  </si>
  <si>
    <t>Rhett Päll</t>
  </si>
  <si>
    <t>Kaarel Saviir</t>
  </si>
  <si>
    <t>Fred Meus</t>
  </si>
  <si>
    <t>Sander Saviir</t>
  </si>
  <si>
    <t>Herki Sven Helme</t>
  </si>
  <si>
    <t>Ralf Erik Reiman</t>
  </si>
  <si>
    <t>Otto Erik Veermets</t>
  </si>
  <si>
    <t>Tõnu Taal</t>
  </si>
  <si>
    <t>Eric Tõnissoo</t>
  </si>
  <si>
    <t>Sten-Erik Sild</t>
  </si>
  <si>
    <t>Robin Saar</t>
  </si>
  <si>
    <t>Hendrik Voor</t>
  </si>
  <si>
    <t>Gabriella Victoria Rebane</t>
  </si>
  <si>
    <t>Kätlyn Vahtramäe</t>
  </si>
  <si>
    <t>Eliise Luts</t>
  </si>
  <si>
    <t>Lisandra Lääne</t>
  </si>
  <si>
    <t>Mirta Kukk</t>
  </si>
  <si>
    <t>Anna Marii Sillandi</t>
  </si>
  <si>
    <t>Greete Kiisk</t>
  </si>
  <si>
    <t>Merete Teder</t>
  </si>
  <si>
    <t>Kerstin Kupper</t>
  </si>
  <si>
    <t>Lisette Kähr</t>
  </si>
  <si>
    <t>Liisa Uutmann</t>
  </si>
  <si>
    <t>Lisandra Austa</t>
  </si>
  <si>
    <t>Miia Sillamaa</t>
  </si>
  <si>
    <t>Iti Mai Teller</t>
  </si>
  <si>
    <t>Spanish Junior 14.-16.03.25</t>
  </si>
  <si>
    <t>Allan Maximillian Närep</t>
  </si>
  <si>
    <t>Endrik Kalm</t>
  </si>
  <si>
    <t>Timo Rondalainen</t>
  </si>
  <si>
    <t>Konstantin Kozmin</t>
  </si>
  <si>
    <t>Mattias Piirmets</t>
  </si>
  <si>
    <t>Jako Kääpa</t>
  </si>
  <si>
    <t>Karl Jacob Rosenthal-Romet</t>
  </si>
  <si>
    <t>Joosep Kutsar</t>
  </si>
  <si>
    <t>Kaspar Vink</t>
  </si>
  <si>
    <t>Matis Lumiste</t>
  </si>
  <si>
    <t>Kristo Sõmerik</t>
  </si>
  <si>
    <t>Mairon Kask</t>
  </si>
  <si>
    <t>Henri Pahkel</t>
  </si>
  <si>
    <t>Alis Arujõe</t>
  </si>
  <si>
    <t>Arabella Ilves</t>
  </si>
  <si>
    <t>Madli Tagel</t>
  </si>
  <si>
    <t>Meliise Tambet</t>
  </si>
  <si>
    <t>Anett Ainsar</t>
  </si>
  <si>
    <t>Maribel Tepp</t>
  </si>
  <si>
    <t>Anastasiia Kolosok</t>
  </si>
  <si>
    <t>Sara Katriin Rohtla</t>
  </si>
  <si>
    <t>Anna Tabo</t>
  </si>
  <si>
    <t>Aulis Varis</t>
  </si>
  <si>
    <t>Alvar Valli</t>
  </si>
  <si>
    <t>Arnav Dubey</t>
  </si>
  <si>
    <t>Jooa Salo</t>
  </si>
  <si>
    <t>Arav Dubey</t>
  </si>
  <si>
    <t>Timi Kinnunen</t>
  </si>
  <si>
    <t>Jesse Joas</t>
  </si>
  <si>
    <t>Roomet Mark Liiv</t>
  </si>
  <si>
    <t>Eeli Lavikainen</t>
  </si>
  <si>
    <t>Tomass Tomašiuns</t>
  </si>
  <si>
    <t>Emil Montonen</t>
  </si>
  <si>
    <t>Kevin Paulman</t>
  </si>
  <si>
    <t>Kristofer Rammul</t>
  </si>
  <si>
    <t>Mihkel Velmet</t>
  </si>
  <si>
    <t>Johnny Joas</t>
  </si>
  <si>
    <t>Otto Jakob Arusoo</t>
  </si>
  <si>
    <t>Tauri Tammaru</t>
  </si>
  <si>
    <t>Kaarlo Klemona</t>
  </si>
  <si>
    <t>Edvin Bergman</t>
  </si>
  <si>
    <t>Tristan Lilles</t>
  </si>
  <si>
    <t>Jonas Vokkolainen</t>
  </si>
  <si>
    <t>Emil Vokkolainen</t>
  </si>
  <si>
    <t>Valto Laitinen</t>
  </si>
  <si>
    <t>Liisa Grete Rajamägi</t>
  </si>
  <si>
    <t>Nora Elisabet Uusküla</t>
  </si>
  <si>
    <t>Sanvi Duggirala</t>
  </si>
  <si>
    <t>Aditri Mittal</t>
  </si>
  <si>
    <t>Meleri Kask</t>
  </si>
  <si>
    <t>Mirell Kask</t>
  </si>
  <si>
    <t>Isabella Rebenko</t>
  </si>
  <si>
    <t>Suvi Laukkanen</t>
  </si>
  <si>
    <t>Kruthika Vedam</t>
  </si>
  <si>
    <t>Helena Järvis</t>
  </si>
  <si>
    <t>Helmiine Juhanson</t>
  </si>
  <si>
    <t>Kaisa Olluk</t>
  </si>
  <si>
    <t>Maribel-Marii Leemets</t>
  </si>
  <si>
    <t>Cecilia Lehtinen</t>
  </si>
  <si>
    <t>Vilma Sohlman</t>
  </si>
  <si>
    <t>Kaisa-Reen Sepalaan</t>
  </si>
  <si>
    <t>Brita Lynnea Jürgens</t>
  </si>
  <si>
    <t>Karolin Väljari</t>
  </si>
  <si>
    <t>Oskars Bajas</t>
  </si>
  <si>
    <t>Toamss Tomašiuns</t>
  </si>
  <si>
    <t>Emil Mononen</t>
  </si>
  <si>
    <t>Lumikki Brandt</t>
  </si>
  <si>
    <t>Karolin Tein</t>
  </si>
  <si>
    <t>Aditri Mital</t>
  </si>
  <si>
    <t>Cyprus Junior 25.-27.04.25</t>
  </si>
  <si>
    <t>Danish Junior Cup 22.-24.08.25</t>
  </si>
  <si>
    <t>Liepaja Beach U17 26.-28.06.25</t>
  </si>
  <si>
    <t>BadMint</t>
  </si>
  <si>
    <t>Shuija Liu</t>
  </si>
  <si>
    <t>Noorte GP-5 20.-21.09.25</t>
  </si>
  <si>
    <t>Finnish  Junior 26.-28.09.25</t>
  </si>
  <si>
    <t>Sigulda U17 12.-14.09.25</t>
  </si>
  <si>
    <t>Finnish  U17 26.-28.09.25</t>
  </si>
  <si>
    <t>Noorte GP-3 12-13.04.25</t>
  </si>
  <si>
    <t>Noorte GP-4 10.-11.05.25</t>
  </si>
  <si>
    <t>Aarne Oliver Sarapuu</t>
  </si>
  <si>
    <t>Arved Hein</t>
  </si>
  <si>
    <t>Joonas Isand</t>
  </si>
  <si>
    <t>Mihkel Vink</t>
  </si>
  <si>
    <t>Tõnis Tikk</t>
  </si>
  <si>
    <t>Lauri Oliver Lehtla</t>
  </si>
  <si>
    <t>Remi Suurkivi</t>
  </si>
  <si>
    <t>Mark Koparev</t>
  </si>
  <si>
    <t>Aston Perv</t>
  </si>
  <si>
    <t>Marta-Helena Pallon</t>
  </si>
  <si>
    <t>Eliise Mööl</t>
  </si>
  <si>
    <t>Kristiina Kopatš</t>
  </si>
  <si>
    <t>Eva Banatovski</t>
  </si>
  <si>
    <t>Iida-Eliisa Kallavus</t>
  </si>
  <si>
    <t>Katarina Parksepp</t>
  </si>
  <si>
    <t>Sigret Noor</t>
  </si>
  <si>
    <t>Emilia Asafov</t>
  </si>
  <si>
    <t>Krisete Kuimets</t>
  </si>
  <si>
    <t>Lorean Indra Kavald</t>
  </si>
  <si>
    <t>RSK Kuuse</t>
  </si>
  <si>
    <t>Estonian Junior 23.-25.10.25</t>
  </si>
  <si>
    <t>Estonian U17 Int.                 23.-25.10.25</t>
  </si>
  <si>
    <t>Estonian Youth Int.       23.-25.10.25</t>
  </si>
  <si>
    <t>Sigulda U17                 12.-14.09.25</t>
  </si>
  <si>
    <t>Finnish  Junior   26.-28.09.25</t>
  </si>
  <si>
    <t>Lithuanian Junior              29.-31.10.25</t>
  </si>
  <si>
    <t>Lithuanian U17 Int.            29.-31.10.25</t>
  </si>
  <si>
    <t>Yegor Churkin</t>
  </si>
  <si>
    <t>Ignas Martysius</t>
  </si>
  <si>
    <t>Victor Falkelius</t>
  </si>
  <si>
    <t>Vakaris Puidokas</t>
  </si>
  <si>
    <t>Kasparas Drauksas</t>
  </si>
  <si>
    <t>Volodymyr Shchepa</t>
  </si>
  <si>
    <t>Yakup Yardim</t>
  </si>
  <si>
    <t>Aleksander Turski</t>
  </si>
  <si>
    <t>Enes Yardim</t>
  </si>
  <si>
    <t>Alex Li</t>
  </si>
  <si>
    <t>Mykolas Jakštys</t>
  </si>
  <si>
    <t>Igor Massalski</t>
  </si>
  <si>
    <t>Rodislavs Aleksejevs</t>
  </si>
  <si>
    <t>Tautvydas Bujanauskas</t>
  </si>
  <si>
    <t>Kacper Myslek</t>
  </si>
  <si>
    <t>Arn Steffensen</t>
  </si>
  <si>
    <t>Felix Gamborino</t>
  </si>
  <si>
    <t>Wojciech Tertelis</t>
  </si>
  <si>
    <t>Julian Wybierek</t>
  </si>
  <si>
    <t>Emil Salmi</t>
  </si>
  <si>
    <t>Domantas Kuperskis</t>
  </si>
  <si>
    <t>Motiejus Brazauskas</t>
  </si>
  <si>
    <t>Fabian Vaine</t>
  </si>
  <si>
    <t>Markus Laur</t>
  </si>
  <si>
    <t>Harlis Arujõe</t>
  </si>
  <si>
    <t>Klaudia Wrzesniewska</t>
  </si>
  <si>
    <t>Zeynep Deniz Kaplan</t>
  </si>
  <si>
    <t>Liepa Murauskaite</t>
  </si>
  <si>
    <t>Natalia Karolak</t>
  </si>
  <si>
    <t>Simona Repsyte</t>
  </si>
  <si>
    <t>Luise Märss</t>
  </si>
  <si>
    <t>Liina Koolmeister</t>
  </si>
  <si>
    <t>Paula Rebaste</t>
  </si>
  <si>
    <t>Samyuktha Santoshkumar</t>
  </si>
  <si>
    <t>Elif Ada Ceylan</t>
  </si>
  <si>
    <t>Irmak Denktas</t>
  </si>
  <si>
    <t>POL</t>
  </si>
  <si>
    <t>Filip Paczek</t>
  </si>
  <si>
    <t>TUR</t>
  </si>
  <si>
    <t>MEX</t>
  </si>
  <si>
    <t>Marats Zelenkovs</t>
  </si>
  <si>
    <t>Miks Zelenkovs</t>
  </si>
  <si>
    <t>Dite Kontrimaite</t>
  </si>
  <si>
    <t>Yüksel Buglem Yavuz</t>
  </si>
  <si>
    <t>Ugne Ladygaite</t>
  </si>
  <si>
    <t>Fausta Sakalauskaite</t>
  </si>
  <si>
    <t>Evilija Fomkinaite</t>
  </si>
  <si>
    <t>Vaidile Sutkaityte</t>
  </si>
  <si>
    <t>Sofija Alijošiute</t>
  </si>
  <si>
    <t>Lena Paczek</t>
  </si>
  <si>
    <t>ENMV             15.-16.11.25</t>
  </si>
  <si>
    <t>Polish Int.        07.-09.11.25</t>
  </si>
  <si>
    <t>Matvei Iljin</t>
  </si>
  <si>
    <t>Tobias Põvvat</t>
  </si>
  <si>
    <t>Herman Kull</t>
  </si>
  <si>
    <t>Kaspar Tevis</t>
  </si>
  <si>
    <t>Joel Kaselaid</t>
  </si>
  <si>
    <t>Marielle Uuring</t>
  </si>
  <si>
    <t>Mona Pius</t>
  </si>
  <si>
    <t>Miriam Peetmaa</t>
  </si>
  <si>
    <t>Simona Sepp</t>
  </si>
  <si>
    <t>Sofia Taal</t>
  </si>
  <si>
    <t>Gertrud Lööper</t>
  </si>
  <si>
    <t>Carolin Pikk</t>
  </si>
  <si>
    <t>Estonian Junior                 23.-25.10.25</t>
  </si>
  <si>
    <t>Danish Junior Cup                  22.-24.08.25</t>
  </si>
  <si>
    <t>Spanish U19 Int.                   06.-08.06.25</t>
  </si>
  <si>
    <t>Hungarian Junior        06.-09.02.25</t>
  </si>
  <si>
    <t>Noorte GP-2 08.-09.03.25</t>
  </si>
  <si>
    <t>Dutch Junior 26.02-02.03.25</t>
  </si>
  <si>
    <t>Polish U17 Int.                 13.-16.03.25</t>
  </si>
  <si>
    <t>EJMV            05.-06.04.25</t>
  </si>
  <si>
    <t>Dubrovnik Open            10.-13.04.25</t>
  </si>
  <si>
    <t>Yonex 3 Borders    30.05-01.06.25</t>
  </si>
  <si>
    <t>Polish Masters U17                 30.05-01.06.25</t>
  </si>
  <si>
    <t>German U17 Open            06.-09.06.25</t>
  </si>
  <si>
    <t>Portugal Junior Int. 28.-30.11.25</t>
  </si>
  <si>
    <t>Noorte GP-7 06.-07.12.25</t>
  </si>
  <si>
    <t>Johann Päll</t>
  </si>
  <si>
    <t>Gregor Tõnissoo</t>
  </si>
  <si>
    <t>Kert Saar</t>
  </si>
  <si>
    <t>Kristofer Parksepp</t>
  </si>
  <si>
    <t>European U17  Championships 03.12-07.12.25</t>
  </si>
  <si>
    <t>Verner Vannes</t>
  </si>
  <si>
    <t>Henry Lucas Himberg</t>
  </si>
  <si>
    <t>Gregor Raukas</t>
  </si>
  <si>
    <t>Joonatan Pärn</t>
  </si>
  <si>
    <t>Silver Laks</t>
  </si>
  <si>
    <t>Jarko-Revo Reinson</t>
  </si>
  <si>
    <t>Lauri Mäemees</t>
  </si>
  <si>
    <t>Reiko Koppel</t>
  </si>
  <si>
    <t>Martin Teedla</t>
  </si>
  <si>
    <t>Aruküla SK</t>
  </si>
  <si>
    <t>SK BadMint</t>
  </si>
  <si>
    <t>Kreete Zilensk</t>
  </si>
  <si>
    <t>Maria Slavinskaja</t>
  </si>
  <si>
    <t>Alisa Andrejeva</t>
  </si>
  <si>
    <t>Maria Zuppur</t>
  </si>
  <si>
    <t>Vivian Vannes</t>
  </si>
  <si>
    <t>Amanda Saarinen</t>
  </si>
  <si>
    <t>Antonina Parishkura</t>
  </si>
  <si>
    <t>Emma Dancis</t>
  </si>
  <si>
    <t>Gritt Roosla</t>
  </si>
  <si>
    <t>Karmen Joanna Kroon</t>
  </si>
  <si>
    <t>Adele Talviste</t>
  </si>
  <si>
    <t>RSL Noorte GP-1          17.-18.01.26</t>
  </si>
  <si>
    <t>Daniels Kublins</t>
  </si>
  <si>
    <t>Paul Johannes Läänemets</t>
  </si>
  <si>
    <t>Romet Rüster</t>
  </si>
  <si>
    <t>Mairold Mae</t>
  </si>
  <si>
    <t>Marcus Kala</t>
  </si>
  <si>
    <t>Johannes Varblas</t>
  </si>
  <si>
    <t>Märten Kerner</t>
  </si>
  <si>
    <t>Oskar Annuk</t>
  </si>
  <si>
    <t>Richard Rogenbaum</t>
  </si>
  <si>
    <t>Jaan-Oskar Taal</t>
  </si>
  <si>
    <t>Leonard Arak</t>
  </si>
  <si>
    <t>Rayan Lasn</t>
  </si>
  <si>
    <t>Ruudi Rand</t>
  </si>
  <si>
    <t>Alfred Teder</t>
  </si>
  <si>
    <t>Joonatan Aliste</t>
  </si>
  <si>
    <t>Matvii Petrenko</t>
  </si>
  <si>
    <t>Andrei Potašenko</t>
  </si>
  <si>
    <t>Damir Potašenko</t>
  </si>
  <si>
    <t>Punkte 20.01.26</t>
  </si>
  <si>
    <t>Kristina Kärkkänen</t>
  </si>
  <si>
    <t>Laura-Liisa Schmidt</t>
  </si>
  <si>
    <t>Eva Liisa Van Den Ouweelen</t>
  </si>
  <si>
    <t>Helena Jaanimäe</t>
  </si>
  <si>
    <t>Karmen Käär</t>
  </si>
  <si>
    <t>Mirtel Knude</t>
  </si>
  <si>
    <t>Pärle Planken</t>
  </si>
  <si>
    <t>Greta Tannenberg</t>
  </si>
  <si>
    <t>Reete Vahtramäe</t>
  </si>
  <si>
    <t>Reicel Saaron</t>
  </si>
  <si>
    <t>Doris Sova</t>
  </si>
  <si>
    <t>Saskia Laeva</t>
  </si>
  <si>
    <t>Miia Langmets</t>
  </si>
  <si>
    <t>Dersy Vaher</t>
  </si>
  <si>
    <t>Emily Jämsä</t>
  </si>
  <si>
    <t>Keithlyn Vunk</t>
  </si>
  <si>
    <t>Mari-Liis Leemet</t>
  </si>
  <si>
    <t>Emily Evartov</t>
  </si>
  <si>
    <t>Kirke Marie Levo</t>
  </si>
  <si>
    <t>Johannes Truus</t>
  </si>
  <si>
    <t>Mirelle Ots</t>
  </si>
  <si>
    <t>Hanna Marie Eensoo</t>
  </si>
  <si>
    <t>Merketa Kivinurm</t>
  </si>
  <si>
    <t>Randel Leppard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</si>
</sst>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  <charset val="186"/>
    </font>
    <font>
      <sz val="8"/>
      <name val="Arial"/>
      <family val="2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sz val="10"/>
      <color rgb="FF00B050"/>
      <name val="Calibri"/>
      <family val="2"/>
    </font>
    <font>
      <b/>
      <sz val="10"/>
      <name val="Calibri"/>
      <family val="2"/>
      <scheme val="minor"/>
    </font>
    <font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0" fillId="6" borderId="5" xfId="0" applyFill="1" applyBorder="1"/>
    <xf numFmtId="0" fontId="0" fillId="6" borderId="8" xfId="0" applyFill="1" applyBorder="1"/>
    <xf numFmtId="0" fontId="0" fillId="6" borderId="10" xfId="0" applyFill="1" applyBorder="1"/>
    <xf numFmtId="0" fontId="10" fillId="0" borderId="2" xfId="0" applyFont="1" applyBorder="1"/>
    <xf numFmtId="0" fontId="10" fillId="0" borderId="12" xfId="0" applyFont="1" applyBorder="1"/>
    <xf numFmtId="0" fontId="0" fillId="6" borderId="1" xfId="0" applyFill="1" applyBorder="1"/>
    <xf numFmtId="0" fontId="10" fillId="0" borderId="1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2" fillId="0" borderId="6" xfId="0" applyFont="1" applyBorder="1"/>
    <xf numFmtId="0" fontId="0" fillId="0" borderId="6" xfId="0" applyBorder="1" applyAlignment="1">
      <alignment horizontal="center"/>
    </xf>
    <xf numFmtId="0" fontId="12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164" fontId="14" fillId="0" borderId="1" xfId="0" applyNumberFormat="1" applyFont="1" applyBorder="1"/>
    <xf numFmtId="0" fontId="6" fillId="0" borderId="1" xfId="0" applyFont="1" applyBorder="1"/>
    <xf numFmtId="164" fontId="15" fillId="0" borderId="1" xfId="0" applyNumberFormat="1" applyFon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164" fontId="6" fillId="0" borderId="1" xfId="0" applyNumberFormat="1" applyFont="1" applyBorder="1"/>
    <xf numFmtId="164" fontId="9" fillId="0" borderId="1" xfId="0" applyNumberFormat="1" applyFont="1" applyBorder="1"/>
    <xf numFmtId="164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0" fontId="6" fillId="0" borderId="0" xfId="0" applyFont="1" applyAlignment="1">
      <alignment horizontal="left"/>
    </xf>
    <xf numFmtId="0" fontId="0" fillId="0" borderId="1" xfId="0" applyBorder="1"/>
    <xf numFmtId="0" fontId="1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164" fontId="17" fillId="0" borderId="1" xfId="0" applyNumberFormat="1" applyFont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/>
    <xf numFmtId="0" fontId="16" fillId="0" borderId="1" xfId="0" applyFont="1" applyBorder="1"/>
    <xf numFmtId="0" fontId="8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164" fontId="14" fillId="2" borderId="1" xfId="0" applyNumberFormat="1" applyFont="1" applyFill="1" applyBorder="1"/>
    <xf numFmtId="0" fontId="2" fillId="0" borderId="0" xfId="0" applyFont="1" applyAlignment="1">
      <alignment horizontal="left"/>
    </xf>
    <xf numFmtId="0" fontId="0" fillId="0" borderId="8" xfId="0" applyBorder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5" xfId="0" applyBorder="1" applyAlignment="1">
      <alignment horizontal="right" vertical="center"/>
    </xf>
    <xf numFmtId="0" fontId="0" fillId="4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0" xfId="0" applyBorder="1" applyAlignment="1">
      <alignment horizontal="right" vertical="center"/>
    </xf>
  </cellXfs>
  <cellStyles count="1">
    <cellStyle name="Normal" xfId="0" builtinId="0"/>
  </cellStyles>
  <dxfs count="372"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R273"/>
  <sheetViews>
    <sheetView tabSelected="1" zoomScaleNormal="100" workbookViewId="0">
      <pane ySplit="1" topLeftCell="A248" activePane="bottomLeft" state="frozen"/>
      <selection pane="bottomLeft" activeCell="AN258" sqref="AN258"/>
    </sheetView>
  </sheetViews>
  <sheetFormatPr defaultColWidth="9.109375" defaultRowHeight="13.8" outlineLevelCol="1" x14ac:dyDescent="0.3"/>
  <cols>
    <col min="1" max="1" width="6.88671875" style="45" customWidth="1"/>
    <col min="2" max="2" width="6.88671875" style="5" customWidth="1"/>
    <col min="3" max="3" width="16" style="41" customWidth="1"/>
    <col min="4" max="4" width="9.109375" style="1" customWidth="1"/>
    <col min="5" max="5" width="7" style="1" customWidth="1"/>
    <col min="6" max="6" width="21.5546875" style="63" customWidth="1"/>
    <col min="7" max="7" width="10.5546875" style="6" hidden="1" customWidth="1" outlineLevel="1"/>
    <col min="8" max="9" width="11" style="6" hidden="1" customWidth="1" outlineLevel="1"/>
    <col min="10" max="10" width="11.88671875" style="6" hidden="1" customWidth="1" outlineLevel="1"/>
    <col min="11" max="11" width="12.21875" style="6" hidden="1" customWidth="1" outlineLevel="1"/>
    <col min="12" max="13" width="11" style="6" hidden="1" customWidth="1" outlineLevel="1"/>
    <col min="14" max="14" width="12.109375" style="6" hidden="1" customWidth="1" outlineLevel="1"/>
    <col min="15" max="15" width="11" style="6" hidden="1" customWidth="1" outlineLevel="1"/>
    <col min="16" max="16" width="13.88671875" style="6" hidden="1" customWidth="1" outlineLevel="1"/>
    <col min="17" max="17" width="13.6640625" style="6" hidden="1" customWidth="1" outlineLevel="1"/>
    <col min="18" max="18" width="11" style="6" hidden="1" customWidth="1" outlineLevel="1"/>
    <col min="19" max="19" width="11" style="6" hidden="1" customWidth="1" outlineLevel="1" collapsed="1"/>
    <col min="20" max="20" width="14.109375" style="6" hidden="1" customWidth="1" outlineLevel="1"/>
    <col min="21" max="23" width="11" style="6" hidden="1" customWidth="1" outlineLevel="1" collapsed="1"/>
    <col min="24" max="24" width="11" style="6" hidden="1" customWidth="1" outlineLevel="1"/>
    <col min="25" max="25" width="12.109375" style="1" hidden="1" customWidth="1" outlineLevel="1"/>
    <col min="26" max="27" width="11" style="6" hidden="1" customWidth="1" outlineLevel="1"/>
    <col min="28" max="28" width="11" style="6" hidden="1" customWidth="1" outlineLevel="1" collapsed="1"/>
    <col min="29" max="30" width="11" style="6" hidden="1" customWidth="1" outlineLevel="1"/>
    <col min="31" max="31" width="11" style="6" hidden="1" customWidth="1" outlineLevel="1" collapsed="1"/>
    <col min="32" max="32" width="11" hidden="1" customWidth="1" outlineLevel="1" collapsed="1"/>
    <col min="33" max="33" width="11" style="6" hidden="1" customWidth="1" outlineLevel="1" collapsed="1"/>
    <col min="34" max="34" width="13.21875" style="6" hidden="1" customWidth="1" outlineLevel="1" collapsed="1"/>
    <col min="35" max="35" width="11" style="6" hidden="1" customWidth="1" outlineLevel="1" collapsed="1"/>
    <col min="36" max="36" width="13.77734375" style="6" hidden="1" customWidth="1" outlineLevel="1"/>
    <col min="37" max="37" width="8.6640625" style="45" customWidth="1" collapsed="1"/>
    <col min="38" max="38" width="8.44140625" style="1" customWidth="1"/>
    <col min="39" max="42" width="9.109375" style="1"/>
    <col min="43" max="43" width="4.6640625" style="1" bestFit="1" customWidth="1"/>
    <col min="44" max="44" width="18.5546875" style="1" bestFit="1" customWidth="1"/>
    <col min="45" max="16384" width="9.109375" style="1"/>
  </cols>
  <sheetData>
    <row r="1" spans="1:38" s="77" customFormat="1" ht="54.6" customHeight="1" x14ac:dyDescent="0.3">
      <c r="A1" s="73" t="s">
        <v>0</v>
      </c>
      <c r="B1" s="73" t="s">
        <v>14</v>
      </c>
      <c r="C1" s="73" t="s">
        <v>3</v>
      </c>
      <c r="D1" s="73" t="s">
        <v>16</v>
      </c>
      <c r="E1" s="73" t="s">
        <v>1</v>
      </c>
      <c r="F1" s="74" t="s">
        <v>2</v>
      </c>
      <c r="G1" s="75" t="s">
        <v>566</v>
      </c>
      <c r="H1" s="75" t="s">
        <v>568</v>
      </c>
      <c r="I1" s="75" t="s">
        <v>567</v>
      </c>
      <c r="J1" s="75" t="s">
        <v>569</v>
      </c>
      <c r="K1" s="75" t="s">
        <v>391</v>
      </c>
      <c r="L1" s="75" t="s">
        <v>570</v>
      </c>
      <c r="M1" s="75" t="s">
        <v>470</v>
      </c>
      <c r="N1" s="75" t="s">
        <v>571</v>
      </c>
      <c r="O1" s="75" t="s">
        <v>471</v>
      </c>
      <c r="P1" s="75" t="s">
        <v>572</v>
      </c>
      <c r="Q1" s="75" t="s">
        <v>573</v>
      </c>
      <c r="R1" s="75" t="s">
        <v>565</v>
      </c>
      <c r="S1" s="75" t="s">
        <v>574</v>
      </c>
      <c r="T1" s="75" t="s">
        <v>463</v>
      </c>
      <c r="U1" s="75" t="s">
        <v>564</v>
      </c>
      <c r="V1" s="75" t="s">
        <v>495</v>
      </c>
      <c r="W1" s="75" t="s">
        <v>466</v>
      </c>
      <c r="X1" s="75" t="s">
        <v>469</v>
      </c>
      <c r="Y1" s="75" t="s">
        <v>496</v>
      </c>
      <c r="Z1" s="75" t="s">
        <v>494</v>
      </c>
      <c r="AA1" s="75" t="s">
        <v>493</v>
      </c>
      <c r="AB1" s="75" t="s">
        <v>563</v>
      </c>
      <c r="AC1" s="75" t="s">
        <v>498</v>
      </c>
      <c r="AD1" s="75" t="s">
        <v>497</v>
      </c>
      <c r="AE1" s="75" t="s">
        <v>550</v>
      </c>
      <c r="AF1" s="75" t="s">
        <v>549</v>
      </c>
      <c r="AG1" s="75" t="s">
        <v>575</v>
      </c>
      <c r="AH1" s="75" t="s">
        <v>581</v>
      </c>
      <c r="AI1" s="75" t="s">
        <v>576</v>
      </c>
      <c r="AJ1" s="75" t="s">
        <v>604</v>
      </c>
      <c r="AK1" s="76" t="s">
        <v>623</v>
      </c>
      <c r="AL1" s="76" t="s">
        <v>21</v>
      </c>
    </row>
    <row r="2" spans="1:38" x14ac:dyDescent="0.3">
      <c r="A2" s="79">
        <f>RANK(AK2,$AK$2:AK149)</f>
        <v>1</v>
      </c>
      <c r="B2" s="4" t="s">
        <v>15</v>
      </c>
      <c r="C2" s="38" t="s">
        <v>4</v>
      </c>
      <c r="D2" s="4">
        <v>2008</v>
      </c>
      <c r="E2" s="4" t="s">
        <v>12</v>
      </c>
      <c r="F2" s="38" t="s">
        <v>23</v>
      </c>
      <c r="G2" s="46">
        <v>760</v>
      </c>
      <c r="H2" s="46">
        <v>160</v>
      </c>
      <c r="I2" s="46"/>
      <c r="J2" s="46"/>
      <c r="K2" s="46">
        <v>760</v>
      </c>
      <c r="L2" s="46">
        <v>1200</v>
      </c>
      <c r="M2" s="46"/>
      <c r="N2" s="46">
        <v>960</v>
      </c>
      <c r="O2" s="46"/>
      <c r="P2" s="46">
        <v>460</v>
      </c>
      <c r="Q2" s="46"/>
      <c r="R2" s="46">
        <v>460</v>
      </c>
      <c r="S2" s="46"/>
      <c r="T2" s="46"/>
      <c r="U2" s="46">
        <v>460</v>
      </c>
      <c r="V2" s="46"/>
      <c r="W2" s="46"/>
      <c r="X2" s="46"/>
      <c r="Y2" s="47">
        <v>710</v>
      </c>
      <c r="Z2" s="46"/>
      <c r="AA2" s="46"/>
      <c r="AB2" s="46">
        <v>2000</v>
      </c>
      <c r="AC2" s="46"/>
      <c r="AD2" s="46">
        <v>1100</v>
      </c>
      <c r="AE2" s="46">
        <v>1400</v>
      </c>
      <c r="AF2" s="64"/>
      <c r="AG2" s="46">
        <v>760</v>
      </c>
      <c r="AH2" s="46"/>
      <c r="AI2" s="46"/>
      <c r="AJ2" s="46"/>
      <c r="AK2" s="44">
        <f t="shared" ref="AK2:AK65" si="0">SUM(G2:AJ2)</f>
        <v>11190</v>
      </c>
      <c r="AL2" s="2">
        <f t="shared" ref="AL2:AL65" si="1">COUNT(G2:AJ2)</f>
        <v>13</v>
      </c>
    </row>
    <row r="3" spans="1:38" x14ac:dyDescent="0.3">
      <c r="A3" s="79">
        <f>RANK(AK3,$AK$2:AK150)</f>
        <v>2</v>
      </c>
      <c r="B3" s="3" t="s">
        <v>15</v>
      </c>
      <c r="C3" s="39" t="s">
        <v>4</v>
      </c>
      <c r="D3" s="3">
        <v>2008</v>
      </c>
      <c r="E3" s="4" t="s">
        <v>12</v>
      </c>
      <c r="F3" s="38" t="s">
        <v>27</v>
      </c>
      <c r="G3" s="46"/>
      <c r="H3" s="46"/>
      <c r="I3" s="46">
        <v>1020</v>
      </c>
      <c r="J3" s="46"/>
      <c r="K3" s="46"/>
      <c r="L3" s="46">
        <v>840</v>
      </c>
      <c r="M3" s="46">
        <v>1200</v>
      </c>
      <c r="N3" s="46"/>
      <c r="O3" s="46">
        <v>1200</v>
      </c>
      <c r="P3" s="46"/>
      <c r="Q3" s="46"/>
      <c r="R3" s="46"/>
      <c r="S3" s="46"/>
      <c r="T3" s="46"/>
      <c r="U3" s="46"/>
      <c r="V3" s="46"/>
      <c r="W3" s="50">
        <v>1200</v>
      </c>
      <c r="X3" s="46"/>
      <c r="Y3" s="47">
        <v>260</v>
      </c>
      <c r="Z3" s="46"/>
      <c r="AA3" s="46"/>
      <c r="AB3" s="46">
        <v>1100</v>
      </c>
      <c r="AC3" s="46"/>
      <c r="AD3" s="46"/>
      <c r="AE3" s="46"/>
      <c r="AF3" s="64"/>
      <c r="AG3" s="46"/>
      <c r="AH3" s="46"/>
      <c r="AI3" s="46"/>
      <c r="AJ3" s="50">
        <v>1200</v>
      </c>
      <c r="AK3" s="44">
        <f t="shared" si="0"/>
        <v>8020</v>
      </c>
      <c r="AL3" s="2">
        <f t="shared" si="1"/>
        <v>8</v>
      </c>
    </row>
    <row r="4" spans="1:38" x14ac:dyDescent="0.3">
      <c r="A4" s="79">
        <f>RANK(AK4,$AK$2:AK151)</f>
        <v>3</v>
      </c>
      <c r="B4" s="2" t="s">
        <v>15</v>
      </c>
      <c r="C4" s="40" t="s">
        <v>4</v>
      </c>
      <c r="D4" s="2">
        <v>2009</v>
      </c>
      <c r="E4" s="4" t="s">
        <v>12</v>
      </c>
      <c r="F4" s="38" t="s">
        <v>35</v>
      </c>
      <c r="G4" s="46"/>
      <c r="H4" s="46"/>
      <c r="I4" s="46">
        <v>840</v>
      </c>
      <c r="J4" s="46">
        <v>380</v>
      </c>
      <c r="K4" s="46"/>
      <c r="L4" s="46">
        <v>660</v>
      </c>
      <c r="M4" s="46">
        <v>1020</v>
      </c>
      <c r="N4" s="46"/>
      <c r="O4" s="46"/>
      <c r="P4" s="46"/>
      <c r="Q4" s="46"/>
      <c r="R4" s="46"/>
      <c r="S4" s="46">
        <v>195</v>
      </c>
      <c r="T4" s="46">
        <v>330</v>
      </c>
      <c r="U4" s="46"/>
      <c r="V4" s="46">
        <v>330</v>
      </c>
      <c r="W4" s="50">
        <v>1020</v>
      </c>
      <c r="X4" s="46">
        <v>215</v>
      </c>
      <c r="Y4" s="46"/>
      <c r="Z4" s="46"/>
      <c r="AA4" s="46">
        <v>330</v>
      </c>
      <c r="AB4" s="46"/>
      <c r="AC4" s="46"/>
      <c r="AD4" s="46"/>
      <c r="AE4" s="46"/>
      <c r="AF4" s="50">
        <v>660</v>
      </c>
      <c r="AG4" s="46"/>
      <c r="AH4" s="46">
        <v>85</v>
      </c>
      <c r="AI4" s="46"/>
      <c r="AJ4" s="50">
        <v>1020</v>
      </c>
      <c r="AK4" s="44">
        <f t="shared" si="0"/>
        <v>7085</v>
      </c>
      <c r="AL4" s="2">
        <f t="shared" si="1"/>
        <v>13</v>
      </c>
    </row>
    <row r="5" spans="1:38" x14ac:dyDescent="0.3">
      <c r="A5" s="79">
        <f>RANK(AK5,$AK$2:AK152)</f>
        <v>4</v>
      </c>
      <c r="B5" s="2" t="s">
        <v>15</v>
      </c>
      <c r="C5" s="40" t="s">
        <v>6</v>
      </c>
      <c r="D5" s="2">
        <v>2011</v>
      </c>
      <c r="E5" s="7" t="s">
        <v>11</v>
      </c>
      <c r="F5" s="42" t="s">
        <v>40</v>
      </c>
      <c r="G5" s="46"/>
      <c r="H5" s="46"/>
      <c r="I5" s="46">
        <v>540</v>
      </c>
      <c r="J5" s="46"/>
      <c r="K5" s="46"/>
      <c r="L5" s="46">
        <v>480</v>
      </c>
      <c r="M5" s="46">
        <v>840</v>
      </c>
      <c r="N5" s="46"/>
      <c r="O5" s="46">
        <v>1020</v>
      </c>
      <c r="P5" s="46"/>
      <c r="Q5" s="46"/>
      <c r="R5" s="46"/>
      <c r="S5" s="46"/>
      <c r="T5" s="46"/>
      <c r="U5" s="46"/>
      <c r="V5" s="46">
        <v>75</v>
      </c>
      <c r="W5" s="50">
        <v>840</v>
      </c>
      <c r="X5" s="46">
        <v>215</v>
      </c>
      <c r="Y5" s="47"/>
      <c r="Z5" s="50">
        <v>60</v>
      </c>
      <c r="AA5" s="46"/>
      <c r="AB5" s="46"/>
      <c r="AC5" s="46"/>
      <c r="AD5" s="46"/>
      <c r="AE5" s="46"/>
      <c r="AF5" s="50">
        <v>240</v>
      </c>
      <c r="AG5" s="46"/>
      <c r="AH5" s="46"/>
      <c r="AI5" s="53">
        <v>1200</v>
      </c>
      <c r="AJ5" s="50">
        <v>840</v>
      </c>
      <c r="AK5" s="44">
        <f t="shared" si="0"/>
        <v>6350</v>
      </c>
      <c r="AL5" s="2">
        <f t="shared" si="1"/>
        <v>11</v>
      </c>
    </row>
    <row r="6" spans="1:38" x14ac:dyDescent="0.3">
      <c r="A6" s="79">
        <f>RANK(AK6,$AK$2:AK153)</f>
        <v>5</v>
      </c>
      <c r="B6" s="4" t="s">
        <v>15</v>
      </c>
      <c r="C6" s="39" t="s">
        <v>4</v>
      </c>
      <c r="D6" s="2">
        <v>2008</v>
      </c>
      <c r="E6" s="4" t="s">
        <v>12</v>
      </c>
      <c r="F6" s="38" t="s">
        <v>26</v>
      </c>
      <c r="G6" s="46">
        <v>460</v>
      </c>
      <c r="H6" s="46"/>
      <c r="I6" s="46">
        <v>1200</v>
      </c>
      <c r="J6" s="46"/>
      <c r="K6" s="46"/>
      <c r="L6" s="46">
        <v>1020</v>
      </c>
      <c r="M6" s="46"/>
      <c r="N6" s="46">
        <v>585</v>
      </c>
      <c r="O6" s="46"/>
      <c r="P6" s="46"/>
      <c r="Q6" s="46"/>
      <c r="R6" s="46">
        <v>180</v>
      </c>
      <c r="S6" s="46"/>
      <c r="T6" s="46"/>
      <c r="U6" s="46"/>
      <c r="V6" s="46"/>
      <c r="W6" s="46"/>
      <c r="X6" s="46"/>
      <c r="Y6" s="47">
        <v>585</v>
      </c>
      <c r="Z6" s="46"/>
      <c r="AA6" s="46"/>
      <c r="AB6" s="46">
        <v>460</v>
      </c>
      <c r="AC6" s="7"/>
      <c r="AD6" s="46">
        <v>460</v>
      </c>
      <c r="AE6" s="46">
        <v>1100</v>
      </c>
      <c r="AF6" s="64"/>
      <c r="AG6" s="46">
        <v>85</v>
      </c>
      <c r="AH6" s="46"/>
      <c r="AI6" s="46"/>
      <c r="AJ6" s="46"/>
      <c r="AK6" s="44">
        <f t="shared" si="0"/>
        <v>6135</v>
      </c>
      <c r="AL6" s="2">
        <f t="shared" si="1"/>
        <v>10</v>
      </c>
    </row>
    <row r="7" spans="1:38" x14ac:dyDescent="0.3">
      <c r="A7" s="79">
        <f>RANK(AK7,$AK$2:AK154)</f>
        <v>6</v>
      </c>
      <c r="B7" s="2" t="s">
        <v>15</v>
      </c>
      <c r="C7" s="40" t="s">
        <v>6</v>
      </c>
      <c r="D7" s="2">
        <v>2010</v>
      </c>
      <c r="E7" s="7" t="s">
        <v>11</v>
      </c>
      <c r="F7" s="38" t="s">
        <v>31</v>
      </c>
      <c r="G7" s="46"/>
      <c r="H7" s="46"/>
      <c r="I7" s="46">
        <v>840</v>
      </c>
      <c r="J7" s="46">
        <v>150</v>
      </c>
      <c r="K7" s="46"/>
      <c r="L7" s="46">
        <v>660</v>
      </c>
      <c r="M7" s="46">
        <v>588</v>
      </c>
      <c r="N7" s="46"/>
      <c r="O7" s="46">
        <v>660</v>
      </c>
      <c r="P7" s="46"/>
      <c r="Q7" s="46">
        <v>195</v>
      </c>
      <c r="R7" s="46"/>
      <c r="S7" s="46">
        <v>105</v>
      </c>
      <c r="T7" s="46">
        <v>215</v>
      </c>
      <c r="U7" s="46"/>
      <c r="V7" s="46">
        <v>145</v>
      </c>
      <c r="W7" s="50">
        <v>840</v>
      </c>
      <c r="X7" s="46"/>
      <c r="Y7" s="46"/>
      <c r="Z7" s="46"/>
      <c r="AA7" s="46">
        <v>145</v>
      </c>
      <c r="AB7" s="46"/>
      <c r="AC7" s="46">
        <v>75</v>
      </c>
      <c r="AD7" s="46"/>
      <c r="AE7" s="46"/>
      <c r="AF7" s="50">
        <v>480</v>
      </c>
      <c r="AG7" s="46"/>
      <c r="AH7" s="46">
        <v>85</v>
      </c>
      <c r="AI7" s="46"/>
      <c r="AJ7" s="50">
        <v>840</v>
      </c>
      <c r="AK7" s="44">
        <f t="shared" si="0"/>
        <v>6023</v>
      </c>
      <c r="AL7" s="2">
        <f t="shared" si="1"/>
        <v>15</v>
      </c>
    </row>
    <row r="8" spans="1:38" x14ac:dyDescent="0.3">
      <c r="A8" s="79">
        <f>RANK(AK8,$AK$2:AK155)</f>
        <v>7</v>
      </c>
      <c r="B8" s="2" t="s">
        <v>15</v>
      </c>
      <c r="C8" s="40" t="s">
        <v>13</v>
      </c>
      <c r="D8" s="2">
        <v>2008</v>
      </c>
      <c r="E8" s="4" t="s">
        <v>12</v>
      </c>
      <c r="F8" s="42" t="s">
        <v>47</v>
      </c>
      <c r="G8" s="46"/>
      <c r="H8" s="46"/>
      <c r="I8" s="46">
        <v>440</v>
      </c>
      <c r="J8" s="46"/>
      <c r="K8" s="46"/>
      <c r="L8" s="46">
        <v>360</v>
      </c>
      <c r="M8" s="46">
        <v>660</v>
      </c>
      <c r="N8" s="46"/>
      <c r="O8" s="46">
        <v>660</v>
      </c>
      <c r="P8" s="46"/>
      <c r="Q8" s="46"/>
      <c r="R8" s="46"/>
      <c r="S8" s="46"/>
      <c r="T8" s="46"/>
      <c r="U8" s="46">
        <v>180</v>
      </c>
      <c r="V8" s="46"/>
      <c r="W8" s="50">
        <v>480</v>
      </c>
      <c r="X8" s="46"/>
      <c r="Y8" s="47">
        <v>380</v>
      </c>
      <c r="Z8" s="46"/>
      <c r="AA8" s="46"/>
      <c r="AB8" s="46">
        <v>460</v>
      </c>
      <c r="AC8" s="7"/>
      <c r="AD8" s="46"/>
      <c r="AE8" s="46"/>
      <c r="AF8" s="64"/>
      <c r="AG8" s="46"/>
      <c r="AH8" s="46"/>
      <c r="AI8" s="53">
        <v>1020</v>
      </c>
      <c r="AJ8" s="50">
        <v>480</v>
      </c>
      <c r="AK8" s="44">
        <f t="shared" si="0"/>
        <v>5120</v>
      </c>
      <c r="AL8" s="2">
        <f t="shared" si="1"/>
        <v>10</v>
      </c>
    </row>
    <row r="9" spans="1:38" x14ac:dyDescent="0.3">
      <c r="A9" s="79">
        <f>RANK(AK9,$AK$2:AK156)</f>
        <v>8</v>
      </c>
      <c r="B9" s="2" t="s">
        <v>15</v>
      </c>
      <c r="C9" s="40" t="s">
        <v>4</v>
      </c>
      <c r="D9" s="2">
        <v>2010</v>
      </c>
      <c r="E9" s="7" t="s">
        <v>11</v>
      </c>
      <c r="F9" s="42" t="s">
        <v>34</v>
      </c>
      <c r="G9" s="46"/>
      <c r="H9" s="46"/>
      <c r="I9" s="46">
        <v>540</v>
      </c>
      <c r="J9" s="46"/>
      <c r="K9" s="46"/>
      <c r="L9" s="46">
        <v>660</v>
      </c>
      <c r="M9" s="46">
        <v>588</v>
      </c>
      <c r="N9" s="46"/>
      <c r="O9" s="46">
        <v>660</v>
      </c>
      <c r="P9" s="46"/>
      <c r="Q9" s="46">
        <v>105</v>
      </c>
      <c r="R9" s="46"/>
      <c r="S9" s="46">
        <v>105</v>
      </c>
      <c r="T9" s="46">
        <v>145</v>
      </c>
      <c r="U9" s="46"/>
      <c r="V9" s="46">
        <v>145</v>
      </c>
      <c r="W9" s="46"/>
      <c r="X9" s="46"/>
      <c r="Y9" s="47"/>
      <c r="Z9" s="46"/>
      <c r="AA9" s="46">
        <v>30</v>
      </c>
      <c r="AB9" s="46"/>
      <c r="AC9" s="46">
        <v>30</v>
      </c>
      <c r="AD9" s="46"/>
      <c r="AE9" s="46"/>
      <c r="AF9" s="50">
        <v>360</v>
      </c>
      <c r="AG9" s="46"/>
      <c r="AH9" s="46"/>
      <c r="AI9" s="46"/>
      <c r="AJ9" s="50">
        <v>660</v>
      </c>
      <c r="AK9" s="44">
        <f t="shared" si="0"/>
        <v>4028</v>
      </c>
      <c r="AL9" s="2">
        <f t="shared" si="1"/>
        <v>12</v>
      </c>
    </row>
    <row r="10" spans="1:38" x14ac:dyDescent="0.3">
      <c r="A10" s="79">
        <f>RANK(AK10,$AK$2:AK157)</f>
        <v>9</v>
      </c>
      <c r="B10" s="2" t="s">
        <v>15</v>
      </c>
      <c r="C10" s="39" t="s">
        <v>4</v>
      </c>
      <c r="D10" s="2">
        <v>2008</v>
      </c>
      <c r="E10" s="4" t="s">
        <v>12</v>
      </c>
      <c r="F10" s="38" t="s">
        <v>119</v>
      </c>
      <c r="G10" s="46"/>
      <c r="H10" s="46"/>
      <c r="I10" s="46">
        <v>440</v>
      </c>
      <c r="J10" s="46"/>
      <c r="K10" s="46"/>
      <c r="L10" s="46"/>
      <c r="M10" s="46">
        <v>384</v>
      </c>
      <c r="N10" s="46"/>
      <c r="O10" s="46">
        <v>480</v>
      </c>
      <c r="P10" s="46"/>
      <c r="Q10" s="46"/>
      <c r="R10" s="46"/>
      <c r="S10" s="46"/>
      <c r="T10" s="46"/>
      <c r="U10" s="46"/>
      <c r="V10" s="46"/>
      <c r="W10" s="50">
        <v>588</v>
      </c>
      <c r="X10" s="46"/>
      <c r="Y10" s="47"/>
      <c r="Z10" s="46"/>
      <c r="AA10" s="46"/>
      <c r="AB10" s="46">
        <v>760</v>
      </c>
      <c r="AC10" s="7"/>
      <c r="AD10" s="46"/>
      <c r="AE10" s="46">
        <v>85</v>
      </c>
      <c r="AF10" s="64"/>
      <c r="AG10" s="46"/>
      <c r="AH10" s="46"/>
      <c r="AI10" s="53">
        <v>840</v>
      </c>
      <c r="AJ10" s="50">
        <v>360</v>
      </c>
      <c r="AK10" s="44">
        <f t="shared" si="0"/>
        <v>3937</v>
      </c>
      <c r="AL10" s="2">
        <f t="shared" si="1"/>
        <v>8</v>
      </c>
    </row>
    <row r="11" spans="1:38" x14ac:dyDescent="0.3">
      <c r="A11" s="79">
        <f>RANK(AK11,$AK$2:AK158)</f>
        <v>10</v>
      </c>
      <c r="B11" s="4" t="s">
        <v>15</v>
      </c>
      <c r="C11" s="38" t="s">
        <v>4</v>
      </c>
      <c r="D11" s="4">
        <v>2009</v>
      </c>
      <c r="E11" s="4" t="s">
        <v>12</v>
      </c>
      <c r="F11" s="38" t="s">
        <v>24</v>
      </c>
      <c r="G11" s="46"/>
      <c r="H11" s="46"/>
      <c r="I11" s="46">
        <v>540</v>
      </c>
      <c r="J11" s="46">
        <v>30</v>
      </c>
      <c r="K11" s="46"/>
      <c r="L11" s="46">
        <v>480</v>
      </c>
      <c r="M11" s="46">
        <v>588</v>
      </c>
      <c r="N11" s="46"/>
      <c r="O11" s="46">
        <v>840</v>
      </c>
      <c r="P11" s="46"/>
      <c r="Q11" s="46"/>
      <c r="R11" s="46"/>
      <c r="S11" s="46">
        <v>15</v>
      </c>
      <c r="T11" s="46">
        <v>215</v>
      </c>
      <c r="U11" s="46"/>
      <c r="V11" s="46">
        <v>75</v>
      </c>
      <c r="W11" s="46"/>
      <c r="X11" s="46">
        <v>145</v>
      </c>
      <c r="Y11" s="47"/>
      <c r="Z11" s="46"/>
      <c r="AA11" s="46">
        <v>145</v>
      </c>
      <c r="AB11" s="46"/>
      <c r="AC11" s="46"/>
      <c r="AD11" s="46"/>
      <c r="AE11" s="46"/>
      <c r="AF11" s="50">
        <v>360</v>
      </c>
      <c r="AG11" s="46"/>
      <c r="AH11" s="46"/>
      <c r="AI11" s="46"/>
      <c r="AJ11" s="50">
        <v>480</v>
      </c>
      <c r="AK11" s="44">
        <f t="shared" si="0"/>
        <v>3913</v>
      </c>
      <c r="AL11" s="2">
        <f t="shared" si="1"/>
        <v>12</v>
      </c>
    </row>
    <row r="12" spans="1:38" x14ac:dyDescent="0.3">
      <c r="A12" s="79">
        <f>RANK(AK12,$AK$2:AK159)</f>
        <v>11</v>
      </c>
      <c r="B12" s="3" t="s">
        <v>15</v>
      </c>
      <c r="C12" s="39" t="s">
        <v>4</v>
      </c>
      <c r="D12" s="2">
        <v>2009</v>
      </c>
      <c r="E12" s="4" t="s">
        <v>12</v>
      </c>
      <c r="F12" s="38" t="s">
        <v>19</v>
      </c>
      <c r="G12" s="46"/>
      <c r="H12" s="46"/>
      <c r="I12" s="46">
        <v>660</v>
      </c>
      <c r="J12" s="46">
        <v>260</v>
      </c>
      <c r="K12" s="46"/>
      <c r="L12" s="46">
        <v>480</v>
      </c>
      <c r="M12" s="46">
        <v>480</v>
      </c>
      <c r="N12" s="46"/>
      <c r="O12" s="46"/>
      <c r="P12" s="46"/>
      <c r="Q12" s="46"/>
      <c r="R12" s="46"/>
      <c r="S12" s="46"/>
      <c r="T12" s="46">
        <v>75</v>
      </c>
      <c r="U12" s="46"/>
      <c r="V12" s="46">
        <v>30</v>
      </c>
      <c r="W12" s="48">
        <v>0</v>
      </c>
      <c r="X12" s="46"/>
      <c r="Y12" s="47"/>
      <c r="Z12" s="46"/>
      <c r="AA12" s="46">
        <v>30</v>
      </c>
      <c r="AB12" s="46"/>
      <c r="AC12" s="46"/>
      <c r="AD12" s="46"/>
      <c r="AE12" s="46"/>
      <c r="AF12" s="50">
        <v>240</v>
      </c>
      <c r="AG12" s="46"/>
      <c r="AH12" s="46"/>
      <c r="AI12" s="53">
        <v>660</v>
      </c>
      <c r="AJ12" s="50">
        <v>660</v>
      </c>
      <c r="AK12" s="44">
        <f t="shared" si="0"/>
        <v>3575</v>
      </c>
      <c r="AL12" s="2">
        <f t="shared" si="1"/>
        <v>11</v>
      </c>
    </row>
    <row r="13" spans="1:38" x14ac:dyDescent="0.3">
      <c r="A13" s="79">
        <f>RANK(AK13,$AK$2:AK160)</f>
        <v>12</v>
      </c>
      <c r="B13" s="4" t="s">
        <v>15</v>
      </c>
      <c r="C13" s="40" t="s">
        <v>7</v>
      </c>
      <c r="D13" s="2">
        <v>2008</v>
      </c>
      <c r="E13" s="4" t="s">
        <v>12</v>
      </c>
      <c r="F13" s="42" t="s">
        <v>33</v>
      </c>
      <c r="G13" s="46"/>
      <c r="H13" s="46"/>
      <c r="I13" s="46">
        <v>660</v>
      </c>
      <c r="J13" s="46"/>
      <c r="K13" s="46"/>
      <c r="L13" s="46">
        <v>360</v>
      </c>
      <c r="M13" s="46">
        <v>480</v>
      </c>
      <c r="N13" s="46"/>
      <c r="O13" s="46">
        <v>480</v>
      </c>
      <c r="P13" s="46"/>
      <c r="Q13" s="46"/>
      <c r="R13" s="46"/>
      <c r="S13" s="46"/>
      <c r="T13" s="46"/>
      <c r="U13" s="46"/>
      <c r="V13" s="46"/>
      <c r="W13" s="46"/>
      <c r="X13" s="46"/>
      <c r="Y13" s="47"/>
      <c r="Z13" s="46"/>
      <c r="AA13" s="46"/>
      <c r="AB13" s="46">
        <v>460</v>
      </c>
      <c r="AC13" s="7"/>
      <c r="AD13" s="46"/>
      <c r="AE13" s="46"/>
      <c r="AF13" s="64"/>
      <c r="AG13" s="46"/>
      <c r="AH13" s="46"/>
      <c r="AI13" s="53">
        <v>840</v>
      </c>
      <c r="AJ13" s="46"/>
      <c r="AK13" s="44">
        <f t="shared" si="0"/>
        <v>3280</v>
      </c>
      <c r="AL13" s="2">
        <f t="shared" si="1"/>
        <v>6</v>
      </c>
    </row>
    <row r="14" spans="1:38" x14ac:dyDescent="0.3">
      <c r="A14" s="79">
        <f>RANK(AK14,$AK$2:AK161)</f>
        <v>13</v>
      </c>
      <c r="B14" s="2" t="s">
        <v>15</v>
      </c>
      <c r="C14" s="40" t="s">
        <v>13</v>
      </c>
      <c r="D14" s="2">
        <v>2008</v>
      </c>
      <c r="E14" s="4" t="s">
        <v>12</v>
      </c>
      <c r="F14" s="38" t="s">
        <v>51</v>
      </c>
      <c r="G14" s="46"/>
      <c r="H14" s="46"/>
      <c r="I14" s="46"/>
      <c r="J14" s="46"/>
      <c r="K14" s="46"/>
      <c r="L14" s="46">
        <v>660</v>
      </c>
      <c r="M14" s="46">
        <v>588</v>
      </c>
      <c r="N14" s="46"/>
      <c r="O14" s="46"/>
      <c r="P14" s="46"/>
      <c r="Q14" s="46"/>
      <c r="R14" s="46"/>
      <c r="S14" s="46"/>
      <c r="T14" s="46"/>
      <c r="U14" s="46">
        <v>180</v>
      </c>
      <c r="V14" s="46"/>
      <c r="W14" s="50">
        <v>660</v>
      </c>
      <c r="X14" s="46"/>
      <c r="Y14" s="47"/>
      <c r="Z14" s="46"/>
      <c r="AA14" s="46"/>
      <c r="AB14" s="46"/>
      <c r="AC14" s="46"/>
      <c r="AD14" s="46"/>
      <c r="AE14" s="46"/>
      <c r="AF14" s="64"/>
      <c r="AG14" s="46"/>
      <c r="AH14" s="46"/>
      <c r="AI14" s="53">
        <v>660</v>
      </c>
      <c r="AJ14" s="50">
        <v>480</v>
      </c>
      <c r="AK14" s="44">
        <f t="shared" si="0"/>
        <v>3228</v>
      </c>
      <c r="AL14" s="2">
        <f t="shared" si="1"/>
        <v>6</v>
      </c>
    </row>
    <row r="15" spans="1:38" x14ac:dyDescent="0.3">
      <c r="A15" s="79">
        <f>RANK(AK15,$AK$2:AK162)</f>
        <v>14</v>
      </c>
      <c r="B15" s="2" t="s">
        <v>15</v>
      </c>
      <c r="C15" s="38" t="s">
        <v>300</v>
      </c>
      <c r="D15" s="2">
        <v>2011</v>
      </c>
      <c r="E15" s="7" t="s">
        <v>11</v>
      </c>
      <c r="F15" s="42" t="s">
        <v>242</v>
      </c>
      <c r="G15" s="46"/>
      <c r="H15" s="46"/>
      <c r="I15" s="46">
        <v>480</v>
      </c>
      <c r="J15" s="46"/>
      <c r="K15" s="46"/>
      <c r="L15" s="46"/>
      <c r="M15" s="46">
        <v>240</v>
      </c>
      <c r="N15" s="46"/>
      <c r="O15" s="46">
        <v>480</v>
      </c>
      <c r="P15" s="46"/>
      <c r="Q15" s="46"/>
      <c r="R15" s="46"/>
      <c r="S15" s="46"/>
      <c r="T15" s="46"/>
      <c r="U15" s="46"/>
      <c r="V15" s="46"/>
      <c r="W15" s="50">
        <v>480</v>
      </c>
      <c r="X15" s="46"/>
      <c r="Y15" s="47"/>
      <c r="Z15" s="50">
        <v>80</v>
      </c>
      <c r="AA15" s="46"/>
      <c r="AB15" s="46"/>
      <c r="AC15" s="46"/>
      <c r="AD15" s="46"/>
      <c r="AE15" s="46"/>
      <c r="AF15" s="50">
        <v>180</v>
      </c>
      <c r="AG15" s="46"/>
      <c r="AH15" s="46"/>
      <c r="AI15" s="50">
        <v>480</v>
      </c>
      <c r="AJ15" s="50">
        <v>660</v>
      </c>
      <c r="AK15" s="44">
        <f t="shared" si="0"/>
        <v>3080</v>
      </c>
      <c r="AL15" s="2">
        <f t="shared" si="1"/>
        <v>8</v>
      </c>
    </row>
    <row r="16" spans="1:38" x14ac:dyDescent="0.3">
      <c r="A16" s="79">
        <f>RANK(AK16,$AK$2:AK163)</f>
        <v>15</v>
      </c>
      <c r="B16" s="2" t="s">
        <v>15</v>
      </c>
      <c r="C16" s="40" t="s">
        <v>4</v>
      </c>
      <c r="D16" s="2">
        <v>2008</v>
      </c>
      <c r="E16" s="4" t="s">
        <v>12</v>
      </c>
      <c r="F16" s="38" t="s">
        <v>118</v>
      </c>
      <c r="G16" s="46"/>
      <c r="H16" s="46"/>
      <c r="I16" s="46">
        <v>440</v>
      </c>
      <c r="J16" s="46"/>
      <c r="K16" s="46"/>
      <c r="L16" s="46"/>
      <c r="M16" s="46">
        <v>480</v>
      </c>
      <c r="N16" s="46"/>
      <c r="O16" s="46">
        <v>480</v>
      </c>
      <c r="P16" s="46"/>
      <c r="Q16" s="46"/>
      <c r="R16" s="46"/>
      <c r="S16" s="46"/>
      <c r="T16" s="46"/>
      <c r="U16" s="46"/>
      <c r="V16" s="46"/>
      <c r="W16" s="50">
        <v>588</v>
      </c>
      <c r="X16" s="46"/>
      <c r="Y16" s="46"/>
      <c r="Z16" s="46"/>
      <c r="AA16" s="46"/>
      <c r="AB16" s="46">
        <v>460</v>
      </c>
      <c r="AC16" s="7"/>
      <c r="AD16" s="46"/>
      <c r="AE16" s="46"/>
      <c r="AF16" s="64"/>
      <c r="AG16" s="46"/>
      <c r="AH16" s="46"/>
      <c r="AI16" s="53">
        <v>480</v>
      </c>
      <c r="AJ16" s="46"/>
      <c r="AK16" s="44">
        <f t="shared" si="0"/>
        <v>2928</v>
      </c>
      <c r="AL16" s="2">
        <f t="shared" si="1"/>
        <v>6</v>
      </c>
    </row>
    <row r="17" spans="1:38" x14ac:dyDescent="0.3">
      <c r="A17" s="79">
        <f>RANK(AK17,$AK$2:AK164)</f>
        <v>16</v>
      </c>
      <c r="B17" s="2" t="s">
        <v>15</v>
      </c>
      <c r="C17" s="39" t="s">
        <v>13</v>
      </c>
      <c r="D17" s="3">
        <v>2010</v>
      </c>
      <c r="E17" s="7" t="s">
        <v>11</v>
      </c>
      <c r="F17" s="38" t="s">
        <v>68</v>
      </c>
      <c r="G17" s="46"/>
      <c r="H17" s="46"/>
      <c r="I17" s="46">
        <v>540</v>
      </c>
      <c r="J17" s="46">
        <v>30</v>
      </c>
      <c r="K17" s="46"/>
      <c r="L17" s="46">
        <v>480</v>
      </c>
      <c r="M17" s="48">
        <v>0</v>
      </c>
      <c r="N17" s="46"/>
      <c r="O17" s="46">
        <v>480</v>
      </c>
      <c r="P17" s="46"/>
      <c r="Q17" s="46">
        <v>45</v>
      </c>
      <c r="R17" s="46"/>
      <c r="S17" s="46"/>
      <c r="T17" s="46"/>
      <c r="U17" s="46"/>
      <c r="V17" s="46"/>
      <c r="W17" s="50">
        <v>480</v>
      </c>
      <c r="X17" s="46">
        <v>30</v>
      </c>
      <c r="Y17" s="47"/>
      <c r="Z17" s="46"/>
      <c r="AA17" s="46">
        <v>30</v>
      </c>
      <c r="AB17" s="46"/>
      <c r="AC17" s="46"/>
      <c r="AD17" s="46"/>
      <c r="AE17" s="46"/>
      <c r="AF17" s="50">
        <v>120</v>
      </c>
      <c r="AG17" s="46"/>
      <c r="AH17" s="46"/>
      <c r="AI17" s="46"/>
      <c r="AJ17" s="50">
        <v>660</v>
      </c>
      <c r="AK17" s="44">
        <f t="shared" si="0"/>
        <v>2895</v>
      </c>
      <c r="AL17" s="2">
        <f t="shared" si="1"/>
        <v>11</v>
      </c>
    </row>
    <row r="18" spans="1:38" x14ac:dyDescent="0.3">
      <c r="A18" s="79">
        <f>RANK(AK18,$AK$2:AK165)</f>
        <v>17</v>
      </c>
      <c r="B18" s="2" t="s">
        <v>15</v>
      </c>
      <c r="C18" s="40" t="s">
        <v>13</v>
      </c>
      <c r="D18" s="4">
        <v>2010</v>
      </c>
      <c r="E18" s="7" t="s">
        <v>11</v>
      </c>
      <c r="F18" s="42" t="s">
        <v>77</v>
      </c>
      <c r="G18" s="46"/>
      <c r="H18" s="46"/>
      <c r="I18" s="46">
        <v>192</v>
      </c>
      <c r="J18" s="46"/>
      <c r="K18" s="46"/>
      <c r="L18" s="46"/>
      <c r="M18" s="46">
        <v>360</v>
      </c>
      <c r="N18" s="46"/>
      <c r="O18" s="46">
        <v>240</v>
      </c>
      <c r="P18" s="46"/>
      <c r="Q18" s="46"/>
      <c r="R18" s="46"/>
      <c r="S18" s="46"/>
      <c r="T18" s="46"/>
      <c r="U18" s="46"/>
      <c r="V18" s="46"/>
      <c r="W18" s="50">
        <v>660</v>
      </c>
      <c r="X18" s="46">
        <v>30</v>
      </c>
      <c r="Y18" s="47"/>
      <c r="Z18" s="46"/>
      <c r="AA18" s="46">
        <v>30</v>
      </c>
      <c r="AB18" s="46"/>
      <c r="AC18" s="46"/>
      <c r="AD18" s="46"/>
      <c r="AE18" s="46"/>
      <c r="AF18" s="50">
        <v>240</v>
      </c>
      <c r="AG18" s="46"/>
      <c r="AH18" s="46"/>
      <c r="AI18" s="53">
        <v>660</v>
      </c>
      <c r="AJ18" s="50">
        <v>480</v>
      </c>
      <c r="AK18" s="44">
        <f t="shared" si="0"/>
        <v>2892</v>
      </c>
      <c r="AL18" s="2">
        <f t="shared" si="1"/>
        <v>9</v>
      </c>
    </row>
    <row r="19" spans="1:38" x14ac:dyDescent="0.3">
      <c r="A19" s="79">
        <f>RANK(AK19,$AK$2:AK166)</f>
        <v>18</v>
      </c>
      <c r="B19" s="2" t="s">
        <v>15</v>
      </c>
      <c r="C19" s="40" t="s">
        <v>4</v>
      </c>
      <c r="D19" s="2">
        <v>2009</v>
      </c>
      <c r="E19" s="4" t="s">
        <v>12</v>
      </c>
      <c r="F19" s="42" t="s">
        <v>36</v>
      </c>
      <c r="G19" s="48"/>
      <c r="H19" s="48"/>
      <c r="I19" s="48">
        <v>0</v>
      </c>
      <c r="J19" s="46">
        <v>150</v>
      </c>
      <c r="K19" s="48"/>
      <c r="L19" s="46">
        <v>480</v>
      </c>
      <c r="M19" s="46">
        <v>480</v>
      </c>
      <c r="N19" s="46"/>
      <c r="O19" s="46"/>
      <c r="P19" s="46"/>
      <c r="Q19" s="46"/>
      <c r="R19" s="46"/>
      <c r="S19" s="46"/>
      <c r="T19" s="46">
        <v>145</v>
      </c>
      <c r="U19" s="46"/>
      <c r="V19" s="46">
        <v>75</v>
      </c>
      <c r="W19" s="50">
        <v>588</v>
      </c>
      <c r="X19" s="46"/>
      <c r="Y19" s="47"/>
      <c r="Z19" s="46"/>
      <c r="AA19" s="46">
        <v>30</v>
      </c>
      <c r="AB19" s="46"/>
      <c r="AC19" s="46"/>
      <c r="AD19" s="46"/>
      <c r="AE19" s="46"/>
      <c r="AF19" s="50">
        <v>240</v>
      </c>
      <c r="AG19" s="46"/>
      <c r="AH19" s="46"/>
      <c r="AI19" s="46"/>
      <c r="AJ19" s="50">
        <v>660</v>
      </c>
      <c r="AK19" s="44">
        <f t="shared" si="0"/>
        <v>2848</v>
      </c>
      <c r="AL19" s="2">
        <f t="shared" si="1"/>
        <v>10</v>
      </c>
    </row>
    <row r="20" spans="1:38" x14ac:dyDescent="0.3">
      <c r="A20" s="79">
        <f>RANK(AK20,$AK$2:AK167)</f>
        <v>19</v>
      </c>
      <c r="B20" s="2" t="s">
        <v>15</v>
      </c>
      <c r="C20" s="40" t="s">
        <v>32</v>
      </c>
      <c r="D20" s="2">
        <v>2012</v>
      </c>
      <c r="E20" s="4" t="s">
        <v>10</v>
      </c>
      <c r="F20" s="42" t="s">
        <v>67</v>
      </c>
      <c r="G20" s="46"/>
      <c r="H20" s="46"/>
      <c r="I20" s="46">
        <v>660</v>
      </c>
      <c r="J20" s="46"/>
      <c r="K20" s="46"/>
      <c r="L20" s="46"/>
      <c r="M20" s="46">
        <v>240</v>
      </c>
      <c r="N20" s="46"/>
      <c r="O20" s="46">
        <v>137</v>
      </c>
      <c r="P20" s="46"/>
      <c r="Q20" s="46"/>
      <c r="R20" s="46"/>
      <c r="S20" s="46"/>
      <c r="T20" s="46"/>
      <c r="U20" s="46"/>
      <c r="V20" s="46"/>
      <c r="W20" s="46"/>
      <c r="X20" s="46"/>
      <c r="Y20" s="47"/>
      <c r="Z20" s="50">
        <v>60</v>
      </c>
      <c r="AA20" s="46"/>
      <c r="AB20" s="46"/>
      <c r="AC20" s="46"/>
      <c r="AD20" s="46"/>
      <c r="AE20" s="46"/>
      <c r="AF20" s="50">
        <v>120</v>
      </c>
      <c r="AG20" s="46"/>
      <c r="AH20" s="46"/>
      <c r="AI20" s="50">
        <v>660</v>
      </c>
      <c r="AJ20" s="50">
        <v>480</v>
      </c>
      <c r="AK20" s="44">
        <f t="shared" si="0"/>
        <v>2357</v>
      </c>
      <c r="AL20" s="2">
        <f t="shared" si="1"/>
        <v>7</v>
      </c>
    </row>
    <row r="21" spans="1:38" x14ac:dyDescent="0.3">
      <c r="A21" s="79">
        <f>RANK(AK21,$AK$2:AK168)</f>
        <v>20</v>
      </c>
      <c r="B21" s="2" t="s">
        <v>15</v>
      </c>
      <c r="C21" s="40" t="s">
        <v>4</v>
      </c>
      <c r="D21" s="2">
        <v>2008</v>
      </c>
      <c r="E21" s="4" t="s">
        <v>12</v>
      </c>
      <c r="F21" s="42" t="s">
        <v>244</v>
      </c>
      <c r="G21" s="46"/>
      <c r="H21" s="46"/>
      <c r="I21" s="46">
        <v>540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50">
        <v>588</v>
      </c>
      <c r="X21" s="46"/>
      <c r="Y21" s="47"/>
      <c r="Z21" s="46"/>
      <c r="AA21" s="46"/>
      <c r="AB21" s="46">
        <v>460</v>
      </c>
      <c r="AC21" s="7"/>
      <c r="AD21" s="46"/>
      <c r="AE21" s="46"/>
      <c r="AF21" s="64"/>
      <c r="AG21" s="46"/>
      <c r="AH21" s="46"/>
      <c r="AI21" s="53">
        <v>660</v>
      </c>
      <c r="AJ21" s="46"/>
      <c r="AK21" s="44">
        <f t="shared" si="0"/>
        <v>2248</v>
      </c>
      <c r="AL21" s="2">
        <f t="shared" si="1"/>
        <v>4</v>
      </c>
    </row>
    <row r="22" spans="1:38" x14ac:dyDescent="0.3">
      <c r="A22" s="79">
        <f>RANK(AK22,$AK$2:AK169)</f>
        <v>21</v>
      </c>
      <c r="B22" s="4" t="s">
        <v>15</v>
      </c>
      <c r="C22" s="38" t="s">
        <v>13</v>
      </c>
      <c r="D22" s="2">
        <v>2012</v>
      </c>
      <c r="E22" s="2" t="s">
        <v>10</v>
      </c>
      <c r="F22" s="38" t="s">
        <v>103</v>
      </c>
      <c r="G22" s="46"/>
      <c r="H22" s="46"/>
      <c r="I22" s="46">
        <v>240</v>
      </c>
      <c r="J22" s="46"/>
      <c r="K22" s="46"/>
      <c r="L22" s="46"/>
      <c r="M22" s="46">
        <v>360</v>
      </c>
      <c r="N22" s="46"/>
      <c r="O22" s="46">
        <v>360</v>
      </c>
      <c r="P22" s="46"/>
      <c r="Q22" s="46"/>
      <c r="R22" s="46"/>
      <c r="S22" s="46"/>
      <c r="T22" s="46"/>
      <c r="U22" s="46"/>
      <c r="V22" s="46"/>
      <c r="W22" s="50">
        <v>360</v>
      </c>
      <c r="X22" s="46"/>
      <c r="Y22" s="47"/>
      <c r="Z22" s="50">
        <v>40</v>
      </c>
      <c r="AA22" s="46"/>
      <c r="AB22" s="46"/>
      <c r="AC22" s="46"/>
      <c r="AD22" s="46"/>
      <c r="AE22" s="46"/>
      <c r="AF22" s="50">
        <v>80</v>
      </c>
      <c r="AG22" s="46"/>
      <c r="AH22" s="46"/>
      <c r="AI22" s="50">
        <v>360</v>
      </c>
      <c r="AJ22" s="50">
        <v>360</v>
      </c>
      <c r="AK22" s="44">
        <f t="shared" si="0"/>
        <v>2160</v>
      </c>
      <c r="AL22" s="2">
        <f t="shared" si="1"/>
        <v>8</v>
      </c>
    </row>
    <row r="23" spans="1:38" x14ac:dyDescent="0.3">
      <c r="A23" s="79">
        <f>RANK(AK23,$AK$2:AK170)</f>
        <v>22</v>
      </c>
      <c r="B23" s="2" t="s">
        <v>15</v>
      </c>
      <c r="C23" s="39" t="s">
        <v>13</v>
      </c>
      <c r="D23" s="3">
        <v>2008</v>
      </c>
      <c r="E23" s="4" t="s">
        <v>12</v>
      </c>
      <c r="F23" s="38" t="s">
        <v>107</v>
      </c>
      <c r="G23" s="46"/>
      <c r="H23" s="46"/>
      <c r="I23" s="46"/>
      <c r="J23" s="46"/>
      <c r="K23" s="46"/>
      <c r="L23" s="46">
        <v>360</v>
      </c>
      <c r="M23" s="46"/>
      <c r="N23" s="46"/>
      <c r="O23" s="46">
        <v>360</v>
      </c>
      <c r="P23" s="46"/>
      <c r="Q23" s="46"/>
      <c r="R23" s="46"/>
      <c r="S23" s="46"/>
      <c r="T23" s="46"/>
      <c r="U23" s="46"/>
      <c r="V23" s="46"/>
      <c r="W23" s="46"/>
      <c r="X23" s="46"/>
      <c r="Y23" s="47"/>
      <c r="Z23" s="46"/>
      <c r="AA23" s="46"/>
      <c r="AB23" s="46">
        <v>460</v>
      </c>
      <c r="AC23" s="46"/>
      <c r="AD23" s="46"/>
      <c r="AE23" s="46"/>
      <c r="AF23" s="64"/>
      <c r="AG23" s="46"/>
      <c r="AH23" s="46"/>
      <c r="AI23" s="53">
        <v>360</v>
      </c>
      <c r="AJ23" s="50">
        <v>360</v>
      </c>
      <c r="AK23" s="44">
        <f t="shared" si="0"/>
        <v>1900</v>
      </c>
      <c r="AL23" s="2">
        <f t="shared" si="1"/>
        <v>5</v>
      </c>
    </row>
    <row r="24" spans="1:38" x14ac:dyDescent="0.3">
      <c r="A24" s="79">
        <f>RANK(AK24,$AK$2:AK171)</f>
        <v>22</v>
      </c>
      <c r="B24" s="2" t="s">
        <v>15</v>
      </c>
      <c r="C24" s="39" t="s">
        <v>4</v>
      </c>
      <c r="D24" s="3">
        <v>2008</v>
      </c>
      <c r="E24" s="4" t="s">
        <v>12</v>
      </c>
      <c r="F24" s="38" t="s">
        <v>102</v>
      </c>
      <c r="G24" s="46"/>
      <c r="H24" s="46"/>
      <c r="I24" s="46">
        <v>360</v>
      </c>
      <c r="J24" s="46"/>
      <c r="K24" s="46"/>
      <c r="L24" s="46"/>
      <c r="M24" s="46">
        <v>240</v>
      </c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7"/>
      <c r="Z24" s="46"/>
      <c r="AA24" s="46"/>
      <c r="AB24" s="46">
        <v>460</v>
      </c>
      <c r="AC24" s="7"/>
      <c r="AD24" s="46"/>
      <c r="AE24" s="46"/>
      <c r="AF24" s="64"/>
      <c r="AG24" s="46"/>
      <c r="AH24" s="46"/>
      <c r="AI24" s="53">
        <v>480</v>
      </c>
      <c r="AJ24" s="50">
        <v>360</v>
      </c>
      <c r="AK24" s="44">
        <f t="shared" si="0"/>
        <v>1900</v>
      </c>
      <c r="AL24" s="2">
        <f t="shared" si="1"/>
        <v>5</v>
      </c>
    </row>
    <row r="25" spans="1:38" x14ac:dyDescent="0.3">
      <c r="A25" s="79">
        <f>RANK(AK25,$AK$2:AK172)</f>
        <v>24</v>
      </c>
      <c r="B25" s="2" t="s">
        <v>15</v>
      </c>
      <c r="C25" s="40" t="s">
        <v>7</v>
      </c>
      <c r="D25" s="2">
        <v>2011</v>
      </c>
      <c r="E25" s="7" t="s">
        <v>11</v>
      </c>
      <c r="F25" s="42" t="s">
        <v>52</v>
      </c>
      <c r="G25" s="46"/>
      <c r="H25" s="46"/>
      <c r="I25" s="46">
        <v>360</v>
      </c>
      <c r="J25" s="46"/>
      <c r="K25" s="46"/>
      <c r="L25" s="46">
        <v>360</v>
      </c>
      <c r="M25" s="46">
        <v>660</v>
      </c>
      <c r="N25" s="46"/>
      <c r="O25" s="46">
        <v>98.5</v>
      </c>
      <c r="P25" s="46"/>
      <c r="Q25" s="46"/>
      <c r="R25" s="46"/>
      <c r="S25" s="46"/>
      <c r="T25" s="46"/>
      <c r="U25" s="46"/>
      <c r="V25" s="46"/>
      <c r="W25" s="46"/>
      <c r="X25" s="46"/>
      <c r="Y25" s="47"/>
      <c r="Z25" s="46"/>
      <c r="AA25" s="46"/>
      <c r="AB25" s="46"/>
      <c r="AC25" s="46"/>
      <c r="AD25" s="46"/>
      <c r="AE25" s="46"/>
      <c r="AF25" s="50">
        <v>120</v>
      </c>
      <c r="AG25" s="46"/>
      <c r="AH25" s="46"/>
      <c r="AI25" s="59">
        <v>240</v>
      </c>
      <c r="AJ25" s="46"/>
      <c r="AK25" s="44">
        <f t="shared" si="0"/>
        <v>1838.5</v>
      </c>
      <c r="AL25" s="2">
        <f t="shared" si="1"/>
        <v>6</v>
      </c>
    </row>
    <row r="26" spans="1:38" x14ac:dyDescent="0.3">
      <c r="A26" s="79">
        <f>RANK(AK26,$AK$2:AK173)</f>
        <v>25</v>
      </c>
      <c r="B26" s="2" t="s">
        <v>15</v>
      </c>
      <c r="C26" s="39" t="s">
        <v>300</v>
      </c>
      <c r="D26" s="2">
        <v>2008</v>
      </c>
      <c r="E26" s="4" t="s">
        <v>12</v>
      </c>
      <c r="F26" s="42" t="s">
        <v>170</v>
      </c>
      <c r="G26" s="46"/>
      <c r="H26" s="46"/>
      <c r="I26" s="46"/>
      <c r="J26" s="46"/>
      <c r="K26" s="46"/>
      <c r="L26" s="46"/>
      <c r="M26" s="46">
        <v>384</v>
      </c>
      <c r="N26" s="46"/>
      <c r="O26" s="46">
        <v>480</v>
      </c>
      <c r="P26" s="46"/>
      <c r="Q26" s="46"/>
      <c r="R26" s="46"/>
      <c r="S26" s="46"/>
      <c r="T26" s="46"/>
      <c r="U26" s="46"/>
      <c r="V26" s="46"/>
      <c r="W26" s="50">
        <v>400</v>
      </c>
      <c r="X26" s="46"/>
      <c r="Y26" s="47"/>
      <c r="Z26" s="46"/>
      <c r="AA26" s="46"/>
      <c r="AB26" s="46"/>
      <c r="AC26" s="46"/>
      <c r="AD26" s="46"/>
      <c r="AE26" s="46"/>
      <c r="AF26" s="64"/>
      <c r="AG26" s="46"/>
      <c r="AH26" s="46"/>
      <c r="AI26" s="53">
        <v>480</v>
      </c>
      <c r="AJ26" s="46"/>
      <c r="AK26" s="44">
        <f t="shared" si="0"/>
        <v>1744</v>
      </c>
      <c r="AL26" s="2">
        <f t="shared" si="1"/>
        <v>4</v>
      </c>
    </row>
    <row r="27" spans="1:38" x14ac:dyDescent="0.3">
      <c r="A27" s="79">
        <f>RANK(AK27,$AK$2:AK174)</f>
        <v>26</v>
      </c>
      <c r="B27" s="2" t="s">
        <v>15</v>
      </c>
      <c r="C27" s="40" t="s">
        <v>4</v>
      </c>
      <c r="D27" s="2">
        <v>2008</v>
      </c>
      <c r="E27" s="4" t="s">
        <v>12</v>
      </c>
      <c r="F27" s="42" t="s">
        <v>376</v>
      </c>
      <c r="G27" s="46"/>
      <c r="H27" s="46"/>
      <c r="I27" s="46">
        <v>360</v>
      </c>
      <c r="J27" s="46"/>
      <c r="K27" s="46"/>
      <c r="L27" s="46"/>
      <c r="M27" s="46">
        <v>480</v>
      </c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64"/>
      <c r="AG27" s="46"/>
      <c r="AH27" s="46"/>
      <c r="AI27" s="53">
        <v>480</v>
      </c>
      <c r="AJ27" s="50">
        <v>360</v>
      </c>
      <c r="AK27" s="44">
        <f t="shared" si="0"/>
        <v>1680</v>
      </c>
      <c r="AL27" s="2">
        <f t="shared" si="1"/>
        <v>4</v>
      </c>
    </row>
    <row r="28" spans="1:38" x14ac:dyDescent="0.3">
      <c r="A28" s="79">
        <f>RANK(AK28,$AK$2:AK175)</f>
        <v>27</v>
      </c>
      <c r="B28" s="4" t="s">
        <v>15</v>
      </c>
      <c r="C28" s="38" t="s">
        <v>46</v>
      </c>
      <c r="D28" s="2">
        <v>2009</v>
      </c>
      <c r="E28" s="4" t="s">
        <v>12</v>
      </c>
      <c r="F28" s="38" t="s">
        <v>78</v>
      </c>
      <c r="G28" s="46"/>
      <c r="H28" s="46"/>
      <c r="I28" s="46">
        <v>192</v>
      </c>
      <c r="J28" s="46"/>
      <c r="K28" s="46"/>
      <c r="L28" s="46"/>
      <c r="M28" s="46">
        <v>240</v>
      </c>
      <c r="N28" s="46"/>
      <c r="O28" s="46">
        <v>240</v>
      </c>
      <c r="P28" s="46"/>
      <c r="Q28" s="46"/>
      <c r="R28" s="46"/>
      <c r="S28" s="46"/>
      <c r="T28" s="46"/>
      <c r="U28" s="46"/>
      <c r="V28" s="46"/>
      <c r="W28" s="50">
        <v>360</v>
      </c>
      <c r="X28" s="46"/>
      <c r="Y28" s="47"/>
      <c r="Z28" s="46"/>
      <c r="AA28" s="46"/>
      <c r="AB28" s="46"/>
      <c r="AC28" s="46"/>
      <c r="AD28" s="46"/>
      <c r="AE28" s="46"/>
      <c r="AF28" s="50">
        <v>120</v>
      </c>
      <c r="AG28" s="46"/>
      <c r="AH28" s="46"/>
      <c r="AI28" s="50">
        <v>160</v>
      </c>
      <c r="AJ28" s="50">
        <v>360</v>
      </c>
      <c r="AK28" s="44">
        <f t="shared" si="0"/>
        <v>1672</v>
      </c>
      <c r="AL28" s="2">
        <f t="shared" si="1"/>
        <v>7</v>
      </c>
    </row>
    <row r="29" spans="1:38" x14ac:dyDescent="0.3">
      <c r="A29" s="79">
        <f>RANK(AK29,$AK$2:AK176)</f>
        <v>28</v>
      </c>
      <c r="B29" s="2" t="s">
        <v>15</v>
      </c>
      <c r="C29" s="40" t="s">
        <v>13</v>
      </c>
      <c r="D29" s="2">
        <v>2008</v>
      </c>
      <c r="E29" s="4" t="s">
        <v>12</v>
      </c>
      <c r="F29" s="38" t="s">
        <v>61</v>
      </c>
      <c r="G29" s="46"/>
      <c r="H29" s="46"/>
      <c r="I29" s="46">
        <v>440</v>
      </c>
      <c r="J29" s="46"/>
      <c r="K29" s="46"/>
      <c r="L29" s="46">
        <v>360</v>
      </c>
      <c r="M29" s="46">
        <v>384</v>
      </c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64"/>
      <c r="AG29" s="46"/>
      <c r="AH29" s="46"/>
      <c r="AI29" s="46"/>
      <c r="AJ29" s="50">
        <v>480</v>
      </c>
      <c r="AK29" s="44">
        <f t="shared" si="0"/>
        <v>1664</v>
      </c>
      <c r="AL29" s="2">
        <f t="shared" si="1"/>
        <v>4</v>
      </c>
    </row>
    <row r="30" spans="1:38" x14ac:dyDescent="0.3">
      <c r="A30" s="79">
        <f>RANK(AK30,$AK$2:AK177)</f>
        <v>29</v>
      </c>
      <c r="B30" s="2" t="s">
        <v>15</v>
      </c>
      <c r="C30" s="40" t="s">
        <v>22</v>
      </c>
      <c r="D30" s="2">
        <v>2009</v>
      </c>
      <c r="E30" s="4" t="s">
        <v>12</v>
      </c>
      <c r="F30" s="42" t="s">
        <v>73</v>
      </c>
      <c r="G30" s="46"/>
      <c r="H30" s="46"/>
      <c r="I30" s="48">
        <v>0</v>
      </c>
      <c r="J30" s="48"/>
      <c r="K30" s="48"/>
      <c r="L30" s="46">
        <v>360</v>
      </c>
      <c r="M30" s="46">
        <v>588</v>
      </c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>
        <v>460</v>
      </c>
      <c r="AC30" s="7"/>
      <c r="AD30" s="46"/>
      <c r="AE30" s="46"/>
      <c r="AF30" s="50">
        <v>240</v>
      </c>
      <c r="AG30" s="46"/>
      <c r="AH30" s="46"/>
      <c r="AI30" s="46"/>
      <c r="AJ30" s="46"/>
      <c r="AK30" s="44">
        <f t="shared" si="0"/>
        <v>1648</v>
      </c>
      <c r="AL30" s="2">
        <f t="shared" si="1"/>
        <v>5</v>
      </c>
    </row>
    <row r="31" spans="1:38" x14ac:dyDescent="0.3">
      <c r="A31" s="79">
        <f>RANK(AK31,$AK$2:AK178)</f>
        <v>30</v>
      </c>
      <c r="B31" s="2" t="s">
        <v>15</v>
      </c>
      <c r="C31" s="39" t="s">
        <v>46</v>
      </c>
      <c r="D31" s="3">
        <v>2008</v>
      </c>
      <c r="E31" s="4" t="s">
        <v>12</v>
      </c>
      <c r="F31" s="38" t="s">
        <v>89</v>
      </c>
      <c r="G31" s="46"/>
      <c r="H31" s="46"/>
      <c r="I31" s="46"/>
      <c r="J31" s="46"/>
      <c r="K31" s="46"/>
      <c r="L31" s="46"/>
      <c r="M31" s="46"/>
      <c r="N31" s="46"/>
      <c r="O31" s="46">
        <v>480</v>
      </c>
      <c r="P31" s="46"/>
      <c r="Q31" s="46"/>
      <c r="R31" s="46"/>
      <c r="S31" s="46"/>
      <c r="T31" s="46"/>
      <c r="U31" s="46"/>
      <c r="V31" s="46"/>
      <c r="W31" s="50">
        <v>480</v>
      </c>
      <c r="X31" s="46"/>
      <c r="Y31" s="47"/>
      <c r="Z31" s="46"/>
      <c r="AA31" s="46"/>
      <c r="AB31" s="46"/>
      <c r="AC31" s="46"/>
      <c r="AD31" s="46"/>
      <c r="AE31" s="46"/>
      <c r="AF31" s="64"/>
      <c r="AG31" s="46"/>
      <c r="AH31" s="46"/>
      <c r="AI31" s="53">
        <v>480</v>
      </c>
      <c r="AJ31" s="46"/>
      <c r="AK31" s="44">
        <f t="shared" si="0"/>
        <v>1440</v>
      </c>
      <c r="AL31" s="2">
        <f t="shared" si="1"/>
        <v>3</v>
      </c>
    </row>
    <row r="32" spans="1:38" x14ac:dyDescent="0.3">
      <c r="A32" s="79">
        <f>RANK(AK32,$AK$2:AK179)</f>
        <v>30</v>
      </c>
      <c r="B32" s="4" t="s">
        <v>15</v>
      </c>
      <c r="C32" s="38" t="s">
        <v>13</v>
      </c>
      <c r="D32" s="2">
        <v>2008</v>
      </c>
      <c r="E32" s="4" t="s">
        <v>12</v>
      </c>
      <c r="F32" s="38" t="s">
        <v>171</v>
      </c>
      <c r="G32" s="46"/>
      <c r="H32" s="46"/>
      <c r="I32" s="46"/>
      <c r="J32" s="46"/>
      <c r="K32" s="46"/>
      <c r="L32" s="46"/>
      <c r="M32" s="46"/>
      <c r="N32" s="46"/>
      <c r="O32" s="46">
        <v>480</v>
      </c>
      <c r="P32" s="46"/>
      <c r="Q32" s="46"/>
      <c r="R32" s="46"/>
      <c r="S32" s="46"/>
      <c r="T32" s="46"/>
      <c r="U32" s="46"/>
      <c r="V32" s="46"/>
      <c r="W32" s="50">
        <v>480</v>
      </c>
      <c r="X32" s="46"/>
      <c r="Y32" s="46"/>
      <c r="Z32" s="46"/>
      <c r="AA32" s="46"/>
      <c r="AB32" s="46"/>
      <c r="AC32" s="46"/>
      <c r="AD32" s="46"/>
      <c r="AE32" s="46"/>
      <c r="AF32" s="64"/>
      <c r="AG32" s="46"/>
      <c r="AH32" s="46"/>
      <c r="AI32" s="53">
        <v>480</v>
      </c>
      <c r="AJ32" s="46"/>
      <c r="AK32" s="44">
        <f t="shared" si="0"/>
        <v>1440</v>
      </c>
      <c r="AL32" s="2">
        <f t="shared" si="1"/>
        <v>3</v>
      </c>
    </row>
    <row r="33" spans="1:38" x14ac:dyDescent="0.3">
      <c r="A33" s="79">
        <f>RANK(AK33,$AK$2:AK180)</f>
        <v>32</v>
      </c>
      <c r="B33" s="2" t="s">
        <v>15</v>
      </c>
      <c r="C33" s="40" t="s">
        <v>46</v>
      </c>
      <c r="D33" s="2">
        <v>2009</v>
      </c>
      <c r="E33" s="4" t="s">
        <v>12</v>
      </c>
      <c r="F33" s="42" t="s">
        <v>167</v>
      </c>
      <c r="G33" s="46"/>
      <c r="H33" s="46"/>
      <c r="I33" s="46">
        <v>192</v>
      </c>
      <c r="J33" s="46"/>
      <c r="K33" s="46"/>
      <c r="L33" s="46"/>
      <c r="M33" s="46">
        <v>240</v>
      </c>
      <c r="N33" s="46"/>
      <c r="O33" s="46">
        <v>98.5</v>
      </c>
      <c r="P33" s="46"/>
      <c r="Q33" s="46"/>
      <c r="R33" s="46"/>
      <c r="S33" s="46"/>
      <c r="T33" s="46"/>
      <c r="U33" s="46"/>
      <c r="V33" s="46"/>
      <c r="W33" s="50">
        <v>160</v>
      </c>
      <c r="X33" s="46"/>
      <c r="Y33" s="47"/>
      <c r="Z33" s="46"/>
      <c r="AA33" s="46"/>
      <c r="AB33" s="46"/>
      <c r="AC33" s="46"/>
      <c r="AD33" s="46"/>
      <c r="AE33" s="46"/>
      <c r="AF33" s="50">
        <v>120</v>
      </c>
      <c r="AG33" s="46"/>
      <c r="AH33" s="46"/>
      <c r="AI33" s="50">
        <v>110</v>
      </c>
      <c r="AJ33" s="50">
        <v>480</v>
      </c>
      <c r="AK33" s="44">
        <f t="shared" si="0"/>
        <v>1400.5</v>
      </c>
      <c r="AL33" s="2">
        <f t="shared" si="1"/>
        <v>7</v>
      </c>
    </row>
    <row r="34" spans="1:38" x14ac:dyDescent="0.3">
      <c r="A34" s="79">
        <f>RANK(AK34,$AK$2:AK181)</f>
        <v>33</v>
      </c>
      <c r="B34" s="3" t="s">
        <v>15</v>
      </c>
      <c r="C34" s="39" t="s">
        <v>300</v>
      </c>
      <c r="D34" s="2">
        <v>2011</v>
      </c>
      <c r="E34" s="7" t="s">
        <v>11</v>
      </c>
      <c r="F34" s="38" t="s">
        <v>165</v>
      </c>
      <c r="G34" s="46"/>
      <c r="H34" s="46"/>
      <c r="I34" s="46">
        <v>180</v>
      </c>
      <c r="J34" s="46"/>
      <c r="K34" s="46"/>
      <c r="L34" s="46"/>
      <c r="M34" s="46">
        <v>240</v>
      </c>
      <c r="N34" s="46"/>
      <c r="O34" s="46">
        <v>137</v>
      </c>
      <c r="P34" s="46"/>
      <c r="Q34" s="46"/>
      <c r="R34" s="46"/>
      <c r="S34" s="46"/>
      <c r="T34" s="46"/>
      <c r="U34" s="46"/>
      <c r="V34" s="46"/>
      <c r="W34" s="50">
        <v>240</v>
      </c>
      <c r="X34" s="46"/>
      <c r="Y34" s="46"/>
      <c r="Z34" s="50">
        <v>40</v>
      </c>
      <c r="AA34" s="46"/>
      <c r="AB34" s="46"/>
      <c r="AC34" s="46"/>
      <c r="AD34" s="46"/>
      <c r="AE34" s="46"/>
      <c r="AF34" s="50">
        <v>80</v>
      </c>
      <c r="AG34" s="46"/>
      <c r="AH34" s="46"/>
      <c r="AI34" s="50">
        <v>360</v>
      </c>
      <c r="AJ34" s="50">
        <v>120</v>
      </c>
      <c r="AK34" s="44">
        <f t="shared" si="0"/>
        <v>1397</v>
      </c>
      <c r="AL34" s="2">
        <f t="shared" si="1"/>
        <v>8</v>
      </c>
    </row>
    <row r="35" spans="1:38" x14ac:dyDescent="0.3">
      <c r="A35" s="79">
        <f>RANK(AK35,$AK$2:AK182)</f>
        <v>34</v>
      </c>
      <c r="B35" s="2" t="s">
        <v>15</v>
      </c>
      <c r="C35" s="40" t="s">
        <v>46</v>
      </c>
      <c r="D35" s="2">
        <v>2009</v>
      </c>
      <c r="E35" s="4" t="s">
        <v>12</v>
      </c>
      <c r="F35" s="42" t="s">
        <v>108</v>
      </c>
      <c r="G35" s="46"/>
      <c r="H35" s="46"/>
      <c r="I35" s="46">
        <v>120</v>
      </c>
      <c r="J35" s="46"/>
      <c r="K35" s="46"/>
      <c r="L35" s="46"/>
      <c r="M35" s="46">
        <v>480</v>
      </c>
      <c r="N35" s="46"/>
      <c r="O35" s="46">
        <v>90</v>
      </c>
      <c r="P35" s="46"/>
      <c r="Q35" s="46"/>
      <c r="R35" s="46"/>
      <c r="S35" s="46"/>
      <c r="T35" s="46"/>
      <c r="U35" s="46"/>
      <c r="V35" s="46"/>
      <c r="W35" s="46"/>
      <c r="X35" s="46"/>
      <c r="Y35" s="47"/>
      <c r="Z35" s="46"/>
      <c r="AA35" s="46"/>
      <c r="AB35" s="46"/>
      <c r="AC35" s="46"/>
      <c r="AD35" s="46"/>
      <c r="AE35" s="46"/>
      <c r="AF35" s="50">
        <v>90</v>
      </c>
      <c r="AG35" s="46"/>
      <c r="AH35" s="46"/>
      <c r="AI35" s="50">
        <v>160</v>
      </c>
      <c r="AJ35" s="50">
        <v>360</v>
      </c>
      <c r="AK35" s="44">
        <f t="shared" si="0"/>
        <v>1300</v>
      </c>
      <c r="AL35" s="2">
        <f t="shared" si="1"/>
        <v>6</v>
      </c>
    </row>
    <row r="36" spans="1:38" x14ac:dyDescent="0.3">
      <c r="A36" s="79">
        <f>RANK(AK36,$AK$2:AK183)</f>
        <v>35</v>
      </c>
      <c r="B36" s="2" t="s">
        <v>15</v>
      </c>
      <c r="C36" s="40" t="s">
        <v>300</v>
      </c>
      <c r="D36" s="2">
        <v>2009</v>
      </c>
      <c r="E36" s="4" t="s">
        <v>12</v>
      </c>
      <c r="F36" s="42" t="s">
        <v>186</v>
      </c>
      <c r="G36" s="46"/>
      <c r="H36" s="46"/>
      <c r="I36" s="46">
        <v>120</v>
      </c>
      <c r="J36" s="46"/>
      <c r="K36" s="46"/>
      <c r="L36" s="46"/>
      <c r="M36" s="46">
        <v>120</v>
      </c>
      <c r="N36" s="46"/>
      <c r="O36" s="46">
        <v>137</v>
      </c>
      <c r="P36" s="46"/>
      <c r="Q36" s="46"/>
      <c r="R36" s="46"/>
      <c r="S36" s="46"/>
      <c r="T36" s="46"/>
      <c r="U36" s="46"/>
      <c r="V36" s="46"/>
      <c r="W36" s="50">
        <v>160</v>
      </c>
      <c r="X36" s="46"/>
      <c r="Y36" s="47"/>
      <c r="Z36" s="46"/>
      <c r="AA36" s="46">
        <v>30</v>
      </c>
      <c r="AB36" s="46"/>
      <c r="AC36" s="46"/>
      <c r="AD36" s="46"/>
      <c r="AE36" s="46"/>
      <c r="AF36" s="50">
        <v>120</v>
      </c>
      <c r="AG36" s="46"/>
      <c r="AH36" s="46"/>
      <c r="AI36" s="50">
        <v>240</v>
      </c>
      <c r="AJ36" s="50">
        <v>360</v>
      </c>
      <c r="AK36" s="44">
        <f t="shared" si="0"/>
        <v>1287</v>
      </c>
      <c r="AL36" s="2">
        <f t="shared" si="1"/>
        <v>8</v>
      </c>
    </row>
    <row r="37" spans="1:38" x14ac:dyDescent="0.3">
      <c r="A37" s="79">
        <f>RANK(AK37,$AK$2:AK184)</f>
        <v>36</v>
      </c>
      <c r="B37" s="4" t="s">
        <v>15</v>
      </c>
      <c r="C37" s="40" t="s">
        <v>187</v>
      </c>
      <c r="D37" s="2">
        <v>2008</v>
      </c>
      <c r="E37" s="4" t="s">
        <v>12</v>
      </c>
      <c r="F37" s="38" t="s">
        <v>138</v>
      </c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50">
        <v>400</v>
      </c>
      <c r="X37" s="46"/>
      <c r="Y37" s="46"/>
      <c r="Z37" s="46"/>
      <c r="AA37" s="46"/>
      <c r="AB37" s="46">
        <v>460</v>
      </c>
      <c r="AC37" s="46"/>
      <c r="AD37" s="46"/>
      <c r="AE37" s="46"/>
      <c r="AF37" s="64"/>
      <c r="AG37" s="46"/>
      <c r="AH37" s="46"/>
      <c r="AI37" s="46"/>
      <c r="AJ37" s="50">
        <v>360</v>
      </c>
      <c r="AK37" s="44">
        <f t="shared" si="0"/>
        <v>1220</v>
      </c>
      <c r="AL37" s="2">
        <f t="shared" si="1"/>
        <v>3</v>
      </c>
    </row>
    <row r="38" spans="1:38" x14ac:dyDescent="0.3">
      <c r="A38" s="79">
        <f>RANK(AK38,$AK$2:AK185)</f>
        <v>37</v>
      </c>
      <c r="B38" s="2" t="s">
        <v>15</v>
      </c>
      <c r="C38" s="40" t="s">
        <v>13</v>
      </c>
      <c r="D38" s="2">
        <v>2010</v>
      </c>
      <c r="E38" s="7" t="s">
        <v>11</v>
      </c>
      <c r="F38" s="42" t="s">
        <v>60</v>
      </c>
      <c r="G38" s="46"/>
      <c r="H38" s="46"/>
      <c r="I38" s="46">
        <v>360</v>
      </c>
      <c r="J38" s="46"/>
      <c r="K38" s="46"/>
      <c r="L38" s="46"/>
      <c r="M38" s="46"/>
      <c r="N38" s="46"/>
      <c r="O38" s="46">
        <v>137</v>
      </c>
      <c r="P38" s="46"/>
      <c r="Q38" s="46"/>
      <c r="R38" s="46"/>
      <c r="S38" s="46"/>
      <c r="T38" s="46"/>
      <c r="U38" s="46"/>
      <c r="V38" s="46"/>
      <c r="W38" s="46"/>
      <c r="X38" s="46"/>
      <c r="Y38" s="47"/>
      <c r="Z38" s="46"/>
      <c r="AA38" s="46"/>
      <c r="AB38" s="46"/>
      <c r="AC38" s="46"/>
      <c r="AD38" s="46"/>
      <c r="AE38" s="46"/>
      <c r="AF38" s="64"/>
      <c r="AG38" s="46"/>
      <c r="AH38" s="46"/>
      <c r="AI38" s="50">
        <v>160</v>
      </c>
      <c r="AJ38" s="50">
        <v>480</v>
      </c>
      <c r="AK38" s="44">
        <f t="shared" si="0"/>
        <v>1137</v>
      </c>
      <c r="AL38" s="2">
        <f t="shared" si="1"/>
        <v>4</v>
      </c>
    </row>
    <row r="39" spans="1:38" x14ac:dyDescent="0.3">
      <c r="A39" s="79">
        <f>RANK(AK39,$AK$2:AK186)</f>
        <v>38</v>
      </c>
      <c r="B39" s="2" t="s">
        <v>15</v>
      </c>
      <c r="C39" s="40" t="s">
        <v>6</v>
      </c>
      <c r="D39" s="2">
        <v>2014</v>
      </c>
      <c r="E39" s="4" t="s">
        <v>9</v>
      </c>
      <c r="F39" s="38" t="s">
        <v>214</v>
      </c>
      <c r="G39" s="46"/>
      <c r="H39" s="46"/>
      <c r="I39" s="46">
        <v>60</v>
      </c>
      <c r="J39" s="46"/>
      <c r="K39" s="46"/>
      <c r="L39" s="46"/>
      <c r="M39" s="46">
        <v>80</v>
      </c>
      <c r="N39" s="46"/>
      <c r="O39" s="46">
        <v>60</v>
      </c>
      <c r="P39" s="46"/>
      <c r="Q39" s="46"/>
      <c r="R39" s="46"/>
      <c r="S39" s="46"/>
      <c r="T39" s="46"/>
      <c r="U39" s="46"/>
      <c r="V39" s="46"/>
      <c r="W39" s="50">
        <v>240</v>
      </c>
      <c r="X39" s="46"/>
      <c r="Y39" s="47"/>
      <c r="Z39" s="50">
        <v>60</v>
      </c>
      <c r="AA39" s="46"/>
      <c r="AB39" s="46"/>
      <c r="AC39" s="46"/>
      <c r="AD39" s="46"/>
      <c r="AE39" s="46"/>
      <c r="AF39" s="50">
        <v>80</v>
      </c>
      <c r="AG39" s="46"/>
      <c r="AH39" s="46"/>
      <c r="AI39" s="59">
        <v>180</v>
      </c>
      <c r="AJ39" s="50">
        <v>240</v>
      </c>
      <c r="AK39" s="44">
        <f t="shared" si="0"/>
        <v>1000</v>
      </c>
      <c r="AL39" s="2">
        <f t="shared" si="1"/>
        <v>8</v>
      </c>
    </row>
    <row r="40" spans="1:38" x14ac:dyDescent="0.3">
      <c r="A40" s="79">
        <f>RANK(AK40,$AK$2:AK187)</f>
        <v>39</v>
      </c>
      <c r="B40" s="4" t="s">
        <v>15</v>
      </c>
      <c r="C40" s="39" t="s">
        <v>7</v>
      </c>
      <c r="D40" s="2">
        <v>2008</v>
      </c>
      <c r="E40" s="4" t="s">
        <v>12</v>
      </c>
      <c r="F40" s="38" t="s">
        <v>245</v>
      </c>
      <c r="G40" s="46"/>
      <c r="H40" s="46"/>
      <c r="I40" s="46">
        <v>360</v>
      </c>
      <c r="J40" s="46"/>
      <c r="K40" s="46"/>
      <c r="L40" s="46"/>
      <c r="M40" s="46">
        <v>240</v>
      </c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7"/>
      <c r="Z40" s="46"/>
      <c r="AA40" s="46"/>
      <c r="AB40" s="46"/>
      <c r="AC40" s="46"/>
      <c r="AD40" s="46"/>
      <c r="AE40" s="46"/>
      <c r="AF40" s="64"/>
      <c r="AG40" s="46"/>
      <c r="AH40" s="46"/>
      <c r="AI40" s="46"/>
      <c r="AJ40" s="50">
        <v>360</v>
      </c>
      <c r="AK40" s="44">
        <f t="shared" si="0"/>
        <v>960</v>
      </c>
      <c r="AL40" s="2">
        <f t="shared" si="1"/>
        <v>3</v>
      </c>
    </row>
    <row r="41" spans="1:38" x14ac:dyDescent="0.3">
      <c r="A41" s="79">
        <f>RANK(AK41,$AK$2:AK188)</f>
        <v>40</v>
      </c>
      <c r="B41" s="4" t="s">
        <v>15</v>
      </c>
      <c r="C41" s="39" t="s">
        <v>6</v>
      </c>
      <c r="D41" s="2">
        <v>2010</v>
      </c>
      <c r="E41" s="7" t="s">
        <v>11</v>
      </c>
      <c r="F41" s="38" t="s">
        <v>193</v>
      </c>
      <c r="G41" s="46"/>
      <c r="H41" s="46"/>
      <c r="I41" s="46">
        <v>120</v>
      </c>
      <c r="J41" s="46"/>
      <c r="K41" s="46"/>
      <c r="L41" s="46"/>
      <c r="M41" s="46"/>
      <c r="N41" s="46"/>
      <c r="O41" s="46">
        <v>98.5</v>
      </c>
      <c r="P41" s="46"/>
      <c r="Q41" s="46"/>
      <c r="R41" s="46"/>
      <c r="S41" s="46"/>
      <c r="T41" s="46"/>
      <c r="U41" s="46"/>
      <c r="V41" s="46"/>
      <c r="W41" s="50">
        <v>90</v>
      </c>
      <c r="X41" s="46"/>
      <c r="Y41" s="46"/>
      <c r="Z41" s="46"/>
      <c r="AA41" s="46">
        <v>30</v>
      </c>
      <c r="AB41" s="46"/>
      <c r="AC41" s="46"/>
      <c r="AD41" s="46"/>
      <c r="AE41" s="46"/>
      <c r="AF41" s="50">
        <v>90</v>
      </c>
      <c r="AG41" s="46"/>
      <c r="AH41" s="46"/>
      <c r="AI41" s="50">
        <v>160</v>
      </c>
      <c r="AJ41" s="50">
        <v>360</v>
      </c>
      <c r="AK41" s="44">
        <f t="shared" si="0"/>
        <v>948.5</v>
      </c>
      <c r="AL41" s="2">
        <f t="shared" si="1"/>
        <v>7</v>
      </c>
    </row>
    <row r="42" spans="1:38" x14ac:dyDescent="0.3">
      <c r="A42" s="79">
        <f>RANK(AK42,$AK$2:AK189)</f>
        <v>41</v>
      </c>
      <c r="B42" s="2" t="s">
        <v>15</v>
      </c>
      <c r="C42" s="40" t="s">
        <v>13</v>
      </c>
      <c r="D42" s="2">
        <v>2012</v>
      </c>
      <c r="E42" s="4" t="s">
        <v>10</v>
      </c>
      <c r="F42" s="42" t="s">
        <v>74</v>
      </c>
      <c r="G42" s="46"/>
      <c r="H42" s="46"/>
      <c r="I42" s="46">
        <v>240</v>
      </c>
      <c r="J42" s="46"/>
      <c r="K42" s="46"/>
      <c r="L42" s="46"/>
      <c r="M42" s="48">
        <v>0</v>
      </c>
      <c r="N42" s="46"/>
      <c r="O42" s="46">
        <v>137</v>
      </c>
      <c r="P42" s="46"/>
      <c r="Q42" s="46"/>
      <c r="R42" s="46"/>
      <c r="S42" s="46"/>
      <c r="T42" s="46"/>
      <c r="U42" s="46"/>
      <c r="V42" s="46"/>
      <c r="W42" s="50">
        <v>240</v>
      </c>
      <c r="X42" s="46"/>
      <c r="Y42" s="47"/>
      <c r="Z42" s="50">
        <v>60</v>
      </c>
      <c r="AA42" s="46"/>
      <c r="AB42" s="46"/>
      <c r="AC42" s="46"/>
      <c r="AD42" s="46"/>
      <c r="AE42" s="46"/>
      <c r="AF42" s="50">
        <v>80</v>
      </c>
      <c r="AG42" s="46"/>
      <c r="AH42" s="46"/>
      <c r="AI42" s="50">
        <v>110</v>
      </c>
      <c r="AJ42" s="46"/>
      <c r="AK42" s="44">
        <f t="shared" si="0"/>
        <v>867</v>
      </c>
      <c r="AL42" s="2">
        <f t="shared" si="1"/>
        <v>7</v>
      </c>
    </row>
    <row r="43" spans="1:38" x14ac:dyDescent="0.3">
      <c r="A43" s="79">
        <f>RANK(AK43,$AK$2:AK190)</f>
        <v>42</v>
      </c>
      <c r="B43" s="2" t="s">
        <v>15</v>
      </c>
      <c r="C43" s="40" t="s">
        <v>13</v>
      </c>
      <c r="D43" s="2">
        <v>2008</v>
      </c>
      <c r="E43" s="4" t="s">
        <v>12</v>
      </c>
      <c r="F43" s="42" t="s">
        <v>160</v>
      </c>
      <c r="G43" s="46"/>
      <c r="H43" s="46"/>
      <c r="I43" s="46"/>
      <c r="J43" s="46"/>
      <c r="K43" s="46"/>
      <c r="L43" s="46"/>
      <c r="M43" s="46"/>
      <c r="N43" s="46"/>
      <c r="O43" s="46">
        <v>360</v>
      </c>
      <c r="P43" s="46"/>
      <c r="Q43" s="46"/>
      <c r="R43" s="46"/>
      <c r="S43" s="46"/>
      <c r="T43" s="46"/>
      <c r="U43" s="46"/>
      <c r="V43" s="46"/>
      <c r="W43" s="46"/>
      <c r="X43" s="46"/>
      <c r="Y43" s="47"/>
      <c r="Z43" s="46"/>
      <c r="AA43" s="46"/>
      <c r="AB43" s="46"/>
      <c r="AC43" s="46"/>
      <c r="AD43" s="46"/>
      <c r="AE43" s="46"/>
      <c r="AF43" s="64"/>
      <c r="AG43" s="46"/>
      <c r="AH43" s="46"/>
      <c r="AI43" s="53">
        <v>480</v>
      </c>
      <c r="AJ43" s="46"/>
      <c r="AK43" s="44">
        <f t="shared" si="0"/>
        <v>840</v>
      </c>
      <c r="AL43" s="2">
        <f t="shared" si="1"/>
        <v>2</v>
      </c>
    </row>
    <row r="44" spans="1:38" x14ac:dyDescent="0.3">
      <c r="A44" s="79">
        <f>RANK(AK44,$AK$2:AK191)</f>
        <v>42</v>
      </c>
      <c r="B44" s="2" t="s">
        <v>18</v>
      </c>
      <c r="C44" s="39" t="s">
        <v>53</v>
      </c>
      <c r="D44" s="2" t="s">
        <v>53</v>
      </c>
      <c r="E44" s="4" t="s">
        <v>11</v>
      </c>
      <c r="F44" s="38" t="s">
        <v>128</v>
      </c>
      <c r="G44" s="46"/>
      <c r="H44" s="46"/>
      <c r="I44" s="46"/>
      <c r="J44" s="46"/>
      <c r="K44" s="46"/>
      <c r="L44" s="46"/>
      <c r="M44" s="46"/>
      <c r="N44" s="46"/>
      <c r="O44" s="46">
        <v>840</v>
      </c>
      <c r="P44" s="46"/>
      <c r="Q44" s="46"/>
      <c r="R44" s="46"/>
      <c r="S44" s="46"/>
      <c r="T44" s="46"/>
      <c r="U44" s="46"/>
      <c r="V44" s="46"/>
      <c r="W44" s="46"/>
      <c r="X44" s="46"/>
      <c r="Y44" s="47"/>
      <c r="Z44" s="46"/>
      <c r="AA44" s="46"/>
      <c r="AB44" s="46"/>
      <c r="AC44" s="46"/>
      <c r="AD44" s="46"/>
      <c r="AE44" s="46"/>
      <c r="AF44" s="64"/>
      <c r="AG44" s="46"/>
      <c r="AH44" s="46"/>
      <c r="AI44" s="46"/>
      <c r="AJ44" s="46"/>
      <c r="AK44" s="44">
        <f t="shared" si="0"/>
        <v>840</v>
      </c>
      <c r="AL44" s="2">
        <f t="shared" si="1"/>
        <v>1</v>
      </c>
    </row>
    <row r="45" spans="1:38" x14ac:dyDescent="0.3">
      <c r="A45" s="79">
        <f>RANK(AK45,$AK$2:AK192)</f>
        <v>44</v>
      </c>
      <c r="B45" s="2" t="s">
        <v>15</v>
      </c>
      <c r="C45" s="40" t="s">
        <v>6</v>
      </c>
      <c r="D45" s="2">
        <v>2010</v>
      </c>
      <c r="E45" s="7" t="s">
        <v>11</v>
      </c>
      <c r="F45" s="38" t="s">
        <v>191</v>
      </c>
      <c r="G45" s="46"/>
      <c r="H45" s="46"/>
      <c r="I45" s="46">
        <v>192</v>
      </c>
      <c r="J45" s="46"/>
      <c r="K45" s="46"/>
      <c r="L45" s="46"/>
      <c r="M45" s="46"/>
      <c r="N45" s="46"/>
      <c r="O45" s="46">
        <v>90</v>
      </c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>
        <v>30</v>
      </c>
      <c r="AB45" s="46"/>
      <c r="AC45" s="46"/>
      <c r="AD45" s="46"/>
      <c r="AE45" s="46"/>
      <c r="AF45" s="50">
        <v>120</v>
      </c>
      <c r="AG45" s="46"/>
      <c r="AH45" s="46"/>
      <c r="AI45" s="50">
        <v>160</v>
      </c>
      <c r="AJ45" s="50">
        <v>240</v>
      </c>
      <c r="AK45" s="44">
        <f t="shared" si="0"/>
        <v>832</v>
      </c>
      <c r="AL45" s="2">
        <f t="shared" si="1"/>
        <v>6</v>
      </c>
    </row>
    <row r="46" spans="1:38" x14ac:dyDescent="0.3">
      <c r="A46" s="79">
        <f>RANK(AK46,$AK$2:AK193)</f>
        <v>45</v>
      </c>
      <c r="B46" s="2" t="s">
        <v>15</v>
      </c>
      <c r="C46" s="38" t="s">
        <v>300</v>
      </c>
      <c r="D46" s="3">
        <v>2011</v>
      </c>
      <c r="E46" s="7" t="s">
        <v>11</v>
      </c>
      <c r="F46" s="42" t="s">
        <v>243</v>
      </c>
      <c r="G46" s="46"/>
      <c r="H46" s="46"/>
      <c r="I46" s="46">
        <v>120</v>
      </c>
      <c r="J46" s="46"/>
      <c r="K46" s="46"/>
      <c r="L46" s="46"/>
      <c r="M46" s="46">
        <v>80</v>
      </c>
      <c r="N46" s="46"/>
      <c r="O46" s="46">
        <v>120</v>
      </c>
      <c r="P46" s="46"/>
      <c r="Q46" s="46"/>
      <c r="R46" s="46"/>
      <c r="S46" s="46"/>
      <c r="T46" s="46"/>
      <c r="U46" s="46"/>
      <c r="V46" s="46"/>
      <c r="W46" s="46">
        <v>93.5</v>
      </c>
      <c r="X46" s="46"/>
      <c r="Y46" s="46"/>
      <c r="Z46" s="50">
        <v>28</v>
      </c>
      <c r="AA46" s="46"/>
      <c r="AB46" s="46"/>
      <c r="AC46" s="46"/>
      <c r="AD46" s="46"/>
      <c r="AE46" s="46"/>
      <c r="AF46" s="50">
        <v>60</v>
      </c>
      <c r="AG46" s="46"/>
      <c r="AH46" s="46"/>
      <c r="AI46" s="59">
        <v>80</v>
      </c>
      <c r="AJ46" s="50">
        <v>240</v>
      </c>
      <c r="AK46" s="44">
        <f t="shared" si="0"/>
        <v>821.5</v>
      </c>
      <c r="AL46" s="2">
        <f t="shared" si="1"/>
        <v>8</v>
      </c>
    </row>
    <row r="47" spans="1:38" x14ac:dyDescent="0.3">
      <c r="A47" s="79">
        <f>RANK(AK47,$AK$2:AK194)</f>
        <v>46</v>
      </c>
      <c r="B47" s="2" t="s">
        <v>15</v>
      </c>
      <c r="C47" s="40" t="s">
        <v>13</v>
      </c>
      <c r="D47" s="4">
        <v>2010</v>
      </c>
      <c r="E47" s="7" t="s">
        <v>11</v>
      </c>
      <c r="F47" s="42" t="s">
        <v>154</v>
      </c>
      <c r="G47" s="46"/>
      <c r="H47" s="46"/>
      <c r="I47" s="46">
        <v>120</v>
      </c>
      <c r="J47" s="46"/>
      <c r="K47" s="46"/>
      <c r="L47" s="46">
        <v>480</v>
      </c>
      <c r="M47" s="46"/>
      <c r="N47" s="46"/>
      <c r="O47" s="46">
        <v>98.5</v>
      </c>
      <c r="P47" s="46"/>
      <c r="Q47" s="46"/>
      <c r="R47" s="46"/>
      <c r="S47" s="46"/>
      <c r="T47" s="46"/>
      <c r="U47" s="46"/>
      <c r="V47" s="46"/>
      <c r="W47" s="46"/>
      <c r="X47" s="46"/>
      <c r="Y47" s="47"/>
      <c r="Z47" s="46"/>
      <c r="AA47" s="46">
        <v>30</v>
      </c>
      <c r="AB47" s="46"/>
      <c r="AC47" s="46"/>
      <c r="AD47" s="46"/>
      <c r="AE47" s="46"/>
      <c r="AF47" s="50">
        <v>90</v>
      </c>
      <c r="AG47" s="46"/>
      <c r="AH47" s="46"/>
      <c r="AI47" s="46"/>
      <c r="AJ47" s="46"/>
      <c r="AK47" s="44">
        <f t="shared" si="0"/>
        <v>818.5</v>
      </c>
      <c r="AL47" s="2">
        <f t="shared" si="1"/>
        <v>5</v>
      </c>
    </row>
    <row r="48" spans="1:38" x14ac:dyDescent="0.3">
      <c r="A48" s="79">
        <f>RANK(AK48,$AK$2:AK195)</f>
        <v>47</v>
      </c>
      <c r="B48" s="4" t="s">
        <v>15</v>
      </c>
      <c r="C48" s="38" t="s">
        <v>4</v>
      </c>
      <c r="D48" s="2">
        <v>2010</v>
      </c>
      <c r="E48" s="7" t="s">
        <v>11</v>
      </c>
      <c r="F48" s="38" t="s">
        <v>100</v>
      </c>
      <c r="G48" s="46"/>
      <c r="H48" s="46"/>
      <c r="I48" s="46">
        <v>120</v>
      </c>
      <c r="J48" s="46"/>
      <c r="K48" s="46"/>
      <c r="L48" s="46"/>
      <c r="M48" s="46">
        <v>120</v>
      </c>
      <c r="N48" s="46"/>
      <c r="O48" s="46">
        <v>98.5</v>
      </c>
      <c r="P48" s="46"/>
      <c r="Q48" s="46"/>
      <c r="R48" s="46"/>
      <c r="S48" s="46"/>
      <c r="T48" s="46"/>
      <c r="U48" s="46"/>
      <c r="V48" s="46"/>
      <c r="W48" s="50">
        <v>110</v>
      </c>
      <c r="X48" s="46"/>
      <c r="Y48" s="46"/>
      <c r="Z48" s="46"/>
      <c r="AA48" s="46">
        <v>30</v>
      </c>
      <c r="AB48" s="46"/>
      <c r="AC48" s="46"/>
      <c r="AD48" s="46"/>
      <c r="AE48" s="46"/>
      <c r="AF48" s="50">
        <v>120</v>
      </c>
      <c r="AG48" s="46"/>
      <c r="AH48" s="46"/>
      <c r="AI48" s="50">
        <v>90</v>
      </c>
      <c r="AJ48" s="50">
        <v>120</v>
      </c>
      <c r="AK48" s="44">
        <f t="shared" si="0"/>
        <v>808.5</v>
      </c>
      <c r="AL48" s="2">
        <f t="shared" si="1"/>
        <v>8</v>
      </c>
    </row>
    <row r="49" spans="1:38" x14ac:dyDescent="0.3">
      <c r="A49" s="79">
        <f>RANK(AK49,$AK$2:AK196)</f>
        <v>48</v>
      </c>
      <c r="B49" s="2" t="s">
        <v>15</v>
      </c>
      <c r="C49" s="40" t="s">
        <v>300</v>
      </c>
      <c r="D49" s="2">
        <v>2008</v>
      </c>
      <c r="E49" s="4" t="s">
        <v>12</v>
      </c>
      <c r="F49" s="42" t="s">
        <v>169</v>
      </c>
      <c r="G49" s="46"/>
      <c r="H49" s="46"/>
      <c r="I49" s="46">
        <v>360</v>
      </c>
      <c r="J49" s="46"/>
      <c r="K49" s="46"/>
      <c r="L49" s="46"/>
      <c r="M49" s="46">
        <v>384</v>
      </c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64"/>
      <c r="AG49" s="46"/>
      <c r="AH49" s="46"/>
      <c r="AI49" s="46"/>
      <c r="AJ49" s="46"/>
      <c r="AK49" s="44">
        <f t="shared" si="0"/>
        <v>744</v>
      </c>
      <c r="AL49" s="2">
        <f t="shared" si="1"/>
        <v>2</v>
      </c>
    </row>
    <row r="50" spans="1:38" x14ac:dyDescent="0.3">
      <c r="A50" s="79">
        <f>RANK(AK50,$AK$2:AK197)</f>
        <v>49</v>
      </c>
      <c r="B50" s="2" t="s">
        <v>15</v>
      </c>
      <c r="C50" s="40" t="s">
        <v>32</v>
      </c>
      <c r="D50" s="2">
        <v>2013</v>
      </c>
      <c r="E50" s="4" t="s">
        <v>10</v>
      </c>
      <c r="F50" s="38" t="s">
        <v>88</v>
      </c>
      <c r="G50" s="46"/>
      <c r="H50" s="46"/>
      <c r="I50" s="46">
        <v>80</v>
      </c>
      <c r="J50" s="46"/>
      <c r="K50" s="46"/>
      <c r="L50" s="46"/>
      <c r="M50" s="46">
        <v>80</v>
      </c>
      <c r="N50" s="46"/>
      <c r="O50" s="46">
        <v>180</v>
      </c>
      <c r="P50" s="46"/>
      <c r="Q50" s="46"/>
      <c r="R50" s="46"/>
      <c r="S50" s="46"/>
      <c r="T50" s="46"/>
      <c r="U50" s="46"/>
      <c r="V50" s="46"/>
      <c r="W50" s="46">
        <v>93.5</v>
      </c>
      <c r="X50" s="46"/>
      <c r="Y50" s="46"/>
      <c r="Z50" s="50">
        <v>30</v>
      </c>
      <c r="AA50" s="46"/>
      <c r="AB50" s="46"/>
      <c r="AC50" s="46"/>
      <c r="AD50" s="46"/>
      <c r="AE50" s="46"/>
      <c r="AF50" s="50">
        <v>40</v>
      </c>
      <c r="AG50" s="46"/>
      <c r="AH50" s="46"/>
      <c r="AI50" s="59">
        <v>120</v>
      </c>
      <c r="AJ50" s="50">
        <v>120</v>
      </c>
      <c r="AK50" s="44">
        <f t="shared" si="0"/>
        <v>743.5</v>
      </c>
      <c r="AL50" s="2">
        <f t="shared" si="1"/>
        <v>8</v>
      </c>
    </row>
    <row r="51" spans="1:38" x14ac:dyDescent="0.3">
      <c r="A51" s="79">
        <f>RANK(AK51,$AK$2:AK198)</f>
        <v>50</v>
      </c>
      <c r="B51" s="4" t="s">
        <v>15</v>
      </c>
      <c r="C51" s="38" t="s">
        <v>13</v>
      </c>
      <c r="D51" s="2">
        <v>2008</v>
      </c>
      <c r="E51" s="4" t="s">
        <v>12</v>
      </c>
      <c r="F51" s="42" t="s">
        <v>321</v>
      </c>
      <c r="G51" s="46"/>
      <c r="H51" s="46"/>
      <c r="I51" s="46"/>
      <c r="J51" s="46"/>
      <c r="K51" s="46"/>
      <c r="L51" s="46"/>
      <c r="M51" s="46"/>
      <c r="N51" s="46"/>
      <c r="O51" s="46">
        <v>360</v>
      </c>
      <c r="P51" s="46"/>
      <c r="Q51" s="46"/>
      <c r="R51" s="46"/>
      <c r="S51" s="46"/>
      <c r="T51" s="46"/>
      <c r="U51" s="46"/>
      <c r="V51" s="46"/>
      <c r="W51" s="46"/>
      <c r="X51" s="46"/>
      <c r="Y51" s="47"/>
      <c r="Z51" s="46"/>
      <c r="AA51" s="46"/>
      <c r="AB51" s="46"/>
      <c r="AC51" s="46"/>
      <c r="AD51" s="46"/>
      <c r="AE51" s="46"/>
      <c r="AF51" s="64"/>
      <c r="AG51" s="46"/>
      <c r="AH51" s="46"/>
      <c r="AI51" s="53">
        <v>360</v>
      </c>
      <c r="AJ51" s="46"/>
      <c r="AK51" s="44">
        <f t="shared" si="0"/>
        <v>720</v>
      </c>
      <c r="AL51" s="2">
        <f t="shared" si="1"/>
        <v>2</v>
      </c>
    </row>
    <row r="52" spans="1:38" x14ac:dyDescent="0.3">
      <c r="A52" s="79">
        <f>RANK(AK52,$AK$2:AK199)</f>
        <v>51</v>
      </c>
      <c r="B52" s="2" t="s">
        <v>15</v>
      </c>
      <c r="C52" s="40" t="s">
        <v>4</v>
      </c>
      <c r="D52" s="2">
        <v>2009</v>
      </c>
      <c r="E52" s="4" t="s">
        <v>12</v>
      </c>
      <c r="F52" s="42" t="s">
        <v>374</v>
      </c>
      <c r="G52" s="46"/>
      <c r="H52" s="46"/>
      <c r="I52" s="46">
        <v>90</v>
      </c>
      <c r="J52" s="46"/>
      <c r="K52" s="46"/>
      <c r="L52" s="46"/>
      <c r="M52" s="46">
        <v>120</v>
      </c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7"/>
      <c r="Z52" s="46"/>
      <c r="AA52" s="46"/>
      <c r="AB52" s="46"/>
      <c r="AC52" s="46"/>
      <c r="AD52" s="46"/>
      <c r="AE52" s="46"/>
      <c r="AF52" s="64"/>
      <c r="AG52" s="46"/>
      <c r="AH52" s="46"/>
      <c r="AI52" s="46"/>
      <c r="AJ52" s="50">
        <v>480</v>
      </c>
      <c r="AK52" s="44">
        <f t="shared" si="0"/>
        <v>690</v>
      </c>
      <c r="AL52" s="2">
        <f t="shared" si="1"/>
        <v>3</v>
      </c>
    </row>
    <row r="53" spans="1:38" x14ac:dyDescent="0.3">
      <c r="A53" s="79">
        <f>RANK(AK53,$AK$2:AK200)</f>
        <v>52</v>
      </c>
      <c r="B53" s="2" t="s">
        <v>15</v>
      </c>
      <c r="C53" s="38" t="s">
        <v>187</v>
      </c>
      <c r="D53" s="2">
        <v>2009</v>
      </c>
      <c r="E53" s="4" t="s">
        <v>12</v>
      </c>
      <c r="F53" s="42" t="s">
        <v>137</v>
      </c>
      <c r="G53" s="46"/>
      <c r="H53" s="46"/>
      <c r="I53" s="46">
        <v>90</v>
      </c>
      <c r="J53" s="46"/>
      <c r="K53" s="46"/>
      <c r="L53" s="46"/>
      <c r="M53" s="46">
        <v>120</v>
      </c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7"/>
      <c r="Z53" s="46"/>
      <c r="AA53" s="46"/>
      <c r="AB53" s="7"/>
      <c r="AC53" s="46"/>
      <c r="AD53" s="46"/>
      <c r="AE53" s="46"/>
      <c r="AF53" s="50">
        <v>90</v>
      </c>
      <c r="AG53" s="46"/>
      <c r="AH53" s="46"/>
      <c r="AI53" s="46"/>
      <c r="AJ53" s="50">
        <v>360</v>
      </c>
      <c r="AK53" s="44">
        <f t="shared" si="0"/>
        <v>660</v>
      </c>
      <c r="AL53" s="2">
        <f t="shared" si="1"/>
        <v>4</v>
      </c>
    </row>
    <row r="54" spans="1:38" x14ac:dyDescent="0.3">
      <c r="A54" s="79">
        <f>RANK(AK54,$AK$2:AK201)</f>
        <v>52</v>
      </c>
      <c r="B54" s="3" t="s">
        <v>18</v>
      </c>
      <c r="C54" s="39" t="s">
        <v>53</v>
      </c>
      <c r="D54" s="3" t="s">
        <v>53</v>
      </c>
      <c r="E54" s="4" t="s">
        <v>11</v>
      </c>
      <c r="F54" s="42" t="s">
        <v>129</v>
      </c>
      <c r="G54" s="46"/>
      <c r="H54" s="46"/>
      <c r="I54" s="46"/>
      <c r="J54" s="46"/>
      <c r="K54" s="46"/>
      <c r="L54" s="46"/>
      <c r="M54" s="46"/>
      <c r="N54" s="46"/>
      <c r="O54" s="46">
        <v>660</v>
      </c>
      <c r="P54" s="46"/>
      <c r="Q54" s="46"/>
      <c r="R54" s="46"/>
      <c r="S54" s="46"/>
      <c r="T54" s="46"/>
      <c r="U54" s="46"/>
      <c r="V54" s="46"/>
      <c r="W54" s="46"/>
      <c r="X54" s="46"/>
      <c r="Y54" s="47"/>
      <c r="Z54" s="46"/>
      <c r="AA54" s="46"/>
      <c r="AB54" s="46"/>
      <c r="AC54" s="46"/>
      <c r="AD54" s="46"/>
      <c r="AE54" s="46"/>
      <c r="AF54" s="64"/>
      <c r="AG54" s="46"/>
      <c r="AH54" s="46"/>
      <c r="AI54" s="46"/>
      <c r="AJ54" s="46"/>
      <c r="AK54" s="44">
        <f t="shared" si="0"/>
        <v>660</v>
      </c>
      <c r="AL54" s="2">
        <f t="shared" si="1"/>
        <v>1</v>
      </c>
    </row>
    <row r="55" spans="1:38" x14ac:dyDescent="0.3">
      <c r="A55" s="79">
        <f>RANK(AK55,$AK$2:AK202)</f>
        <v>54</v>
      </c>
      <c r="B55" s="3" t="s">
        <v>15</v>
      </c>
      <c r="C55" s="38" t="s">
        <v>300</v>
      </c>
      <c r="D55" s="4">
        <v>2010</v>
      </c>
      <c r="E55" s="7" t="s">
        <v>11</v>
      </c>
      <c r="F55" s="38" t="s">
        <v>289</v>
      </c>
      <c r="G55" s="46"/>
      <c r="H55" s="46"/>
      <c r="I55" s="46">
        <v>90</v>
      </c>
      <c r="J55" s="46"/>
      <c r="K55" s="46"/>
      <c r="L55" s="46"/>
      <c r="M55" s="46">
        <v>90</v>
      </c>
      <c r="N55" s="46"/>
      <c r="O55" s="46">
        <v>80</v>
      </c>
      <c r="P55" s="46"/>
      <c r="Q55" s="46"/>
      <c r="R55" s="46"/>
      <c r="S55" s="46"/>
      <c r="T55" s="46"/>
      <c r="U55" s="46"/>
      <c r="V55" s="46"/>
      <c r="W55" s="50">
        <v>90</v>
      </c>
      <c r="X55" s="46"/>
      <c r="Y55" s="47"/>
      <c r="Z55" s="46"/>
      <c r="AA55" s="46"/>
      <c r="AB55" s="46"/>
      <c r="AC55" s="46"/>
      <c r="AD55" s="46"/>
      <c r="AE55" s="46"/>
      <c r="AF55" s="50">
        <v>90</v>
      </c>
      <c r="AG55" s="46"/>
      <c r="AH55" s="46"/>
      <c r="AI55" s="50">
        <v>90</v>
      </c>
      <c r="AJ55" s="50">
        <v>120</v>
      </c>
      <c r="AK55" s="44">
        <f t="shared" si="0"/>
        <v>650</v>
      </c>
      <c r="AL55" s="2">
        <f t="shared" si="1"/>
        <v>7</v>
      </c>
    </row>
    <row r="56" spans="1:38" x14ac:dyDescent="0.3">
      <c r="A56" s="79">
        <f>RANK(AK56,$AK$2:AK203)</f>
        <v>54</v>
      </c>
      <c r="B56" s="2" t="s">
        <v>15</v>
      </c>
      <c r="C56" s="40" t="s">
        <v>300</v>
      </c>
      <c r="D56" s="2">
        <v>2009</v>
      </c>
      <c r="E56" s="4" t="s">
        <v>12</v>
      </c>
      <c r="F56" s="38" t="s">
        <v>192</v>
      </c>
      <c r="G56" s="46"/>
      <c r="H56" s="46"/>
      <c r="I56" s="46"/>
      <c r="J56" s="46"/>
      <c r="K56" s="46"/>
      <c r="L56" s="46"/>
      <c r="M56" s="46"/>
      <c r="N56" s="46"/>
      <c r="O56" s="46">
        <v>90</v>
      </c>
      <c r="P56" s="46"/>
      <c r="Q56" s="46"/>
      <c r="R56" s="46"/>
      <c r="S56" s="46"/>
      <c r="T56" s="46"/>
      <c r="U56" s="46"/>
      <c r="V56" s="46"/>
      <c r="W56" s="50">
        <v>110</v>
      </c>
      <c r="X56" s="46"/>
      <c r="Y56" s="47"/>
      <c r="Z56" s="46"/>
      <c r="AA56" s="46"/>
      <c r="AB56" s="46"/>
      <c r="AC56" s="46"/>
      <c r="AD56" s="46"/>
      <c r="AE56" s="46"/>
      <c r="AF56" s="64"/>
      <c r="AG56" s="46"/>
      <c r="AH56" s="46"/>
      <c r="AI56" s="50">
        <v>90</v>
      </c>
      <c r="AJ56" s="50">
        <v>360</v>
      </c>
      <c r="AK56" s="44">
        <f t="shared" si="0"/>
        <v>650</v>
      </c>
      <c r="AL56" s="2">
        <f t="shared" si="1"/>
        <v>4</v>
      </c>
    </row>
    <row r="57" spans="1:38" x14ac:dyDescent="0.3">
      <c r="A57" s="79">
        <f>RANK(AK57,$AK$2:AK204)</f>
        <v>56</v>
      </c>
      <c r="B57" s="4" t="s">
        <v>15</v>
      </c>
      <c r="C57" s="39" t="s">
        <v>300</v>
      </c>
      <c r="D57" s="3">
        <v>2014</v>
      </c>
      <c r="E57" s="4" t="s">
        <v>9</v>
      </c>
      <c r="F57" s="38" t="s">
        <v>116</v>
      </c>
      <c r="G57" s="48"/>
      <c r="H57" s="48"/>
      <c r="I57" s="46">
        <v>40</v>
      </c>
      <c r="J57" s="46"/>
      <c r="K57" s="46"/>
      <c r="L57" s="46"/>
      <c r="M57" s="46">
        <v>40</v>
      </c>
      <c r="N57" s="46"/>
      <c r="O57" s="46">
        <v>40</v>
      </c>
      <c r="P57" s="46"/>
      <c r="Q57" s="46"/>
      <c r="R57" s="46"/>
      <c r="S57" s="46"/>
      <c r="T57" s="46"/>
      <c r="U57" s="46"/>
      <c r="V57" s="46"/>
      <c r="W57" s="50">
        <v>80</v>
      </c>
      <c r="X57" s="46"/>
      <c r="Y57" s="46"/>
      <c r="Z57" s="50">
        <v>30</v>
      </c>
      <c r="AA57" s="46"/>
      <c r="AB57" s="46"/>
      <c r="AC57" s="46"/>
      <c r="AD57" s="46"/>
      <c r="AE57" s="46"/>
      <c r="AF57" s="50">
        <v>30</v>
      </c>
      <c r="AG57" s="46"/>
      <c r="AH57" s="46"/>
      <c r="AI57" s="59">
        <v>80</v>
      </c>
      <c r="AJ57" s="50">
        <v>240</v>
      </c>
      <c r="AK57" s="44">
        <f t="shared" si="0"/>
        <v>580</v>
      </c>
      <c r="AL57" s="2">
        <f t="shared" si="1"/>
        <v>8</v>
      </c>
    </row>
    <row r="58" spans="1:38" x14ac:dyDescent="0.3">
      <c r="A58" s="79">
        <f>RANK(AK58,$AK$2:AK205)</f>
        <v>57</v>
      </c>
      <c r="B58" s="2" t="s">
        <v>15</v>
      </c>
      <c r="C58" s="40" t="s">
        <v>13</v>
      </c>
      <c r="D58" s="2">
        <v>2009</v>
      </c>
      <c r="E58" s="4" t="s">
        <v>12</v>
      </c>
      <c r="F58" s="42" t="s">
        <v>216</v>
      </c>
      <c r="G58" s="46"/>
      <c r="H58" s="46"/>
      <c r="I58" s="46"/>
      <c r="J58" s="46"/>
      <c r="K58" s="46"/>
      <c r="L58" s="46"/>
      <c r="M58" s="46"/>
      <c r="N58" s="46"/>
      <c r="O58" s="46">
        <v>98.5</v>
      </c>
      <c r="P58" s="46"/>
      <c r="Q58" s="46"/>
      <c r="R58" s="46"/>
      <c r="S58" s="46"/>
      <c r="T58" s="46"/>
      <c r="U58" s="46"/>
      <c r="V58" s="46"/>
      <c r="W58" s="46"/>
      <c r="X58" s="46"/>
      <c r="Y58" s="47"/>
      <c r="Z58" s="46"/>
      <c r="AA58" s="46"/>
      <c r="AB58" s="46"/>
      <c r="AC58" s="46"/>
      <c r="AD58" s="46"/>
      <c r="AE58" s="46"/>
      <c r="AF58" s="64"/>
      <c r="AG58" s="46"/>
      <c r="AH58" s="46"/>
      <c r="AI58" s="50">
        <v>110</v>
      </c>
      <c r="AJ58" s="50">
        <v>360</v>
      </c>
      <c r="AK58" s="44">
        <f t="shared" si="0"/>
        <v>568.5</v>
      </c>
      <c r="AL58" s="2">
        <f t="shared" si="1"/>
        <v>3</v>
      </c>
    </row>
    <row r="59" spans="1:38" x14ac:dyDescent="0.3">
      <c r="A59" s="79">
        <f>RANK(AK59,$AK$2:AK206)</f>
        <v>58</v>
      </c>
      <c r="B59" s="2" t="s">
        <v>15</v>
      </c>
      <c r="C59" s="40" t="s">
        <v>7</v>
      </c>
      <c r="D59" s="2">
        <v>2010</v>
      </c>
      <c r="E59" s="7" t="s">
        <v>11</v>
      </c>
      <c r="F59" s="42" t="s">
        <v>307</v>
      </c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50">
        <v>110</v>
      </c>
      <c r="X59" s="46"/>
      <c r="Y59" s="47"/>
      <c r="Z59" s="46"/>
      <c r="AA59" s="46">
        <v>30</v>
      </c>
      <c r="AB59" s="46"/>
      <c r="AC59" s="46"/>
      <c r="AD59" s="46"/>
      <c r="AE59" s="46"/>
      <c r="AF59" s="50">
        <v>90</v>
      </c>
      <c r="AG59" s="46"/>
      <c r="AH59" s="46"/>
      <c r="AI59" s="50">
        <v>90</v>
      </c>
      <c r="AJ59" s="50">
        <v>240</v>
      </c>
      <c r="AK59" s="44">
        <f t="shared" si="0"/>
        <v>560</v>
      </c>
      <c r="AL59" s="2">
        <f t="shared" si="1"/>
        <v>5</v>
      </c>
    </row>
    <row r="60" spans="1:38" x14ac:dyDescent="0.3">
      <c r="A60" s="79">
        <f>RANK(AK60,$AK$2:AK207)</f>
        <v>59</v>
      </c>
      <c r="B60" s="2" t="s">
        <v>15</v>
      </c>
      <c r="C60" s="40" t="s">
        <v>32</v>
      </c>
      <c r="D60" s="2">
        <v>2012</v>
      </c>
      <c r="E60" s="4" t="s">
        <v>10</v>
      </c>
      <c r="F60" s="38" t="s">
        <v>109</v>
      </c>
      <c r="G60" s="46"/>
      <c r="H60" s="46"/>
      <c r="I60" s="46">
        <v>120</v>
      </c>
      <c r="J60" s="46"/>
      <c r="K60" s="46"/>
      <c r="L60" s="46"/>
      <c r="M60" s="46">
        <v>120</v>
      </c>
      <c r="N60" s="46"/>
      <c r="O60" s="46"/>
      <c r="P60" s="46"/>
      <c r="Q60" s="46"/>
      <c r="R60" s="46"/>
      <c r="S60" s="46"/>
      <c r="T60" s="46"/>
      <c r="U60" s="46"/>
      <c r="V60" s="46"/>
      <c r="W60" s="46">
        <v>73.5</v>
      </c>
      <c r="X60" s="46"/>
      <c r="Y60" s="46"/>
      <c r="Z60" s="50">
        <v>40</v>
      </c>
      <c r="AA60" s="46"/>
      <c r="AB60" s="46"/>
      <c r="AC60" s="46"/>
      <c r="AD60" s="46"/>
      <c r="AE60" s="46"/>
      <c r="AF60" s="50">
        <v>40</v>
      </c>
      <c r="AG60" s="46"/>
      <c r="AH60" s="46"/>
      <c r="AI60" s="59">
        <v>72</v>
      </c>
      <c r="AJ60" s="50">
        <v>80</v>
      </c>
      <c r="AK60" s="44">
        <f t="shared" si="0"/>
        <v>545.5</v>
      </c>
      <c r="AL60" s="2">
        <f t="shared" si="1"/>
        <v>7</v>
      </c>
    </row>
    <row r="61" spans="1:38" x14ac:dyDescent="0.3">
      <c r="A61" s="79">
        <f>RANK(AK61,$AK$2:AK208)</f>
        <v>60</v>
      </c>
      <c r="B61" s="2" t="s">
        <v>15</v>
      </c>
      <c r="C61" s="40" t="s">
        <v>4</v>
      </c>
      <c r="D61" s="2">
        <v>2013</v>
      </c>
      <c r="E61" s="2" t="s">
        <v>10</v>
      </c>
      <c r="F61" s="42" t="s">
        <v>123</v>
      </c>
      <c r="G61" s="46"/>
      <c r="H61" s="46"/>
      <c r="I61" s="46">
        <v>80</v>
      </c>
      <c r="J61" s="46"/>
      <c r="K61" s="46"/>
      <c r="L61" s="46"/>
      <c r="M61" s="46">
        <v>60</v>
      </c>
      <c r="N61" s="46"/>
      <c r="O61" s="46">
        <v>40</v>
      </c>
      <c r="P61" s="46"/>
      <c r="Q61" s="46"/>
      <c r="R61" s="46"/>
      <c r="S61" s="46"/>
      <c r="T61" s="46"/>
      <c r="U61" s="46"/>
      <c r="V61" s="46"/>
      <c r="W61" s="48">
        <v>0</v>
      </c>
      <c r="X61" s="46"/>
      <c r="Y61" s="47"/>
      <c r="Z61" s="50">
        <v>40</v>
      </c>
      <c r="AA61" s="46"/>
      <c r="AB61" s="46"/>
      <c r="AC61" s="46"/>
      <c r="AD61" s="46"/>
      <c r="AE61" s="46"/>
      <c r="AF61" s="50">
        <v>60</v>
      </c>
      <c r="AG61" s="46"/>
      <c r="AH61" s="46"/>
      <c r="AI61" s="59">
        <v>72</v>
      </c>
      <c r="AJ61" s="50">
        <v>180</v>
      </c>
      <c r="AK61" s="44">
        <f t="shared" si="0"/>
        <v>532</v>
      </c>
      <c r="AL61" s="2">
        <f t="shared" si="1"/>
        <v>8</v>
      </c>
    </row>
    <row r="62" spans="1:38" x14ac:dyDescent="0.3">
      <c r="A62" s="79">
        <f>RANK(AK62,$AK$2:AK209)</f>
        <v>61</v>
      </c>
      <c r="B62" s="3" t="s">
        <v>15</v>
      </c>
      <c r="C62" s="38" t="s">
        <v>187</v>
      </c>
      <c r="D62" s="4">
        <v>2010</v>
      </c>
      <c r="E62" s="7" t="s">
        <v>11</v>
      </c>
      <c r="F62" s="42" t="s">
        <v>136</v>
      </c>
      <c r="G62" s="46"/>
      <c r="H62" s="46"/>
      <c r="I62" s="46">
        <v>192</v>
      </c>
      <c r="J62" s="46"/>
      <c r="K62" s="46"/>
      <c r="L62" s="46"/>
      <c r="M62" s="46">
        <v>120</v>
      </c>
      <c r="N62" s="46"/>
      <c r="O62" s="46">
        <v>90</v>
      </c>
      <c r="P62" s="46"/>
      <c r="Q62" s="46"/>
      <c r="R62" s="46"/>
      <c r="S62" s="46"/>
      <c r="T62" s="46"/>
      <c r="U62" s="46"/>
      <c r="V62" s="46"/>
      <c r="W62" s="50">
        <v>110</v>
      </c>
      <c r="X62" s="46"/>
      <c r="Y62" s="47"/>
      <c r="Z62" s="46"/>
      <c r="AA62" s="46"/>
      <c r="AB62" s="46"/>
      <c r="AC62" s="46"/>
      <c r="AD62" s="46"/>
      <c r="AE62" s="46"/>
      <c r="AF62" s="64"/>
      <c r="AG62" s="46"/>
      <c r="AH62" s="46"/>
      <c r="AI62" s="46"/>
      <c r="AJ62" s="46"/>
      <c r="AK62" s="44">
        <f t="shared" si="0"/>
        <v>512</v>
      </c>
      <c r="AL62" s="2">
        <f t="shared" si="1"/>
        <v>4</v>
      </c>
    </row>
    <row r="63" spans="1:38" x14ac:dyDescent="0.3">
      <c r="A63" s="79">
        <f>RANK(AK63,$AK$2:AK210)</f>
        <v>62</v>
      </c>
      <c r="B63" s="4" t="s">
        <v>15</v>
      </c>
      <c r="C63" s="38" t="s">
        <v>13</v>
      </c>
      <c r="D63" s="3">
        <v>2009</v>
      </c>
      <c r="E63" s="4" t="s">
        <v>12</v>
      </c>
      <c r="F63" s="42" t="s">
        <v>272</v>
      </c>
      <c r="G63" s="46"/>
      <c r="H63" s="46"/>
      <c r="I63" s="46"/>
      <c r="J63" s="46"/>
      <c r="K63" s="46"/>
      <c r="L63" s="46"/>
      <c r="M63" s="46"/>
      <c r="N63" s="46"/>
      <c r="O63" s="46">
        <v>90</v>
      </c>
      <c r="P63" s="46"/>
      <c r="Q63" s="46"/>
      <c r="R63" s="46"/>
      <c r="S63" s="46"/>
      <c r="T63" s="46"/>
      <c r="U63" s="46"/>
      <c r="V63" s="46"/>
      <c r="W63" s="50">
        <v>110</v>
      </c>
      <c r="X63" s="46"/>
      <c r="Y63" s="47"/>
      <c r="Z63" s="46"/>
      <c r="AA63" s="46">
        <v>30</v>
      </c>
      <c r="AB63" s="46"/>
      <c r="AC63" s="46"/>
      <c r="AD63" s="46"/>
      <c r="AE63" s="46"/>
      <c r="AF63" s="50">
        <v>120</v>
      </c>
      <c r="AG63" s="46"/>
      <c r="AH63" s="46"/>
      <c r="AI63" s="50">
        <v>160</v>
      </c>
      <c r="AJ63" s="46"/>
      <c r="AK63" s="44">
        <f t="shared" si="0"/>
        <v>510</v>
      </c>
      <c r="AL63" s="2">
        <f t="shared" si="1"/>
        <v>5</v>
      </c>
    </row>
    <row r="64" spans="1:38" x14ac:dyDescent="0.3">
      <c r="A64" s="79">
        <f>RANK(AK64,$AK$2:AK211)</f>
        <v>62</v>
      </c>
      <c r="B64" s="2" t="s">
        <v>15</v>
      </c>
      <c r="C64" s="40" t="s">
        <v>187</v>
      </c>
      <c r="D64" s="2">
        <v>2010</v>
      </c>
      <c r="E64" s="7" t="s">
        <v>11</v>
      </c>
      <c r="F64" s="42" t="s">
        <v>224</v>
      </c>
      <c r="G64" s="46"/>
      <c r="H64" s="46"/>
      <c r="I64" s="46"/>
      <c r="J64" s="46"/>
      <c r="K64" s="46"/>
      <c r="L64" s="46"/>
      <c r="M64" s="46">
        <v>120</v>
      </c>
      <c r="N64" s="46"/>
      <c r="O64" s="46">
        <v>90</v>
      </c>
      <c r="P64" s="46"/>
      <c r="Q64" s="46"/>
      <c r="R64" s="46"/>
      <c r="S64" s="46"/>
      <c r="T64" s="46"/>
      <c r="U64" s="46"/>
      <c r="V64" s="46"/>
      <c r="W64" s="50">
        <v>90</v>
      </c>
      <c r="X64" s="46"/>
      <c r="Y64" s="47"/>
      <c r="Z64" s="46"/>
      <c r="AA64" s="46"/>
      <c r="AB64" s="46"/>
      <c r="AC64" s="46"/>
      <c r="AD64" s="46"/>
      <c r="AE64" s="46"/>
      <c r="AF64" s="50">
        <v>90</v>
      </c>
      <c r="AG64" s="46"/>
      <c r="AH64" s="46"/>
      <c r="AI64" s="46"/>
      <c r="AJ64" s="50">
        <v>120</v>
      </c>
      <c r="AK64" s="44">
        <f t="shared" si="0"/>
        <v>510</v>
      </c>
      <c r="AL64" s="2">
        <f t="shared" si="1"/>
        <v>5</v>
      </c>
    </row>
    <row r="65" spans="1:38" x14ac:dyDescent="0.3">
      <c r="A65" s="79">
        <f>RANK(AK65,$AK$2:AK212)</f>
        <v>64</v>
      </c>
      <c r="B65" s="2" t="s">
        <v>15</v>
      </c>
      <c r="C65" s="40" t="s">
        <v>49</v>
      </c>
      <c r="D65" s="2">
        <v>2008</v>
      </c>
      <c r="E65" s="4" t="s">
        <v>12</v>
      </c>
      <c r="F65" s="51" t="s">
        <v>590</v>
      </c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2"/>
      <c r="Z65" s="7"/>
      <c r="AA65" s="7"/>
      <c r="AB65" s="7"/>
      <c r="AC65" s="7"/>
      <c r="AD65" s="7"/>
      <c r="AE65" s="7"/>
      <c r="AF65" s="64"/>
      <c r="AG65" s="7"/>
      <c r="AH65" s="7"/>
      <c r="AI65" s="53">
        <v>480</v>
      </c>
      <c r="AJ65" s="7"/>
      <c r="AK65" s="44">
        <f t="shared" si="0"/>
        <v>480</v>
      </c>
      <c r="AL65" s="2">
        <f t="shared" si="1"/>
        <v>1</v>
      </c>
    </row>
    <row r="66" spans="1:38" x14ac:dyDescent="0.3">
      <c r="A66" s="79">
        <f>RANK(AK66,$AK$2:AK213)</f>
        <v>65</v>
      </c>
      <c r="B66" s="2" t="s">
        <v>15</v>
      </c>
      <c r="C66" s="40" t="s">
        <v>4</v>
      </c>
      <c r="D66" s="2">
        <v>2009</v>
      </c>
      <c r="E66" s="4" t="s">
        <v>12</v>
      </c>
      <c r="F66" s="42" t="s">
        <v>39</v>
      </c>
      <c r="G66" s="46"/>
      <c r="H66" s="46"/>
      <c r="I66" s="46"/>
      <c r="J66" s="46"/>
      <c r="K66" s="46"/>
      <c r="L66" s="46"/>
      <c r="M66" s="46"/>
      <c r="N66" s="46"/>
      <c r="O66" s="46">
        <v>137</v>
      </c>
      <c r="P66" s="46"/>
      <c r="Q66" s="46"/>
      <c r="R66" s="46"/>
      <c r="S66" s="46"/>
      <c r="T66" s="46"/>
      <c r="U66" s="46"/>
      <c r="V66" s="46"/>
      <c r="W66" s="50">
        <v>110</v>
      </c>
      <c r="X66" s="46"/>
      <c r="Y66" s="47"/>
      <c r="Z66" s="46"/>
      <c r="AA66" s="46"/>
      <c r="AB66" s="46"/>
      <c r="AC66" s="46"/>
      <c r="AD66" s="46"/>
      <c r="AE66" s="46"/>
      <c r="AF66" s="50">
        <v>120</v>
      </c>
      <c r="AG66" s="46"/>
      <c r="AH66" s="46"/>
      <c r="AI66" s="50">
        <v>110</v>
      </c>
      <c r="AJ66" s="46"/>
      <c r="AK66" s="44">
        <f t="shared" ref="AK66:AK129" si="2">SUM(G66:AJ66)</f>
        <v>477</v>
      </c>
      <c r="AL66" s="2">
        <f t="shared" ref="AL66:AL129" si="3">COUNT(G66:AJ66)</f>
        <v>4</v>
      </c>
    </row>
    <row r="67" spans="1:38" x14ac:dyDescent="0.3">
      <c r="A67" s="79">
        <f>RANK(AK67,$AK$2:AK214)</f>
        <v>66</v>
      </c>
      <c r="B67" s="2" t="s">
        <v>15</v>
      </c>
      <c r="C67" s="40" t="s">
        <v>300</v>
      </c>
      <c r="D67" s="2">
        <v>2011</v>
      </c>
      <c r="E67" s="7" t="s">
        <v>11</v>
      </c>
      <c r="F67" s="42" t="s">
        <v>135</v>
      </c>
      <c r="G67" s="46"/>
      <c r="H67" s="46"/>
      <c r="I67" s="46"/>
      <c r="J67" s="46"/>
      <c r="K67" s="46"/>
      <c r="L67" s="46"/>
      <c r="M67" s="46">
        <v>120</v>
      </c>
      <c r="N67" s="46"/>
      <c r="O67" s="46">
        <v>120</v>
      </c>
      <c r="P67" s="46"/>
      <c r="Q67" s="46"/>
      <c r="R67" s="46"/>
      <c r="S67" s="46"/>
      <c r="T67" s="46"/>
      <c r="U67" s="46"/>
      <c r="V67" s="46"/>
      <c r="W67" s="50">
        <v>120</v>
      </c>
      <c r="X67" s="46"/>
      <c r="Y67" s="46"/>
      <c r="Z67" s="50">
        <v>40</v>
      </c>
      <c r="AA67" s="46"/>
      <c r="AB67" s="46"/>
      <c r="AC67" s="46"/>
      <c r="AD67" s="46"/>
      <c r="AE67" s="46"/>
      <c r="AF67" s="50">
        <v>60</v>
      </c>
      <c r="AG67" s="46"/>
      <c r="AH67" s="46"/>
      <c r="AI67" s="46"/>
      <c r="AJ67" s="46"/>
      <c r="AK67" s="44">
        <f t="shared" si="2"/>
        <v>460</v>
      </c>
      <c r="AL67" s="2">
        <f t="shared" si="3"/>
        <v>5</v>
      </c>
    </row>
    <row r="68" spans="1:38" x14ac:dyDescent="0.3">
      <c r="A68" s="79">
        <f>RANK(AK68,$AK$2:AK215)</f>
        <v>67</v>
      </c>
      <c r="B68" s="2" t="s">
        <v>15</v>
      </c>
      <c r="C68" s="38" t="s">
        <v>300</v>
      </c>
      <c r="D68" s="3">
        <v>2010</v>
      </c>
      <c r="E68" s="7" t="s">
        <v>11</v>
      </c>
      <c r="F68" s="42" t="s">
        <v>241</v>
      </c>
      <c r="G68" s="46"/>
      <c r="H68" s="46"/>
      <c r="I68" s="46">
        <v>90</v>
      </c>
      <c r="J68" s="46"/>
      <c r="K68" s="46"/>
      <c r="L68" s="46"/>
      <c r="M68" s="46">
        <v>90</v>
      </c>
      <c r="N68" s="46"/>
      <c r="O68" s="46"/>
      <c r="P68" s="46"/>
      <c r="Q68" s="46"/>
      <c r="R68" s="46"/>
      <c r="S68" s="46"/>
      <c r="T68" s="46"/>
      <c r="U68" s="46"/>
      <c r="V68" s="46"/>
      <c r="W68" s="50">
        <v>90</v>
      </c>
      <c r="X68" s="46"/>
      <c r="Y68" s="47"/>
      <c r="Z68" s="46"/>
      <c r="AA68" s="46"/>
      <c r="AB68" s="46"/>
      <c r="AC68" s="46"/>
      <c r="AD68" s="46"/>
      <c r="AE68" s="46"/>
      <c r="AF68" s="50">
        <v>90</v>
      </c>
      <c r="AG68" s="46"/>
      <c r="AH68" s="46"/>
      <c r="AI68" s="50">
        <v>90</v>
      </c>
      <c r="AJ68" s="46"/>
      <c r="AK68" s="44">
        <f t="shared" si="2"/>
        <v>450</v>
      </c>
      <c r="AL68" s="2">
        <f t="shared" si="3"/>
        <v>5</v>
      </c>
    </row>
    <row r="69" spans="1:38" x14ac:dyDescent="0.3">
      <c r="A69" s="79">
        <f>RANK(AK69,$AK$2:AK216)</f>
        <v>68</v>
      </c>
      <c r="B69" s="2" t="s">
        <v>15</v>
      </c>
      <c r="C69" s="40" t="s">
        <v>4</v>
      </c>
      <c r="D69" s="2">
        <v>2011</v>
      </c>
      <c r="E69" s="7" t="s">
        <v>11</v>
      </c>
      <c r="F69" s="42" t="s">
        <v>190</v>
      </c>
      <c r="G69" s="46"/>
      <c r="H69" s="46"/>
      <c r="I69" s="46">
        <v>80</v>
      </c>
      <c r="J69" s="46"/>
      <c r="K69" s="46"/>
      <c r="L69" s="46"/>
      <c r="M69" s="46">
        <v>180</v>
      </c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7"/>
      <c r="Z69" s="50">
        <v>40</v>
      </c>
      <c r="AA69" s="46"/>
      <c r="AB69" s="46"/>
      <c r="AC69" s="46"/>
      <c r="AD69" s="46"/>
      <c r="AE69" s="46"/>
      <c r="AF69" s="50">
        <v>80</v>
      </c>
      <c r="AG69" s="46"/>
      <c r="AH69" s="46"/>
      <c r="AI69" s="59">
        <v>60</v>
      </c>
      <c r="AJ69" s="46"/>
      <c r="AK69" s="44">
        <f t="shared" si="2"/>
        <v>440</v>
      </c>
      <c r="AL69" s="2">
        <f t="shared" si="3"/>
        <v>5</v>
      </c>
    </row>
    <row r="70" spans="1:38" x14ac:dyDescent="0.3">
      <c r="A70" s="79">
        <f>RANK(AK70,$AK$2:AK217)</f>
        <v>69</v>
      </c>
      <c r="B70" s="4" t="s">
        <v>15</v>
      </c>
      <c r="C70" s="38" t="s">
        <v>300</v>
      </c>
      <c r="D70" s="4">
        <v>2010</v>
      </c>
      <c r="E70" s="7" t="s">
        <v>11</v>
      </c>
      <c r="F70" s="38" t="s">
        <v>375</v>
      </c>
      <c r="G70" s="46"/>
      <c r="H70" s="46"/>
      <c r="I70" s="46">
        <v>90</v>
      </c>
      <c r="J70" s="46"/>
      <c r="K70" s="46"/>
      <c r="L70" s="46"/>
      <c r="M70" s="46"/>
      <c r="N70" s="46"/>
      <c r="O70" s="46">
        <v>60</v>
      </c>
      <c r="P70" s="46"/>
      <c r="Q70" s="46"/>
      <c r="R70" s="46"/>
      <c r="S70" s="46"/>
      <c r="T70" s="46"/>
      <c r="U70" s="46"/>
      <c r="V70" s="46"/>
      <c r="W70" s="50">
        <v>90</v>
      </c>
      <c r="X70" s="46"/>
      <c r="Y70" s="47"/>
      <c r="Z70" s="46"/>
      <c r="AA70" s="46"/>
      <c r="AB70" s="46"/>
      <c r="AC70" s="46"/>
      <c r="AD70" s="46"/>
      <c r="AE70" s="46"/>
      <c r="AF70" s="64"/>
      <c r="AG70" s="46"/>
      <c r="AH70" s="46"/>
      <c r="AI70" s="50">
        <v>90</v>
      </c>
      <c r="AJ70" s="50">
        <v>90</v>
      </c>
      <c r="AK70" s="44">
        <f t="shared" si="2"/>
        <v>420</v>
      </c>
      <c r="AL70" s="2">
        <f t="shared" si="3"/>
        <v>5</v>
      </c>
    </row>
    <row r="71" spans="1:38" x14ac:dyDescent="0.3">
      <c r="A71" s="79">
        <f>RANK(AK71,$AK$2:AK218)</f>
        <v>70</v>
      </c>
      <c r="B71" s="2" t="s">
        <v>15</v>
      </c>
      <c r="C71" s="40" t="s">
        <v>300</v>
      </c>
      <c r="D71" s="2">
        <v>2009</v>
      </c>
      <c r="E71" s="4" t="s">
        <v>12</v>
      </c>
      <c r="F71" s="42" t="s">
        <v>433</v>
      </c>
      <c r="G71" s="46"/>
      <c r="H71" s="46"/>
      <c r="I71" s="46"/>
      <c r="J71" s="46"/>
      <c r="K71" s="46"/>
      <c r="L71" s="46"/>
      <c r="M71" s="46"/>
      <c r="N71" s="46"/>
      <c r="O71" s="46">
        <v>60</v>
      </c>
      <c r="P71" s="46"/>
      <c r="Q71" s="46"/>
      <c r="R71" s="46"/>
      <c r="S71" s="46"/>
      <c r="T71" s="46"/>
      <c r="U71" s="46"/>
      <c r="V71" s="46"/>
      <c r="W71" s="50">
        <v>110</v>
      </c>
      <c r="X71" s="46"/>
      <c r="Y71" s="46"/>
      <c r="Z71" s="46"/>
      <c r="AA71" s="46"/>
      <c r="AB71" s="46"/>
      <c r="AC71" s="46"/>
      <c r="AD71" s="46"/>
      <c r="AE71" s="46"/>
      <c r="AF71" s="64"/>
      <c r="AG71" s="46"/>
      <c r="AH71" s="46"/>
      <c r="AI71" s="50">
        <v>240</v>
      </c>
      <c r="AJ71" s="46"/>
      <c r="AK71" s="44">
        <f t="shared" si="2"/>
        <v>410</v>
      </c>
      <c r="AL71" s="2">
        <f t="shared" si="3"/>
        <v>3</v>
      </c>
    </row>
    <row r="72" spans="1:38" x14ac:dyDescent="0.3">
      <c r="A72" s="79">
        <f>RANK(AK72,$AK$2:AK219)</f>
        <v>71</v>
      </c>
      <c r="B72" s="2" t="s">
        <v>15</v>
      </c>
      <c r="C72" s="40" t="s">
        <v>6</v>
      </c>
      <c r="D72" s="2">
        <v>2011</v>
      </c>
      <c r="E72" s="7" t="s">
        <v>11</v>
      </c>
      <c r="F72" s="38" t="s">
        <v>348</v>
      </c>
      <c r="G72" s="46"/>
      <c r="H72" s="46"/>
      <c r="I72" s="46">
        <v>60</v>
      </c>
      <c r="J72" s="46"/>
      <c r="K72" s="46"/>
      <c r="L72" s="46"/>
      <c r="M72" s="46"/>
      <c r="N72" s="46"/>
      <c r="O72" s="46">
        <v>60</v>
      </c>
      <c r="P72" s="46"/>
      <c r="Q72" s="46"/>
      <c r="R72" s="46"/>
      <c r="S72" s="46"/>
      <c r="T72" s="46"/>
      <c r="U72" s="46"/>
      <c r="V72" s="46"/>
      <c r="W72" s="50">
        <v>60</v>
      </c>
      <c r="X72" s="46"/>
      <c r="Y72" s="46"/>
      <c r="Z72" s="7"/>
      <c r="AA72" s="46"/>
      <c r="AB72" s="46"/>
      <c r="AC72" s="46"/>
      <c r="AD72" s="46"/>
      <c r="AE72" s="46"/>
      <c r="AF72" s="50">
        <v>60</v>
      </c>
      <c r="AG72" s="46"/>
      <c r="AH72" s="46"/>
      <c r="AI72" s="59">
        <v>40</v>
      </c>
      <c r="AJ72" s="50">
        <v>120</v>
      </c>
      <c r="AK72" s="44">
        <f t="shared" si="2"/>
        <v>400</v>
      </c>
      <c r="AL72" s="2">
        <f t="shared" si="3"/>
        <v>6</v>
      </c>
    </row>
    <row r="73" spans="1:38" x14ac:dyDescent="0.3">
      <c r="A73" s="79">
        <f>RANK(AK73,$AK$2:AK220)</f>
        <v>72</v>
      </c>
      <c r="B73" s="2" t="s">
        <v>15</v>
      </c>
      <c r="C73" s="40" t="s">
        <v>300</v>
      </c>
      <c r="D73" s="2">
        <v>2012</v>
      </c>
      <c r="E73" s="4" t="s">
        <v>10</v>
      </c>
      <c r="F73" s="42" t="s">
        <v>269</v>
      </c>
      <c r="G73" s="46"/>
      <c r="H73" s="46"/>
      <c r="I73" s="46">
        <v>48.5</v>
      </c>
      <c r="J73" s="46"/>
      <c r="K73" s="46"/>
      <c r="L73" s="46"/>
      <c r="M73" s="46"/>
      <c r="N73" s="46"/>
      <c r="O73" s="46">
        <v>60</v>
      </c>
      <c r="P73" s="46"/>
      <c r="Q73" s="46"/>
      <c r="R73" s="46"/>
      <c r="S73" s="46"/>
      <c r="T73" s="46"/>
      <c r="U73" s="46"/>
      <c r="V73" s="46"/>
      <c r="W73" s="50">
        <v>60</v>
      </c>
      <c r="X73" s="46"/>
      <c r="Y73" s="46"/>
      <c r="Z73" s="46"/>
      <c r="AA73" s="46"/>
      <c r="AB73" s="46"/>
      <c r="AC73" s="46"/>
      <c r="AD73" s="46"/>
      <c r="AE73" s="46"/>
      <c r="AF73" s="50">
        <v>40</v>
      </c>
      <c r="AG73" s="46"/>
      <c r="AH73" s="46"/>
      <c r="AI73" s="59">
        <v>44</v>
      </c>
      <c r="AJ73" s="50">
        <v>120</v>
      </c>
      <c r="AK73" s="44">
        <f t="shared" si="2"/>
        <v>372.5</v>
      </c>
      <c r="AL73" s="2">
        <f t="shared" si="3"/>
        <v>6</v>
      </c>
    </row>
    <row r="74" spans="1:38" x14ac:dyDescent="0.3">
      <c r="A74" s="79">
        <f>RANK(AK74,$AK$2:AK221)</f>
        <v>73</v>
      </c>
      <c r="B74" s="4" t="s">
        <v>15</v>
      </c>
      <c r="C74" s="40" t="s">
        <v>300</v>
      </c>
      <c r="D74" s="2">
        <v>2009</v>
      </c>
      <c r="E74" s="4" t="s">
        <v>12</v>
      </c>
      <c r="F74" s="38" t="s">
        <v>168</v>
      </c>
      <c r="G74" s="46"/>
      <c r="H74" s="46"/>
      <c r="I74" s="46">
        <v>90</v>
      </c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50">
        <v>160</v>
      </c>
      <c r="X74" s="46"/>
      <c r="Y74" s="47"/>
      <c r="Z74" s="46"/>
      <c r="AA74" s="46">
        <v>30</v>
      </c>
      <c r="AB74" s="46"/>
      <c r="AC74" s="46"/>
      <c r="AD74" s="46"/>
      <c r="AE74" s="46"/>
      <c r="AF74" s="50">
        <v>90</v>
      </c>
      <c r="AG74" s="46"/>
      <c r="AH74" s="46"/>
      <c r="AI74" s="46"/>
      <c r="AJ74" s="46"/>
      <c r="AK74" s="44">
        <f t="shared" si="2"/>
        <v>370</v>
      </c>
      <c r="AL74" s="2">
        <f t="shared" si="3"/>
        <v>4</v>
      </c>
    </row>
    <row r="75" spans="1:38" x14ac:dyDescent="0.3">
      <c r="A75" s="79">
        <f>RANK(AK75,$AK$2:AK222)</f>
        <v>74</v>
      </c>
      <c r="B75" s="4" t="s">
        <v>15</v>
      </c>
      <c r="C75" s="38" t="s">
        <v>13</v>
      </c>
      <c r="D75" s="3">
        <v>2011</v>
      </c>
      <c r="E75" s="7" t="s">
        <v>11</v>
      </c>
      <c r="F75" s="38" t="s">
        <v>271</v>
      </c>
      <c r="G75" s="46"/>
      <c r="H75" s="46"/>
      <c r="I75" s="46">
        <v>48.5</v>
      </c>
      <c r="J75" s="46"/>
      <c r="K75" s="46"/>
      <c r="L75" s="46"/>
      <c r="M75" s="46"/>
      <c r="N75" s="46"/>
      <c r="O75" s="46">
        <v>60</v>
      </c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50">
        <v>28</v>
      </c>
      <c r="AA75" s="46"/>
      <c r="AB75" s="46"/>
      <c r="AC75" s="46"/>
      <c r="AD75" s="46"/>
      <c r="AE75" s="46"/>
      <c r="AF75" s="50">
        <v>40</v>
      </c>
      <c r="AG75" s="46"/>
      <c r="AH75" s="46"/>
      <c r="AI75" s="59">
        <v>72</v>
      </c>
      <c r="AJ75" s="50">
        <v>120</v>
      </c>
      <c r="AK75" s="44">
        <f t="shared" si="2"/>
        <v>368.5</v>
      </c>
      <c r="AL75" s="2">
        <f t="shared" si="3"/>
        <v>6</v>
      </c>
    </row>
    <row r="76" spans="1:38" x14ac:dyDescent="0.3">
      <c r="A76" s="79">
        <f>RANK(AK76,$AK$2:AK223)</f>
        <v>75</v>
      </c>
      <c r="B76" s="4" t="s">
        <v>15</v>
      </c>
      <c r="C76" s="38" t="s">
        <v>300</v>
      </c>
      <c r="D76" s="4">
        <v>2011</v>
      </c>
      <c r="E76" s="7" t="s">
        <v>11</v>
      </c>
      <c r="F76" s="38" t="s">
        <v>117</v>
      </c>
      <c r="G76" s="46"/>
      <c r="H76" s="46"/>
      <c r="I76" s="46">
        <v>80</v>
      </c>
      <c r="J76" s="46"/>
      <c r="K76" s="46"/>
      <c r="L76" s="46"/>
      <c r="M76" s="46"/>
      <c r="N76" s="46"/>
      <c r="O76" s="46">
        <v>80</v>
      </c>
      <c r="P76" s="46"/>
      <c r="Q76" s="46"/>
      <c r="R76" s="46"/>
      <c r="S76" s="46"/>
      <c r="T76" s="46"/>
      <c r="U76" s="46"/>
      <c r="V76" s="46"/>
      <c r="W76" s="50">
        <v>180</v>
      </c>
      <c r="X76" s="46"/>
      <c r="Y76" s="47"/>
      <c r="Z76" s="50">
        <v>28</v>
      </c>
      <c r="AA76" s="46"/>
      <c r="AB76" s="46"/>
      <c r="AC76" s="46"/>
      <c r="AD76" s="46"/>
      <c r="AE76" s="46"/>
      <c r="AF76" s="64"/>
      <c r="AG76" s="46"/>
      <c r="AH76" s="46"/>
      <c r="AI76" s="46"/>
      <c r="AJ76" s="46"/>
      <c r="AK76" s="44">
        <f t="shared" si="2"/>
        <v>368</v>
      </c>
      <c r="AL76" s="2">
        <f t="shared" si="3"/>
        <v>4</v>
      </c>
    </row>
    <row r="77" spans="1:38" x14ac:dyDescent="0.3">
      <c r="A77" s="79">
        <f>RANK(AK77,$AK$2:AK224)</f>
        <v>76</v>
      </c>
      <c r="B77" s="3" t="s">
        <v>15</v>
      </c>
      <c r="C77" s="40" t="s">
        <v>13</v>
      </c>
      <c r="D77" s="2">
        <v>2010</v>
      </c>
      <c r="E77" s="2" t="s">
        <v>11</v>
      </c>
      <c r="F77" s="38" t="s">
        <v>349</v>
      </c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50">
        <v>90</v>
      </c>
      <c r="X77" s="46"/>
      <c r="Y77" s="47"/>
      <c r="Z77" s="46"/>
      <c r="AA77" s="46"/>
      <c r="AB77" s="46"/>
      <c r="AC77" s="46"/>
      <c r="AD77" s="46"/>
      <c r="AE77" s="46"/>
      <c r="AF77" s="50">
        <v>90</v>
      </c>
      <c r="AG77" s="46"/>
      <c r="AH77" s="46"/>
      <c r="AI77" s="50">
        <v>90</v>
      </c>
      <c r="AJ77" s="50">
        <v>90</v>
      </c>
      <c r="AK77" s="44">
        <f t="shared" si="2"/>
        <v>360</v>
      </c>
      <c r="AL77" s="2">
        <f t="shared" si="3"/>
        <v>4</v>
      </c>
    </row>
    <row r="78" spans="1:38" x14ac:dyDescent="0.3">
      <c r="A78" s="79">
        <f>RANK(AK78,$AK$2:AK225)</f>
        <v>76</v>
      </c>
      <c r="B78" s="4" t="s">
        <v>15</v>
      </c>
      <c r="C78" s="38" t="s">
        <v>13</v>
      </c>
      <c r="D78" s="3">
        <v>2010</v>
      </c>
      <c r="E78" s="7" t="s">
        <v>11</v>
      </c>
      <c r="F78" s="38" t="s">
        <v>270</v>
      </c>
      <c r="G78" s="46"/>
      <c r="H78" s="46"/>
      <c r="I78" s="46"/>
      <c r="J78" s="46"/>
      <c r="K78" s="46"/>
      <c r="L78" s="46"/>
      <c r="M78" s="46"/>
      <c r="N78" s="46"/>
      <c r="O78" s="46">
        <v>90</v>
      </c>
      <c r="P78" s="46"/>
      <c r="Q78" s="46"/>
      <c r="R78" s="46"/>
      <c r="S78" s="46"/>
      <c r="T78" s="46"/>
      <c r="U78" s="46"/>
      <c r="V78" s="46"/>
      <c r="W78" s="50">
        <v>160</v>
      </c>
      <c r="X78" s="46"/>
      <c r="Y78" s="47"/>
      <c r="Z78" s="46"/>
      <c r="AA78" s="46"/>
      <c r="AB78" s="46"/>
      <c r="AC78" s="46"/>
      <c r="AD78" s="46"/>
      <c r="AE78" s="46"/>
      <c r="AF78" s="64"/>
      <c r="AG78" s="46"/>
      <c r="AH78" s="46"/>
      <c r="AI78" s="50">
        <v>110</v>
      </c>
      <c r="AJ78" s="46"/>
      <c r="AK78" s="44">
        <f t="shared" si="2"/>
        <v>360</v>
      </c>
      <c r="AL78" s="2">
        <f t="shared" si="3"/>
        <v>3</v>
      </c>
    </row>
    <row r="79" spans="1:38" x14ac:dyDescent="0.3">
      <c r="A79" s="79">
        <f>RANK(AK79,$AK$2:AK226)</f>
        <v>76</v>
      </c>
      <c r="B79" s="7" t="s">
        <v>17</v>
      </c>
      <c r="C79" s="40"/>
      <c r="D79" s="2"/>
      <c r="E79" s="2"/>
      <c r="F79" s="51" t="s">
        <v>605</v>
      </c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2"/>
      <c r="Z79" s="7"/>
      <c r="AA79" s="7"/>
      <c r="AB79" s="7"/>
      <c r="AC79" s="7"/>
      <c r="AD79" s="7"/>
      <c r="AE79" s="7"/>
      <c r="AF79" s="64"/>
      <c r="AG79" s="7"/>
      <c r="AH79" s="7"/>
      <c r="AI79" s="7"/>
      <c r="AJ79" s="50">
        <v>360</v>
      </c>
      <c r="AK79" s="44">
        <f t="shared" si="2"/>
        <v>360</v>
      </c>
      <c r="AL79" s="2">
        <f t="shared" si="3"/>
        <v>1</v>
      </c>
    </row>
    <row r="80" spans="1:38" x14ac:dyDescent="0.3">
      <c r="A80" s="79">
        <f>RANK(AK80,$AK$2:AK227)</f>
        <v>76</v>
      </c>
      <c r="B80" s="2" t="s">
        <v>18</v>
      </c>
      <c r="C80" s="40" t="s">
        <v>53</v>
      </c>
      <c r="D80" s="2"/>
      <c r="E80" s="4" t="s">
        <v>12</v>
      </c>
      <c r="F80" s="38" t="s">
        <v>435</v>
      </c>
      <c r="G80" s="46"/>
      <c r="H80" s="46"/>
      <c r="I80" s="46"/>
      <c r="J80" s="46"/>
      <c r="K80" s="46"/>
      <c r="L80" s="46"/>
      <c r="M80" s="46"/>
      <c r="N80" s="46"/>
      <c r="O80" s="46">
        <v>360</v>
      </c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64"/>
      <c r="AG80" s="46"/>
      <c r="AH80" s="46"/>
      <c r="AI80" s="46"/>
      <c r="AJ80" s="46"/>
      <c r="AK80" s="44">
        <f t="shared" si="2"/>
        <v>360</v>
      </c>
      <c r="AL80" s="2">
        <f t="shared" si="3"/>
        <v>1</v>
      </c>
    </row>
    <row r="81" spans="1:38" x14ac:dyDescent="0.3">
      <c r="A81" s="79">
        <f>RANK(AK81,$AK$2:AK228)</f>
        <v>76</v>
      </c>
      <c r="B81" s="2" t="s">
        <v>15</v>
      </c>
      <c r="C81" s="40" t="s">
        <v>22</v>
      </c>
      <c r="D81" s="2">
        <v>2008</v>
      </c>
      <c r="E81" s="4" t="s">
        <v>12</v>
      </c>
      <c r="F81" s="42" t="s">
        <v>101</v>
      </c>
      <c r="G81" s="46"/>
      <c r="H81" s="46"/>
      <c r="I81" s="46"/>
      <c r="J81" s="46"/>
      <c r="K81" s="46"/>
      <c r="L81" s="46">
        <v>360</v>
      </c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7"/>
      <c r="Z81" s="46"/>
      <c r="AA81" s="46"/>
      <c r="AB81" s="46"/>
      <c r="AC81" s="46"/>
      <c r="AD81" s="46"/>
      <c r="AE81" s="46"/>
      <c r="AF81" s="64"/>
      <c r="AG81" s="46"/>
      <c r="AH81" s="46"/>
      <c r="AI81" s="46"/>
      <c r="AJ81" s="46"/>
      <c r="AK81" s="44">
        <f t="shared" si="2"/>
        <v>360</v>
      </c>
      <c r="AL81" s="2">
        <f t="shared" si="3"/>
        <v>1</v>
      </c>
    </row>
    <row r="82" spans="1:38" x14ac:dyDescent="0.3">
      <c r="A82" s="79">
        <f>RANK(AK82,$AK$2:AK229)</f>
        <v>76</v>
      </c>
      <c r="B82" s="4" t="s">
        <v>15</v>
      </c>
      <c r="C82" s="38" t="s">
        <v>13</v>
      </c>
      <c r="D82" s="4">
        <v>2008</v>
      </c>
      <c r="E82" s="4" t="s">
        <v>12</v>
      </c>
      <c r="F82" s="38" t="s">
        <v>69</v>
      </c>
      <c r="G82" s="46"/>
      <c r="H82" s="46"/>
      <c r="I82" s="46"/>
      <c r="J82" s="46"/>
      <c r="K82" s="46"/>
      <c r="L82" s="46">
        <v>360</v>
      </c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7"/>
      <c r="Z82" s="46"/>
      <c r="AA82" s="46"/>
      <c r="AB82" s="46"/>
      <c r="AC82" s="46"/>
      <c r="AD82" s="46"/>
      <c r="AE82" s="46"/>
      <c r="AF82" s="64"/>
      <c r="AG82" s="46"/>
      <c r="AH82" s="46"/>
      <c r="AI82" s="46"/>
      <c r="AJ82" s="46"/>
      <c r="AK82" s="44">
        <f t="shared" si="2"/>
        <v>360</v>
      </c>
      <c r="AL82" s="2">
        <f t="shared" si="3"/>
        <v>1</v>
      </c>
    </row>
    <row r="83" spans="1:38" x14ac:dyDescent="0.3">
      <c r="A83" s="79">
        <f>RANK(AK83,$AK$2:AK230)</f>
        <v>76</v>
      </c>
      <c r="B83" s="2" t="s">
        <v>17</v>
      </c>
      <c r="C83" s="39" t="s">
        <v>53</v>
      </c>
      <c r="D83" s="2" t="s">
        <v>53</v>
      </c>
      <c r="E83" s="4" t="s">
        <v>10</v>
      </c>
      <c r="F83" s="38" t="s">
        <v>97</v>
      </c>
      <c r="G83" s="46"/>
      <c r="H83" s="46"/>
      <c r="I83" s="46"/>
      <c r="J83" s="46"/>
      <c r="K83" s="46"/>
      <c r="L83" s="46"/>
      <c r="M83" s="46"/>
      <c r="N83" s="46"/>
      <c r="O83" s="46">
        <v>360</v>
      </c>
      <c r="P83" s="46"/>
      <c r="Q83" s="46"/>
      <c r="R83" s="46"/>
      <c r="S83" s="46"/>
      <c r="T83" s="46"/>
      <c r="U83" s="46"/>
      <c r="V83" s="46"/>
      <c r="W83" s="46"/>
      <c r="X83" s="46"/>
      <c r="Y83" s="47"/>
      <c r="Z83" s="46"/>
      <c r="AA83" s="46"/>
      <c r="AB83" s="46"/>
      <c r="AC83" s="46"/>
      <c r="AD83" s="46"/>
      <c r="AE83" s="46"/>
      <c r="AF83" s="64"/>
      <c r="AG83" s="46"/>
      <c r="AH83" s="46"/>
      <c r="AI83" s="46"/>
      <c r="AJ83" s="46"/>
      <c r="AK83" s="44">
        <f t="shared" si="2"/>
        <v>360</v>
      </c>
      <c r="AL83" s="2">
        <f t="shared" si="3"/>
        <v>1</v>
      </c>
    </row>
    <row r="84" spans="1:38" x14ac:dyDescent="0.3">
      <c r="A84" s="79">
        <f>RANK(AK84,$AK$2:AK231)</f>
        <v>76</v>
      </c>
      <c r="B84" s="2" t="s">
        <v>18</v>
      </c>
      <c r="C84" s="40" t="s">
        <v>53</v>
      </c>
      <c r="D84" s="2"/>
      <c r="E84" s="4" t="s">
        <v>12</v>
      </c>
      <c r="F84" s="42" t="s">
        <v>436</v>
      </c>
      <c r="G84" s="46"/>
      <c r="H84" s="46"/>
      <c r="I84" s="46"/>
      <c r="J84" s="46"/>
      <c r="K84" s="46"/>
      <c r="L84" s="46"/>
      <c r="M84" s="46"/>
      <c r="N84" s="46"/>
      <c r="O84" s="46">
        <v>360</v>
      </c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64"/>
      <c r="AG84" s="46"/>
      <c r="AH84" s="46"/>
      <c r="AI84" s="46"/>
      <c r="AJ84" s="46"/>
      <c r="AK84" s="44">
        <f t="shared" si="2"/>
        <v>360</v>
      </c>
      <c r="AL84" s="2">
        <f t="shared" si="3"/>
        <v>1</v>
      </c>
    </row>
    <row r="85" spans="1:38" x14ac:dyDescent="0.3">
      <c r="A85" s="79">
        <f>RANK(AK85,$AK$2:AK232)</f>
        <v>84</v>
      </c>
      <c r="B85" s="2" t="s">
        <v>15</v>
      </c>
      <c r="C85" s="40" t="s">
        <v>230</v>
      </c>
      <c r="D85" s="2">
        <v>2013</v>
      </c>
      <c r="E85" s="4" t="s">
        <v>10</v>
      </c>
      <c r="F85" s="42" t="s">
        <v>231</v>
      </c>
      <c r="G85" s="46"/>
      <c r="H85" s="46"/>
      <c r="I85" s="46">
        <v>40</v>
      </c>
      <c r="J85" s="46"/>
      <c r="K85" s="46"/>
      <c r="L85" s="46"/>
      <c r="M85" s="46">
        <v>33.5</v>
      </c>
      <c r="N85" s="46"/>
      <c r="O85" s="46">
        <v>30</v>
      </c>
      <c r="P85" s="46"/>
      <c r="Q85" s="46"/>
      <c r="R85" s="46"/>
      <c r="S85" s="46"/>
      <c r="T85" s="46"/>
      <c r="U85" s="46"/>
      <c r="V85" s="46"/>
      <c r="W85" s="50">
        <v>60</v>
      </c>
      <c r="X85" s="46"/>
      <c r="Y85" s="47"/>
      <c r="Z85" s="50">
        <v>18.5</v>
      </c>
      <c r="AA85" s="46"/>
      <c r="AB85" s="46"/>
      <c r="AC85" s="46"/>
      <c r="AD85" s="46"/>
      <c r="AE85" s="46"/>
      <c r="AF85" s="50">
        <v>40</v>
      </c>
      <c r="AG85" s="46"/>
      <c r="AH85" s="46"/>
      <c r="AI85" s="59">
        <v>60</v>
      </c>
      <c r="AJ85" s="50">
        <v>60</v>
      </c>
      <c r="AK85" s="44">
        <f t="shared" si="2"/>
        <v>342</v>
      </c>
      <c r="AL85" s="2">
        <f t="shared" si="3"/>
        <v>8</v>
      </c>
    </row>
    <row r="86" spans="1:38" x14ac:dyDescent="0.3">
      <c r="A86" s="79">
        <f>RANK(AK86,$AK$2:AK233)</f>
        <v>85</v>
      </c>
      <c r="B86" s="4" t="s">
        <v>15</v>
      </c>
      <c r="C86" s="40" t="s">
        <v>4</v>
      </c>
      <c r="D86" s="2">
        <v>2011</v>
      </c>
      <c r="E86" s="7" t="s">
        <v>11</v>
      </c>
      <c r="F86" s="42" t="s">
        <v>266</v>
      </c>
      <c r="G86" s="46"/>
      <c r="H86" s="46"/>
      <c r="I86" s="46"/>
      <c r="J86" s="46"/>
      <c r="K86" s="46"/>
      <c r="L86" s="46"/>
      <c r="M86" s="46">
        <v>80</v>
      </c>
      <c r="N86" s="46"/>
      <c r="O86" s="46"/>
      <c r="P86" s="46"/>
      <c r="Q86" s="46"/>
      <c r="R86" s="46"/>
      <c r="S86" s="46"/>
      <c r="T86" s="46"/>
      <c r="U86" s="46"/>
      <c r="V86" s="46"/>
      <c r="W86" s="46">
        <v>93.5</v>
      </c>
      <c r="X86" s="46"/>
      <c r="Y86" s="46"/>
      <c r="Z86" s="46"/>
      <c r="AA86" s="46"/>
      <c r="AB86" s="46"/>
      <c r="AC86" s="46"/>
      <c r="AD86" s="46"/>
      <c r="AE86" s="46"/>
      <c r="AF86" s="64"/>
      <c r="AG86" s="46"/>
      <c r="AH86" s="46"/>
      <c r="AI86" s="59">
        <v>40</v>
      </c>
      <c r="AJ86" s="50">
        <v>120</v>
      </c>
      <c r="AK86" s="44">
        <f t="shared" si="2"/>
        <v>333.5</v>
      </c>
      <c r="AL86" s="2">
        <f t="shared" si="3"/>
        <v>4</v>
      </c>
    </row>
    <row r="87" spans="1:38" x14ac:dyDescent="0.3">
      <c r="A87" s="79">
        <f>RANK(AK87,$AK$2:AK234)</f>
        <v>86</v>
      </c>
      <c r="B87" s="2" t="s">
        <v>15</v>
      </c>
      <c r="C87" s="40" t="s">
        <v>46</v>
      </c>
      <c r="D87" s="2">
        <v>2009</v>
      </c>
      <c r="E87" s="4" t="s">
        <v>12</v>
      </c>
      <c r="F87" s="42" t="s">
        <v>403</v>
      </c>
      <c r="G87" s="46"/>
      <c r="H87" s="46"/>
      <c r="I87" s="46"/>
      <c r="J87" s="46"/>
      <c r="K87" s="46"/>
      <c r="L87" s="46"/>
      <c r="M87" s="46">
        <v>90</v>
      </c>
      <c r="N87" s="46"/>
      <c r="O87" s="46">
        <v>60</v>
      </c>
      <c r="P87" s="46"/>
      <c r="Q87" s="46"/>
      <c r="R87" s="46"/>
      <c r="S87" s="46"/>
      <c r="T87" s="46"/>
      <c r="U87" s="46"/>
      <c r="V87" s="46"/>
      <c r="W87" s="50">
        <v>90</v>
      </c>
      <c r="X87" s="46"/>
      <c r="Y87" s="47"/>
      <c r="Z87" s="46"/>
      <c r="AA87" s="46"/>
      <c r="AB87" s="46"/>
      <c r="AC87" s="46"/>
      <c r="AD87" s="46"/>
      <c r="AE87" s="46"/>
      <c r="AF87" s="64"/>
      <c r="AG87" s="46"/>
      <c r="AH87" s="46"/>
      <c r="AI87" s="50">
        <v>90</v>
      </c>
      <c r="AJ87" s="46"/>
      <c r="AK87" s="44">
        <f t="shared" si="2"/>
        <v>330</v>
      </c>
      <c r="AL87" s="2">
        <f t="shared" si="3"/>
        <v>4</v>
      </c>
    </row>
    <row r="88" spans="1:38" x14ac:dyDescent="0.3">
      <c r="A88" s="79">
        <f>RANK(AK88,$AK$2:AK235)</f>
        <v>87</v>
      </c>
      <c r="B88" s="2" t="s">
        <v>15</v>
      </c>
      <c r="C88" s="38" t="s">
        <v>300</v>
      </c>
      <c r="D88" s="4">
        <v>2009</v>
      </c>
      <c r="E88" s="4" t="s">
        <v>12</v>
      </c>
      <c r="F88" s="38" t="s">
        <v>76</v>
      </c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50">
        <v>110</v>
      </c>
      <c r="X88" s="46"/>
      <c r="Y88" s="47"/>
      <c r="Z88" s="46"/>
      <c r="AA88" s="46"/>
      <c r="AB88" s="46"/>
      <c r="AC88" s="46"/>
      <c r="AD88" s="46"/>
      <c r="AE88" s="46"/>
      <c r="AF88" s="50">
        <v>90</v>
      </c>
      <c r="AG88" s="46"/>
      <c r="AH88" s="46"/>
      <c r="AI88" s="50">
        <v>110</v>
      </c>
      <c r="AJ88" s="46"/>
      <c r="AK88" s="44">
        <f t="shared" si="2"/>
        <v>310</v>
      </c>
      <c r="AL88" s="2">
        <f t="shared" si="3"/>
        <v>3</v>
      </c>
    </row>
    <row r="89" spans="1:38" x14ac:dyDescent="0.3">
      <c r="A89" s="79">
        <f>RANK(AK89,$AK$2:AK236)</f>
        <v>88</v>
      </c>
      <c r="B89" s="2" t="s">
        <v>15</v>
      </c>
      <c r="C89" s="40" t="s">
        <v>32</v>
      </c>
      <c r="D89" s="2">
        <v>2014</v>
      </c>
      <c r="E89" s="2" t="s">
        <v>9</v>
      </c>
      <c r="F89" s="38" t="s">
        <v>161</v>
      </c>
      <c r="G89" s="46"/>
      <c r="H89" s="46"/>
      <c r="I89" s="46">
        <v>30</v>
      </c>
      <c r="J89" s="46"/>
      <c r="K89" s="46"/>
      <c r="L89" s="46"/>
      <c r="M89" s="46">
        <v>33.5</v>
      </c>
      <c r="N89" s="46"/>
      <c r="O89" s="46">
        <v>30</v>
      </c>
      <c r="P89" s="46"/>
      <c r="Q89" s="46"/>
      <c r="R89" s="46"/>
      <c r="S89" s="46"/>
      <c r="T89" s="46"/>
      <c r="U89" s="46"/>
      <c r="V89" s="46"/>
      <c r="W89" s="50">
        <v>40</v>
      </c>
      <c r="X89" s="46"/>
      <c r="Y89" s="46"/>
      <c r="Z89" s="50">
        <v>20</v>
      </c>
      <c r="AA89" s="46"/>
      <c r="AB89" s="46"/>
      <c r="AC89" s="46"/>
      <c r="AD89" s="46"/>
      <c r="AE89" s="46"/>
      <c r="AF89" s="50">
        <v>30</v>
      </c>
      <c r="AG89" s="46"/>
      <c r="AH89" s="46"/>
      <c r="AI89" s="59">
        <v>40</v>
      </c>
      <c r="AJ89" s="50">
        <v>80</v>
      </c>
      <c r="AK89" s="44">
        <f t="shared" si="2"/>
        <v>303.5</v>
      </c>
      <c r="AL89" s="2">
        <f t="shared" si="3"/>
        <v>8</v>
      </c>
    </row>
    <row r="90" spans="1:38" x14ac:dyDescent="0.3">
      <c r="A90" s="79">
        <f>RANK(AK90,$AK$2:AK237)</f>
        <v>89</v>
      </c>
      <c r="B90" s="2" t="s">
        <v>18</v>
      </c>
      <c r="C90" s="39" t="s">
        <v>53</v>
      </c>
      <c r="D90" s="3" t="s">
        <v>53</v>
      </c>
      <c r="E90" s="4" t="s">
        <v>10</v>
      </c>
      <c r="F90" s="38" t="s">
        <v>164</v>
      </c>
      <c r="G90" s="46"/>
      <c r="H90" s="46"/>
      <c r="I90" s="46"/>
      <c r="J90" s="46"/>
      <c r="K90" s="46"/>
      <c r="L90" s="46"/>
      <c r="M90" s="46"/>
      <c r="N90" s="46"/>
      <c r="O90" s="46">
        <v>240</v>
      </c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50">
        <v>60</v>
      </c>
      <c r="AA90" s="46"/>
      <c r="AB90" s="46"/>
      <c r="AC90" s="46"/>
      <c r="AD90" s="46"/>
      <c r="AE90" s="46"/>
      <c r="AF90" s="64"/>
      <c r="AG90" s="46"/>
      <c r="AH90" s="46"/>
      <c r="AI90" s="46"/>
      <c r="AJ90" s="46"/>
      <c r="AK90" s="44">
        <f t="shared" si="2"/>
        <v>300</v>
      </c>
      <c r="AL90" s="2">
        <f t="shared" si="3"/>
        <v>2</v>
      </c>
    </row>
    <row r="91" spans="1:38" x14ac:dyDescent="0.3">
      <c r="A91" s="79">
        <f>RANK(AK91,$AK$2:AK238)</f>
        <v>90</v>
      </c>
      <c r="B91" s="2" t="s">
        <v>15</v>
      </c>
      <c r="C91" s="40" t="s">
        <v>300</v>
      </c>
      <c r="D91" s="2">
        <v>2012</v>
      </c>
      <c r="E91" s="2" t="s">
        <v>10</v>
      </c>
      <c r="F91" s="42" t="s">
        <v>215</v>
      </c>
      <c r="G91" s="46"/>
      <c r="H91" s="46"/>
      <c r="I91" s="46">
        <v>48.5</v>
      </c>
      <c r="J91" s="46"/>
      <c r="K91" s="46"/>
      <c r="L91" s="46"/>
      <c r="M91" s="46">
        <v>60</v>
      </c>
      <c r="N91" s="46"/>
      <c r="O91" s="46">
        <v>40</v>
      </c>
      <c r="P91" s="46"/>
      <c r="Q91" s="46"/>
      <c r="R91" s="46"/>
      <c r="S91" s="46"/>
      <c r="T91" s="46"/>
      <c r="U91" s="46"/>
      <c r="V91" s="46"/>
      <c r="W91" s="50">
        <v>60</v>
      </c>
      <c r="X91" s="46"/>
      <c r="Y91" s="47"/>
      <c r="Z91" s="50">
        <v>28</v>
      </c>
      <c r="AA91" s="46"/>
      <c r="AB91" s="46"/>
      <c r="AC91" s="46"/>
      <c r="AD91" s="46"/>
      <c r="AE91" s="46"/>
      <c r="AF91" s="64"/>
      <c r="AG91" s="46"/>
      <c r="AH91" s="46"/>
      <c r="AI91" s="59">
        <v>40</v>
      </c>
      <c r="AJ91" s="46"/>
      <c r="AK91" s="44">
        <f t="shared" si="2"/>
        <v>276.5</v>
      </c>
      <c r="AL91" s="2">
        <f t="shared" si="3"/>
        <v>6</v>
      </c>
    </row>
    <row r="92" spans="1:38" x14ac:dyDescent="0.3">
      <c r="A92" s="79">
        <f>RANK(AK92,$AK$2:AK239)</f>
        <v>91</v>
      </c>
      <c r="B92" s="2" t="s">
        <v>15</v>
      </c>
      <c r="C92" s="40" t="s">
        <v>300</v>
      </c>
      <c r="D92" s="2">
        <v>2012</v>
      </c>
      <c r="E92" s="4" t="s">
        <v>10</v>
      </c>
      <c r="F92" s="42" t="s">
        <v>238</v>
      </c>
      <c r="G92" s="46"/>
      <c r="H92" s="46"/>
      <c r="I92" s="46"/>
      <c r="J92" s="46"/>
      <c r="K92" s="46"/>
      <c r="L92" s="46"/>
      <c r="M92" s="46"/>
      <c r="N92" s="46"/>
      <c r="O92" s="46">
        <v>80</v>
      </c>
      <c r="P92" s="46"/>
      <c r="Q92" s="46"/>
      <c r="R92" s="46"/>
      <c r="S92" s="46"/>
      <c r="T92" s="46"/>
      <c r="U92" s="46"/>
      <c r="V92" s="46"/>
      <c r="W92" s="50">
        <v>60</v>
      </c>
      <c r="X92" s="46"/>
      <c r="Y92" s="47"/>
      <c r="Z92" s="46"/>
      <c r="AA92" s="46"/>
      <c r="AB92" s="46"/>
      <c r="AC92" s="46"/>
      <c r="AD92" s="46"/>
      <c r="AE92" s="46"/>
      <c r="AF92" s="50">
        <v>60</v>
      </c>
      <c r="AG92" s="46"/>
      <c r="AH92" s="46"/>
      <c r="AI92" s="59">
        <v>60</v>
      </c>
      <c r="AJ92" s="46"/>
      <c r="AK92" s="44">
        <f t="shared" si="2"/>
        <v>260</v>
      </c>
      <c r="AL92" s="2">
        <f t="shared" si="3"/>
        <v>4</v>
      </c>
    </row>
    <row r="93" spans="1:38" x14ac:dyDescent="0.3">
      <c r="A93" s="79">
        <f>RANK(AK93,$AK$2:AK240)</f>
        <v>91</v>
      </c>
      <c r="B93" s="4" t="s">
        <v>15</v>
      </c>
      <c r="C93" s="38" t="s">
        <v>300</v>
      </c>
      <c r="D93" s="3">
        <v>2010</v>
      </c>
      <c r="E93" s="7" t="s">
        <v>11</v>
      </c>
      <c r="F93" s="38" t="s">
        <v>228</v>
      </c>
      <c r="G93" s="46"/>
      <c r="H93" s="46"/>
      <c r="I93" s="46"/>
      <c r="J93" s="46"/>
      <c r="K93" s="46"/>
      <c r="L93" s="46"/>
      <c r="M93" s="46">
        <v>90</v>
      </c>
      <c r="N93" s="46"/>
      <c r="O93" s="46">
        <v>80</v>
      </c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64"/>
      <c r="AG93" s="46"/>
      <c r="AH93" s="46"/>
      <c r="AI93" s="50">
        <v>90</v>
      </c>
      <c r="AJ93" s="46"/>
      <c r="AK93" s="44">
        <f t="shared" si="2"/>
        <v>260</v>
      </c>
      <c r="AL93" s="2">
        <f t="shared" si="3"/>
        <v>3</v>
      </c>
    </row>
    <row r="94" spans="1:38" x14ac:dyDescent="0.3">
      <c r="A94" s="79">
        <f>RANK(AK94,$AK$2:AK241)</f>
        <v>91</v>
      </c>
      <c r="B94" s="2" t="s">
        <v>15</v>
      </c>
      <c r="C94" s="38" t="s">
        <v>300</v>
      </c>
      <c r="D94" s="3">
        <v>2010</v>
      </c>
      <c r="E94" s="7" t="s">
        <v>11</v>
      </c>
      <c r="F94" s="38" t="s">
        <v>240</v>
      </c>
      <c r="G94" s="46"/>
      <c r="H94" s="46"/>
      <c r="I94" s="46"/>
      <c r="J94" s="46"/>
      <c r="K94" s="46"/>
      <c r="L94" s="46"/>
      <c r="M94" s="46"/>
      <c r="N94" s="46"/>
      <c r="O94" s="46">
        <v>80</v>
      </c>
      <c r="P94" s="46"/>
      <c r="Q94" s="46"/>
      <c r="R94" s="46"/>
      <c r="S94" s="46"/>
      <c r="T94" s="46"/>
      <c r="U94" s="46"/>
      <c r="V94" s="46"/>
      <c r="W94" s="50">
        <v>90</v>
      </c>
      <c r="X94" s="46"/>
      <c r="Y94" s="46"/>
      <c r="Z94" s="46"/>
      <c r="AA94" s="46"/>
      <c r="AB94" s="46"/>
      <c r="AC94" s="46"/>
      <c r="AD94" s="46"/>
      <c r="AE94" s="46"/>
      <c r="AF94" s="50">
        <v>90</v>
      </c>
      <c r="AG94" s="46"/>
      <c r="AH94" s="46"/>
      <c r="AI94" s="46"/>
      <c r="AJ94" s="46"/>
      <c r="AK94" s="44">
        <f t="shared" si="2"/>
        <v>260</v>
      </c>
      <c r="AL94" s="2">
        <f t="shared" si="3"/>
        <v>3</v>
      </c>
    </row>
    <row r="95" spans="1:38" x14ac:dyDescent="0.3">
      <c r="A95" s="79">
        <f>RANK(AK95,$AK$2:AK242)</f>
        <v>94</v>
      </c>
      <c r="B95" s="2" t="s">
        <v>15</v>
      </c>
      <c r="C95" s="40" t="s">
        <v>4</v>
      </c>
      <c r="D95" s="2">
        <v>2011</v>
      </c>
      <c r="E95" s="7" t="s">
        <v>11</v>
      </c>
      <c r="F95" s="38" t="s">
        <v>233</v>
      </c>
      <c r="G95" s="46"/>
      <c r="H95" s="46"/>
      <c r="I95" s="46">
        <v>80</v>
      </c>
      <c r="J95" s="46"/>
      <c r="K95" s="46"/>
      <c r="L95" s="46"/>
      <c r="M95" s="46">
        <v>60</v>
      </c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7"/>
      <c r="Z95" s="50">
        <v>28</v>
      </c>
      <c r="AA95" s="46"/>
      <c r="AB95" s="46"/>
      <c r="AC95" s="46"/>
      <c r="AD95" s="46"/>
      <c r="AE95" s="46"/>
      <c r="AF95" s="64"/>
      <c r="AG95" s="46"/>
      <c r="AH95" s="46"/>
      <c r="AI95" s="46"/>
      <c r="AJ95" s="50">
        <v>90</v>
      </c>
      <c r="AK95" s="44">
        <f t="shared" si="2"/>
        <v>258</v>
      </c>
      <c r="AL95" s="2">
        <f t="shared" si="3"/>
        <v>4</v>
      </c>
    </row>
    <row r="96" spans="1:38" x14ac:dyDescent="0.3">
      <c r="A96" s="79">
        <f>RANK(AK96,$AK$2:AK243)</f>
        <v>95</v>
      </c>
      <c r="B96" s="2" t="s">
        <v>15</v>
      </c>
      <c r="C96" s="40" t="s">
        <v>4</v>
      </c>
      <c r="D96" s="2">
        <v>2013</v>
      </c>
      <c r="E96" s="4" t="s">
        <v>10</v>
      </c>
      <c r="F96" s="38" t="s">
        <v>189</v>
      </c>
      <c r="G96" s="46"/>
      <c r="H96" s="46"/>
      <c r="I96" s="46">
        <v>20</v>
      </c>
      <c r="J96" s="46"/>
      <c r="K96" s="46"/>
      <c r="L96" s="46"/>
      <c r="M96" s="46">
        <v>26.5</v>
      </c>
      <c r="N96" s="46"/>
      <c r="O96" s="46">
        <v>20</v>
      </c>
      <c r="P96" s="46"/>
      <c r="Q96" s="46"/>
      <c r="R96" s="46"/>
      <c r="S96" s="46"/>
      <c r="T96" s="46"/>
      <c r="U96" s="46"/>
      <c r="V96" s="46"/>
      <c r="W96" s="50">
        <v>40</v>
      </c>
      <c r="X96" s="46"/>
      <c r="Y96" s="46"/>
      <c r="Z96" s="50">
        <v>20</v>
      </c>
      <c r="AA96" s="46"/>
      <c r="AB96" s="46"/>
      <c r="AC96" s="46"/>
      <c r="AD96" s="46"/>
      <c r="AE96" s="46"/>
      <c r="AF96" s="50">
        <v>30</v>
      </c>
      <c r="AG96" s="46"/>
      <c r="AH96" s="46"/>
      <c r="AI96" s="59">
        <v>20</v>
      </c>
      <c r="AJ96" s="50">
        <v>80</v>
      </c>
      <c r="AK96" s="44">
        <f t="shared" si="2"/>
        <v>256.5</v>
      </c>
      <c r="AL96" s="2">
        <f t="shared" si="3"/>
        <v>8</v>
      </c>
    </row>
    <row r="97" spans="1:38" x14ac:dyDescent="0.3">
      <c r="A97" s="79">
        <f>RANK(AK97,$AK$2:AK244)</f>
        <v>96</v>
      </c>
      <c r="B97" s="2" t="s">
        <v>15</v>
      </c>
      <c r="C97" s="40" t="s">
        <v>338</v>
      </c>
      <c r="D97" s="2">
        <v>2013</v>
      </c>
      <c r="E97" s="7" t="s">
        <v>10</v>
      </c>
      <c r="F97" s="42" t="s">
        <v>330</v>
      </c>
      <c r="G97" s="46"/>
      <c r="H97" s="46"/>
      <c r="I97" s="46">
        <v>20</v>
      </c>
      <c r="J97" s="46"/>
      <c r="K97" s="46"/>
      <c r="L97" s="46"/>
      <c r="M97" s="46">
        <v>20</v>
      </c>
      <c r="N97" s="46"/>
      <c r="O97" s="46">
        <v>20</v>
      </c>
      <c r="P97" s="46"/>
      <c r="Q97" s="46"/>
      <c r="R97" s="46"/>
      <c r="S97" s="46"/>
      <c r="T97" s="46"/>
      <c r="U97" s="46"/>
      <c r="V97" s="46"/>
      <c r="W97" s="50">
        <v>20</v>
      </c>
      <c r="X97" s="46"/>
      <c r="Y97" s="47"/>
      <c r="Z97" s="50">
        <v>20</v>
      </c>
      <c r="AA97" s="46"/>
      <c r="AB97" s="46"/>
      <c r="AC97" s="46"/>
      <c r="AD97" s="46"/>
      <c r="AE97" s="46"/>
      <c r="AF97" s="50">
        <v>20</v>
      </c>
      <c r="AG97" s="46"/>
      <c r="AH97" s="46"/>
      <c r="AI97" s="59">
        <v>40</v>
      </c>
      <c r="AJ97" s="50">
        <v>80</v>
      </c>
      <c r="AK97" s="44">
        <f t="shared" si="2"/>
        <v>240</v>
      </c>
      <c r="AL97" s="2">
        <f t="shared" si="3"/>
        <v>8</v>
      </c>
    </row>
    <row r="98" spans="1:38" x14ac:dyDescent="0.3">
      <c r="A98" s="79">
        <f>RANK(AK98,$AK$2:AK245)</f>
        <v>96</v>
      </c>
      <c r="B98" s="2" t="s">
        <v>15</v>
      </c>
      <c r="C98" s="40" t="s">
        <v>4</v>
      </c>
      <c r="D98" s="2">
        <v>2010</v>
      </c>
      <c r="E98" s="7" t="s">
        <v>11</v>
      </c>
      <c r="F98" s="38" t="s">
        <v>125</v>
      </c>
      <c r="G98" s="46"/>
      <c r="H98" s="46"/>
      <c r="I98" s="46">
        <v>120</v>
      </c>
      <c r="J98" s="46"/>
      <c r="K98" s="46"/>
      <c r="L98" s="46"/>
      <c r="M98" s="46">
        <v>120</v>
      </c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64"/>
      <c r="AG98" s="46"/>
      <c r="AH98" s="46"/>
      <c r="AI98" s="46"/>
      <c r="AJ98" s="46"/>
      <c r="AK98" s="44">
        <f t="shared" si="2"/>
        <v>240</v>
      </c>
      <c r="AL98" s="2">
        <f t="shared" si="3"/>
        <v>2</v>
      </c>
    </row>
    <row r="99" spans="1:38" x14ac:dyDescent="0.3">
      <c r="A99" s="79">
        <f>RANK(AK99,$AK$2:AK246)</f>
        <v>96</v>
      </c>
      <c r="B99" s="4" t="s">
        <v>17</v>
      </c>
      <c r="C99" s="38" t="s">
        <v>53</v>
      </c>
      <c r="D99" s="2"/>
      <c r="E99" s="7" t="s">
        <v>10</v>
      </c>
      <c r="F99" s="42" t="s">
        <v>423</v>
      </c>
      <c r="G99" s="46"/>
      <c r="H99" s="46"/>
      <c r="I99" s="46"/>
      <c r="J99" s="46"/>
      <c r="K99" s="46"/>
      <c r="L99" s="46"/>
      <c r="M99" s="46"/>
      <c r="N99" s="46"/>
      <c r="O99" s="46">
        <v>240</v>
      </c>
      <c r="P99" s="46"/>
      <c r="Q99" s="46"/>
      <c r="R99" s="46"/>
      <c r="S99" s="46"/>
      <c r="T99" s="46"/>
      <c r="U99" s="46"/>
      <c r="V99" s="46"/>
      <c r="W99" s="46"/>
      <c r="X99" s="46"/>
      <c r="Y99" s="47"/>
      <c r="Z99" s="46"/>
      <c r="AA99" s="46"/>
      <c r="AB99" s="46"/>
      <c r="AC99" s="46"/>
      <c r="AD99" s="46"/>
      <c r="AE99" s="46"/>
      <c r="AF99" s="64"/>
      <c r="AG99" s="46"/>
      <c r="AH99" s="46"/>
      <c r="AI99" s="46"/>
      <c r="AJ99" s="46"/>
      <c r="AK99" s="44">
        <f t="shared" si="2"/>
        <v>240</v>
      </c>
      <c r="AL99" s="2">
        <f t="shared" si="3"/>
        <v>1</v>
      </c>
    </row>
    <row r="100" spans="1:38" x14ac:dyDescent="0.3">
      <c r="A100" s="79">
        <f>RANK(AK100,$AK$2:AK247)</f>
        <v>96</v>
      </c>
      <c r="B100" s="7" t="s">
        <v>130</v>
      </c>
      <c r="C100" s="40"/>
      <c r="D100" s="2"/>
      <c r="E100" s="4" t="s">
        <v>10</v>
      </c>
      <c r="F100" s="51" t="s">
        <v>499</v>
      </c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2"/>
      <c r="Z100" s="50">
        <v>240</v>
      </c>
      <c r="AA100" s="7"/>
      <c r="AB100" s="7"/>
      <c r="AC100" s="7"/>
      <c r="AD100" s="7"/>
      <c r="AE100" s="7"/>
      <c r="AF100" s="64"/>
      <c r="AG100" s="7"/>
      <c r="AH100" s="7"/>
      <c r="AI100" s="7"/>
      <c r="AJ100" s="7"/>
      <c r="AK100" s="44">
        <f t="shared" si="2"/>
        <v>240</v>
      </c>
      <c r="AL100" s="2">
        <f t="shared" si="3"/>
        <v>1</v>
      </c>
    </row>
    <row r="101" spans="1:38" x14ac:dyDescent="0.3">
      <c r="A101" s="79">
        <f>RANK(AK101,$AK$2:AK248)</f>
        <v>100</v>
      </c>
      <c r="B101" s="2" t="s">
        <v>15</v>
      </c>
      <c r="C101" s="40" t="s">
        <v>4</v>
      </c>
      <c r="D101" s="2">
        <v>2011</v>
      </c>
      <c r="E101" s="7" t="s">
        <v>11</v>
      </c>
      <c r="F101" s="42" t="s">
        <v>126</v>
      </c>
      <c r="G101" s="46"/>
      <c r="H101" s="46"/>
      <c r="I101" s="46"/>
      <c r="J101" s="46"/>
      <c r="K101" s="46"/>
      <c r="L101" s="46"/>
      <c r="M101" s="46">
        <v>80</v>
      </c>
      <c r="N101" s="46"/>
      <c r="O101" s="46">
        <v>80</v>
      </c>
      <c r="P101" s="46"/>
      <c r="Q101" s="46"/>
      <c r="R101" s="46"/>
      <c r="S101" s="46"/>
      <c r="T101" s="46"/>
      <c r="U101" s="46"/>
      <c r="V101" s="46"/>
      <c r="W101" s="46">
        <v>73.5</v>
      </c>
      <c r="X101" s="46"/>
      <c r="Y101" s="47"/>
      <c r="Z101" s="46"/>
      <c r="AA101" s="46"/>
      <c r="AB101" s="46"/>
      <c r="AC101" s="46"/>
      <c r="AD101" s="46"/>
      <c r="AE101" s="46"/>
      <c r="AF101" s="64"/>
      <c r="AG101" s="46"/>
      <c r="AH101" s="46"/>
      <c r="AI101" s="46"/>
      <c r="AJ101" s="46"/>
      <c r="AK101" s="44">
        <f t="shared" si="2"/>
        <v>233.5</v>
      </c>
      <c r="AL101" s="2">
        <f t="shared" si="3"/>
        <v>3</v>
      </c>
    </row>
    <row r="102" spans="1:38" x14ac:dyDescent="0.3">
      <c r="A102" s="79">
        <f>RANK(AK102,$AK$2:AK249)</f>
        <v>101</v>
      </c>
      <c r="B102" s="2" t="s">
        <v>15</v>
      </c>
      <c r="C102" s="40" t="s">
        <v>22</v>
      </c>
      <c r="D102" s="2">
        <v>2011</v>
      </c>
      <c r="E102" s="7" t="s">
        <v>11</v>
      </c>
      <c r="F102" s="42" t="s">
        <v>310</v>
      </c>
      <c r="G102" s="46"/>
      <c r="H102" s="46"/>
      <c r="I102" s="46"/>
      <c r="J102" s="46"/>
      <c r="K102" s="46"/>
      <c r="L102" s="46"/>
      <c r="M102" s="46"/>
      <c r="N102" s="46"/>
      <c r="O102" s="46">
        <v>60</v>
      </c>
      <c r="P102" s="46"/>
      <c r="Q102" s="46"/>
      <c r="R102" s="46"/>
      <c r="S102" s="46"/>
      <c r="T102" s="46"/>
      <c r="U102" s="46"/>
      <c r="V102" s="46"/>
      <c r="W102" s="50">
        <v>60</v>
      </c>
      <c r="X102" s="46"/>
      <c r="Y102" s="47"/>
      <c r="Z102" s="46"/>
      <c r="AA102" s="46"/>
      <c r="AB102" s="46"/>
      <c r="AC102" s="46"/>
      <c r="AD102" s="46"/>
      <c r="AE102" s="46"/>
      <c r="AF102" s="50">
        <v>40</v>
      </c>
      <c r="AG102" s="46"/>
      <c r="AH102" s="46"/>
      <c r="AI102" s="59">
        <v>60</v>
      </c>
      <c r="AJ102" s="46"/>
      <c r="AK102" s="44">
        <f t="shared" si="2"/>
        <v>220</v>
      </c>
      <c r="AL102" s="2">
        <f t="shared" si="3"/>
        <v>4</v>
      </c>
    </row>
    <row r="103" spans="1:38" x14ac:dyDescent="0.3">
      <c r="A103" s="79">
        <f>RANK(AK103,$AK$2:AK250)</f>
        <v>102</v>
      </c>
      <c r="B103" s="2" t="s">
        <v>15</v>
      </c>
      <c r="C103" s="40" t="s">
        <v>22</v>
      </c>
      <c r="D103" s="2">
        <v>2013</v>
      </c>
      <c r="E103" s="7" t="s">
        <v>10</v>
      </c>
      <c r="F103" s="42" t="s">
        <v>395</v>
      </c>
      <c r="G103" s="46"/>
      <c r="H103" s="46"/>
      <c r="I103" s="46"/>
      <c r="J103" s="46"/>
      <c r="K103" s="46"/>
      <c r="L103" s="46"/>
      <c r="M103" s="46">
        <v>20</v>
      </c>
      <c r="N103" s="46"/>
      <c r="O103" s="46">
        <v>16</v>
      </c>
      <c r="P103" s="46"/>
      <c r="Q103" s="46"/>
      <c r="R103" s="46"/>
      <c r="S103" s="46"/>
      <c r="T103" s="46"/>
      <c r="U103" s="46"/>
      <c r="V103" s="46"/>
      <c r="W103" s="50">
        <v>30</v>
      </c>
      <c r="X103" s="46"/>
      <c r="Y103" s="47"/>
      <c r="Z103" s="50">
        <v>16</v>
      </c>
      <c r="AA103" s="46"/>
      <c r="AB103" s="46"/>
      <c r="AC103" s="46"/>
      <c r="AD103" s="46"/>
      <c r="AE103" s="46"/>
      <c r="AF103" s="50">
        <v>20</v>
      </c>
      <c r="AG103" s="46"/>
      <c r="AH103" s="46"/>
      <c r="AI103" s="59">
        <v>30</v>
      </c>
      <c r="AJ103" s="50">
        <v>80</v>
      </c>
      <c r="AK103" s="44">
        <f t="shared" si="2"/>
        <v>212</v>
      </c>
      <c r="AL103" s="2">
        <f t="shared" si="3"/>
        <v>7</v>
      </c>
    </row>
    <row r="104" spans="1:38" x14ac:dyDescent="0.3">
      <c r="A104" s="79">
        <f>RANK(AK104,$AK$2:AK251)</f>
        <v>103</v>
      </c>
      <c r="B104" s="2" t="s">
        <v>15</v>
      </c>
      <c r="C104" s="40" t="s">
        <v>13</v>
      </c>
      <c r="D104" s="2">
        <v>2015</v>
      </c>
      <c r="E104" s="2" t="s">
        <v>9</v>
      </c>
      <c r="F104" s="42" t="s">
        <v>229</v>
      </c>
      <c r="G104" s="46"/>
      <c r="H104" s="46"/>
      <c r="I104" s="46">
        <v>30</v>
      </c>
      <c r="J104" s="46"/>
      <c r="K104" s="46"/>
      <c r="L104" s="46"/>
      <c r="M104" s="46"/>
      <c r="N104" s="46"/>
      <c r="O104" s="48">
        <v>0</v>
      </c>
      <c r="P104" s="48"/>
      <c r="Q104" s="48"/>
      <c r="R104" s="48"/>
      <c r="S104" s="48"/>
      <c r="T104" s="48"/>
      <c r="U104" s="48"/>
      <c r="V104" s="48"/>
      <c r="W104" s="50">
        <v>30</v>
      </c>
      <c r="X104" s="48"/>
      <c r="Y104" s="47"/>
      <c r="Z104" s="50">
        <v>30</v>
      </c>
      <c r="AA104" s="48"/>
      <c r="AB104" s="48"/>
      <c r="AC104" s="48"/>
      <c r="AD104" s="48"/>
      <c r="AE104" s="48"/>
      <c r="AF104" s="50">
        <v>30</v>
      </c>
      <c r="AG104" s="48"/>
      <c r="AH104" s="48"/>
      <c r="AI104" s="59">
        <v>30</v>
      </c>
      <c r="AJ104" s="50">
        <v>60</v>
      </c>
      <c r="AK104" s="44">
        <f t="shared" si="2"/>
        <v>210</v>
      </c>
      <c r="AL104" s="2">
        <f t="shared" si="3"/>
        <v>7</v>
      </c>
    </row>
    <row r="105" spans="1:38" x14ac:dyDescent="0.3">
      <c r="A105" s="79">
        <f>RANK(AK105,$AK$2:AK252)</f>
        <v>104</v>
      </c>
      <c r="B105" s="2" t="s">
        <v>15</v>
      </c>
      <c r="C105" s="40" t="s">
        <v>4</v>
      </c>
      <c r="D105" s="2">
        <v>2015</v>
      </c>
      <c r="E105" s="2" t="s">
        <v>9</v>
      </c>
      <c r="F105" s="38" t="s">
        <v>339</v>
      </c>
      <c r="G105" s="46"/>
      <c r="H105" s="46"/>
      <c r="I105" s="46">
        <v>20</v>
      </c>
      <c r="J105" s="46"/>
      <c r="K105" s="46"/>
      <c r="L105" s="46"/>
      <c r="M105" s="46">
        <v>30</v>
      </c>
      <c r="N105" s="46"/>
      <c r="O105" s="46">
        <v>30</v>
      </c>
      <c r="P105" s="46"/>
      <c r="Q105" s="46"/>
      <c r="R105" s="46"/>
      <c r="S105" s="46"/>
      <c r="T105" s="46"/>
      <c r="U105" s="46"/>
      <c r="V105" s="46"/>
      <c r="W105" s="46">
        <v>30</v>
      </c>
      <c r="X105" s="46"/>
      <c r="Y105" s="47"/>
      <c r="Z105" s="50">
        <v>16</v>
      </c>
      <c r="AA105" s="46"/>
      <c r="AB105" s="46"/>
      <c r="AC105" s="46"/>
      <c r="AD105" s="46"/>
      <c r="AE105" s="46"/>
      <c r="AF105" s="50">
        <v>20</v>
      </c>
      <c r="AG105" s="46"/>
      <c r="AH105" s="46"/>
      <c r="AI105" s="59">
        <v>30</v>
      </c>
      <c r="AJ105" s="50">
        <v>20</v>
      </c>
      <c r="AK105" s="44">
        <f t="shared" si="2"/>
        <v>196</v>
      </c>
      <c r="AL105" s="2">
        <f t="shared" si="3"/>
        <v>8</v>
      </c>
    </row>
    <row r="106" spans="1:38" x14ac:dyDescent="0.3">
      <c r="A106" s="79">
        <f>RANK(AK106,$AK$2:AK253)</f>
        <v>105</v>
      </c>
      <c r="B106" s="3" t="s">
        <v>15</v>
      </c>
      <c r="C106" s="40" t="s">
        <v>300</v>
      </c>
      <c r="D106" s="2">
        <v>2014</v>
      </c>
      <c r="E106" s="4" t="s">
        <v>9</v>
      </c>
      <c r="F106" s="38" t="s">
        <v>236</v>
      </c>
      <c r="G106" s="46"/>
      <c r="H106" s="46"/>
      <c r="I106" s="46">
        <v>20</v>
      </c>
      <c r="J106" s="46"/>
      <c r="K106" s="46"/>
      <c r="L106" s="46"/>
      <c r="M106" s="46">
        <v>26.5</v>
      </c>
      <c r="N106" s="46"/>
      <c r="O106" s="46">
        <v>20</v>
      </c>
      <c r="P106" s="46"/>
      <c r="Q106" s="46"/>
      <c r="R106" s="46"/>
      <c r="S106" s="46"/>
      <c r="T106" s="46"/>
      <c r="U106" s="46"/>
      <c r="V106" s="46"/>
      <c r="W106" s="50">
        <v>20</v>
      </c>
      <c r="X106" s="46"/>
      <c r="Y106" s="47"/>
      <c r="Z106" s="50">
        <v>18.5</v>
      </c>
      <c r="AA106" s="46"/>
      <c r="AB106" s="46"/>
      <c r="AC106" s="46"/>
      <c r="AD106" s="46"/>
      <c r="AE106" s="46"/>
      <c r="AF106" s="50">
        <v>30</v>
      </c>
      <c r="AG106" s="46"/>
      <c r="AH106" s="46"/>
      <c r="AI106" s="59">
        <v>30</v>
      </c>
      <c r="AJ106" s="50">
        <v>30</v>
      </c>
      <c r="AK106" s="44">
        <f t="shared" si="2"/>
        <v>195</v>
      </c>
      <c r="AL106" s="2">
        <f t="shared" si="3"/>
        <v>8</v>
      </c>
    </row>
    <row r="107" spans="1:38" x14ac:dyDescent="0.3">
      <c r="A107" s="79">
        <f>RANK(AK107,$AK$2:AK254)</f>
        <v>106</v>
      </c>
      <c r="B107" s="2" t="s">
        <v>15</v>
      </c>
      <c r="C107" s="40" t="s">
        <v>13</v>
      </c>
      <c r="D107" s="2">
        <v>2011</v>
      </c>
      <c r="E107" s="2" t="s">
        <v>11</v>
      </c>
      <c r="F107" s="42" t="s">
        <v>75</v>
      </c>
      <c r="G107" s="46"/>
      <c r="H107" s="46"/>
      <c r="I107" s="46"/>
      <c r="J107" s="46"/>
      <c r="K107" s="46"/>
      <c r="L107" s="46"/>
      <c r="M107" s="46"/>
      <c r="N107" s="46"/>
      <c r="O107" s="46">
        <v>46.5</v>
      </c>
      <c r="P107" s="46"/>
      <c r="Q107" s="46"/>
      <c r="R107" s="46"/>
      <c r="S107" s="46"/>
      <c r="T107" s="46"/>
      <c r="U107" s="46"/>
      <c r="V107" s="46"/>
      <c r="W107" s="46">
        <v>48</v>
      </c>
      <c r="X107" s="46"/>
      <c r="Y107" s="47"/>
      <c r="Z107" s="46"/>
      <c r="AA107" s="46"/>
      <c r="AB107" s="46"/>
      <c r="AC107" s="46"/>
      <c r="AD107" s="46"/>
      <c r="AE107" s="46"/>
      <c r="AF107" s="50">
        <v>60</v>
      </c>
      <c r="AG107" s="46"/>
      <c r="AH107" s="46"/>
      <c r="AI107" s="59">
        <v>40</v>
      </c>
      <c r="AJ107" s="46"/>
      <c r="AK107" s="44">
        <f t="shared" si="2"/>
        <v>194.5</v>
      </c>
      <c r="AL107" s="2">
        <f t="shared" si="3"/>
        <v>4</v>
      </c>
    </row>
    <row r="108" spans="1:38" x14ac:dyDescent="0.3">
      <c r="A108" s="79">
        <f>RANK(AK108,$AK$2:AK255)</f>
        <v>107</v>
      </c>
      <c r="B108" s="7" t="s">
        <v>15</v>
      </c>
      <c r="C108" s="42" t="s">
        <v>300</v>
      </c>
      <c r="D108" s="2">
        <v>2012</v>
      </c>
      <c r="E108" s="4" t="s">
        <v>10</v>
      </c>
      <c r="F108" s="51" t="s">
        <v>474</v>
      </c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46">
        <v>48</v>
      </c>
      <c r="X108" s="7"/>
      <c r="Y108" s="2"/>
      <c r="Z108" s="7"/>
      <c r="AA108" s="7"/>
      <c r="AB108" s="7"/>
      <c r="AC108" s="7"/>
      <c r="AD108" s="7"/>
      <c r="AE108" s="7"/>
      <c r="AF108" s="50">
        <v>40</v>
      </c>
      <c r="AG108" s="7"/>
      <c r="AH108" s="7"/>
      <c r="AI108" s="59">
        <v>40</v>
      </c>
      <c r="AJ108" s="50">
        <v>60</v>
      </c>
      <c r="AK108" s="44">
        <f t="shared" si="2"/>
        <v>188</v>
      </c>
      <c r="AL108" s="2">
        <f t="shared" si="3"/>
        <v>4</v>
      </c>
    </row>
    <row r="109" spans="1:38" x14ac:dyDescent="0.3">
      <c r="A109" s="79">
        <f>RANK(AK109,$AK$2:AK256)</f>
        <v>108</v>
      </c>
      <c r="B109" s="2" t="s">
        <v>15</v>
      </c>
      <c r="C109" s="38" t="s">
        <v>66</v>
      </c>
      <c r="D109" s="2">
        <v>2012</v>
      </c>
      <c r="E109" s="4" t="s">
        <v>10</v>
      </c>
      <c r="F109" s="38" t="s">
        <v>98</v>
      </c>
      <c r="G109" s="46"/>
      <c r="H109" s="46"/>
      <c r="I109" s="46">
        <v>60</v>
      </c>
      <c r="J109" s="46"/>
      <c r="K109" s="46"/>
      <c r="L109" s="46"/>
      <c r="M109" s="46">
        <v>60</v>
      </c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50">
        <v>60</v>
      </c>
      <c r="AG109" s="46"/>
      <c r="AH109" s="46"/>
      <c r="AI109" s="46"/>
      <c r="AJ109" s="46"/>
      <c r="AK109" s="44">
        <f t="shared" si="2"/>
        <v>180</v>
      </c>
      <c r="AL109" s="2">
        <f t="shared" si="3"/>
        <v>3</v>
      </c>
    </row>
    <row r="110" spans="1:38" x14ac:dyDescent="0.3">
      <c r="A110" s="79">
        <f>RANK(AK110,$AK$2:AK257)</f>
        <v>108</v>
      </c>
      <c r="B110" s="2" t="s">
        <v>15</v>
      </c>
      <c r="C110" s="38" t="s">
        <v>300</v>
      </c>
      <c r="D110" s="4">
        <v>2009</v>
      </c>
      <c r="E110" s="4" t="s">
        <v>12</v>
      </c>
      <c r="F110" s="42" t="s">
        <v>290</v>
      </c>
      <c r="G110" s="46"/>
      <c r="H110" s="46"/>
      <c r="I110" s="46"/>
      <c r="J110" s="46"/>
      <c r="K110" s="46"/>
      <c r="L110" s="46"/>
      <c r="M110" s="46"/>
      <c r="N110" s="46"/>
      <c r="O110" s="46">
        <v>90</v>
      </c>
      <c r="P110" s="46"/>
      <c r="Q110" s="46"/>
      <c r="R110" s="46"/>
      <c r="S110" s="46"/>
      <c r="T110" s="46"/>
      <c r="U110" s="46"/>
      <c r="V110" s="46"/>
      <c r="W110" s="46"/>
      <c r="X110" s="46"/>
      <c r="Y110" s="47"/>
      <c r="Z110" s="46"/>
      <c r="AA110" s="46"/>
      <c r="AB110" s="46"/>
      <c r="AC110" s="46"/>
      <c r="AD110" s="46"/>
      <c r="AE110" s="46"/>
      <c r="AF110" s="64"/>
      <c r="AG110" s="46"/>
      <c r="AH110" s="46"/>
      <c r="AI110" s="50">
        <v>90</v>
      </c>
      <c r="AJ110" s="46"/>
      <c r="AK110" s="44">
        <f t="shared" si="2"/>
        <v>180</v>
      </c>
      <c r="AL110" s="2">
        <f t="shared" si="3"/>
        <v>2</v>
      </c>
    </row>
    <row r="111" spans="1:38" x14ac:dyDescent="0.3">
      <c r="A111" s="79">
        <f>RANK(AK111,$AK$2:AK258)</f>
        <v>108</v>
      </c>
      <c r="B111" s="4" t="s">
        <v>18</v>
      </c>
      <c r="C111" s="38" t="s">
        <v>53</v>
      </c>
      <c r="D111" s="2" t="s">
        <v>53</v>
      </c>
      <c r="E111" s="4" t="s">
        <v>10</v>
      </c>
      <c r="F111" s="38" t="s">
        <v>163</v>
      </c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50">
        <v>180</v>
      </c>
      <c r="AA111" s="46"/>
      <c r="AB111" s="46"/>
      <c r="AC111" s="46"/>
      <c r="AD111" s="46"/>
      <c r="AE111" s="46"/>
      <c r="AF111" s="64"/>
      <c r="AG111" s="46"/>
      <c r="AH111" s="46"/>
      <c r="AI111" s="46"/>
      <c r="AJ111" s="46"/>
      <c r="AK111" s="44">
        <f t="shared" si="2"/>
        <v>180</v>
      </c>
      <c r="AL111" s="2">
        <f t="shared" si="3"/>
        <v>1</v>
      </c>
    </row>
    <row r="112" spans="1:38" x14ac:dyDescent="0.3">
      <c r="A112" s="79">
        <f>RANK(AK112,$AK$2:AK259)</f>
        <v>111</v>
      </c>
      <c r="B112" s="2" t="s">
        <v>15</v>
      </c>
      <c r="C112" s="40" t="s">
        <v>13</v>
      </c>
      <c r="D112" s="2">
        <v>2011</v>
      </c>
      <c r="E112" s="7" t="s">
        <v>11</v>
      </c>
      <c r="F112" s="42" t="s">
        <v>309</v>
      </c>
      <c r="G112" s="46"/>
      <c r="H112" s="46"/>
      <c r="I112" s="46">
        <v>48.5</v>
      </c>
      <c r="J112" s="46"/>
      <c r="K112" s="46"/>
      <c r="L112" s="46"/>
      <c r="M112" s="46"/>
      <c r="N112" s="46"/>
      <c r="O112" s="46">
        <v>46.5</v>
      </c>
      <c r="P112" s="46"/>
      <c r="Q112" s="46"/>
      <c r="R112" s="46"/>
      <c r="S112" s="46"/>
      <c r="T112" s="46"/>
      <c r="U112" s="46"/>
      <c r="V112" s="46"/>
      <c r="W112" s="46">
        <v>40</v>
      </c>
      <c r="X112" s="46"/>
      <c r="Y112" s="46"/>
      <c r="Z112" s="46"/>
      <c r="AA112" s="46"/>
      <c r="AB112" s="46"/>
      <c r="AC112" s="46"/>
      <c r="AD112" s="46"/>
      <c r="AE112" s="46"/>
      <c r="AF112" s="64"/>
      <c r="AG112" s="46"/>
      <c r="AH112" s="46"/>
      <c r="AI112" s="59">
        <v>40</v>
      </c>
      <c r="AJ112" s="46"/>
      <c r="AK112" s="44">
        <f t="shared" si="2"/>
        <v>175</v>
      </c>
      <c r="AL112" s="2">
        <f t="shared" si="3"/>
        <v>4</v>
      </c>
    </row>
    <row r="113" spans="1:38" x14ac:dyDescent="0.3">
      <c r="A113" s="79">
        <f>RANK(AK113,$AK$2:AK260)</f>
        <v>112</v>
      </c>
      <c r="B113" s="2" t="s">
        <v>15</v>
      </c>
      <c r="C113" s="40" t="s">
        <v>464</v>
      </c>
      <c r="D113" s="2">
        <v>2012</v>
      </c>
      <c r="E113" s="4" t="s">
        <v>10</v>
      </c>
      <c r="F113" s="38" t="s">
        <v>370</v>
      </c>
      <c r="G113" s="46"/>
      <c r="H113" s="46"/>
      <c r="I113" s="46">
        <v>48.5</v>
      </c>
      <c r="J113" s="46"/>
      <c r="K113" s="46"/>
      <c r="L113" s="46"/>
      <c r="M113" s="46"/>
      <c r="N113" s="46"/>
      <c r="O113" s="46">
        <v>40</v>
      </c>
      <c r="P113" s="46"/>
      <c r="Q113" s="46"/>
      <c r="R113" s="46"/>
      <c r="S113" s="46"/>
      <c r="T113" s="46"/>
      <c r="U113" s="46"/>
      <c r="V113" s="46"/>
      <c r="W113" s="46"/>
      <c r="X113" s="46"/>
      <c r="Y113" s="47"/>
      <c r="Z113" s="46"/>
      <c r="AA113" s="46"/>
      <c r="AB113" s="46"/>
      <c r="AC113" s="46"/>
      <c r="AD113" s="46"/>
      <c r="AE113" s="46"/>
      <c r="AF113" s="64"/>
      <c r="AG113" s="46"/>
      <c r="AH113" s="46"/>
      <c r="AI113" s="59">
        <v>40</v>
      </c>
      <c r="AJ113" s="50">
        <v>40</v>
      </c>
      <c r="AK113" s="44">
        <f t="shared" si="2"/>
        <v>168.5</v>
      </c>
      <c r="AL113" s="2">
        <f t="shared" si="3"/>
        <v>4</v>
      </c>
    </row>
    <row r="114" spans="1:38" x14ac:dyDescent="0.3">
      <c r="A114" s="79">
        <f>RANK(AK114,$AK$2:AK261)</f>
        <v>113</v>
      </c>
      <c r="B114" s="2" t="s">
        <v>15</v>
      </c>
      <c r="C114" s="40" t="s">
        <v>300</v>
      </c>
      <c r="D114" s="2">
        <v>2012</v>
      </c>
      <c r="E114" s="4" t="s">
        <v>10</v>
      </c>
      <c r="F114" s="42" t="s">
        <v>255</v>
      </c>
      <c r="G114" s="46"/>
      <c r="H114" s="46"/>
      <c r="I114" s="46">
        <v>40</v>
      </c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>
        <v>48</v>
      </c>
      <c r="X114" s="46"/>
      <c r="Y114" s="47"/>
      <c r="Z114" s="46"/>
      <c r="AA114" s="46"/>
      <c r="AB114" s="46"/>
      <c r="AC114" s="46"/>
      <c r="AD114" s="46"/>
      <c r="AE114" s="46"/>
      <c r="AF114" s="50">
        <v>40</v>
      </c>
      <c r="AG114" s="46"/>
      <c r="AH114" s="46"/>
      <c r="AI114" s="59">
        <v>40</v>
      </c>
      <c r="AJ114" s="46"/>
      <c r="AK114" s="44">
        <f t="shared" si="2"/>
        <v>168</v>
      </c>
      <c r="AL114" s="2">
        <f t="shared" si="3"/>
        <v>4</v>
      </c>
    </row>
    <row r="115" spans="1:38" x14ac:dyDescent="0.3">
      <c r="A115" s="79">
        <f>RANK(AK115,$AK$2:AK262)</f>
        <v>114</v>
      </c>
      <c r="B115" s="2" t="s">
        <v>15</v>
      </c>
      <c r="C115" s="40" t="s">
        <v>13</v>
      </c>
      <c r="D115" s="2">
        <v>2012</v>
      </c>
      <c r="E115" s="4" t="s">
        <v>10</v>
      </c>
      <c r="F115" s="42" t="s">
        <v>371</v>
      </c>
      <c r="G115" s="46"/>
      <c r="H115" s="46"/>
      <c r="I115" s="46">
        <v>40</v>
      </c>
      <c r="J115" s="46"/>
      <c r="K115" s="46"/>
      <c r="L115" s="46"/>
      <c r="M115" s="46"/>
      <c r="N115" s="46"/>
      <c r="O115" s="46">
        <v>40</v>
      </c>
      <c r="P115" s="46"/>
      <c r="Q115" s="46"/>
      <c r="R115" s="46"/>
      <c r="S115" s="46"/>
      <c r="T115" s="46"/>
      <c r="U115" s="46"/>
      <c r="V115" s="46"/>
      <c r="W115" s="46">
        <v>40</v>
      </c>
      <c r="X115" s="46"/>
      <c r="Y115" s="47"/>
      <c r="Z115" s="46"/>
      <c r="AA115" s="46"/>
      <c r="AB115" s="46"/>
      <c r="AC115" s="46"/>
      <c r="AD115" s="46"/>
      <c r="AE115" s="46"/>
      <c r="AF115" s="64"/>
      <c r="AG115" s="46"/>
      <c r="AH115" s="46"/>
      <c r="AI115" s="46"/>
      <c r="AJ115" s="50">
        <v>40</v>
      </c>
      <c r="AK115" s="44">
        <f t="shared" si="2"/>
        <v>160</v>
      </c>
      <c r="AL115" s="2">
        <f t="shared" si="3"/>
        <v>4</v>
      </c>
    </row>
    <row r="116" spans="1:38" x14ac:dyDescent="0.3">
      <c r="A116" s="79">
        <f>RANK(AK116,$AK$2:AK263)</f>
        <v>114</v>
      </c>
      <c r="B116" s="2" t="s">
        <v>18</v>
      </c>
      <c r="C116" s="40" t="s">
        <v>53</v>
      </c>
      <c r="D116" s="2"/>
      <c r="E116" s="4" t="s">
        <v>10</v>
      </c>
      <c r="F116" s="38" t="s">
        <v>308</v>
      </c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50">
        <v>40</v>
      </c>
      <c r="AA116" s="46"/>
      <c r="AB116" s="46"/>
      <c r="AC116" s="46"/>
      <c r="AD116" s="46"/>
      <c r="AE116" s="46"/>
      <c r="AF116" s="64"/>
      <c r="AG116" s="46"/>
      <c r="AH116" s="46"/>
      <c r="AI116" s="59">
        <v>120</v>
      </c>
      <c r="AJ116" s="46"/>
      <c r="AK116" s="44">
        <f t="shared" si="2"/>
        <v>160</v>
      </c>
      <c r="AL116" s="2">
        <f t="shared" si="3"/>
        <v>2</v>
      </c>
    </row>
    <row r="117" spans="1:38" x14ac:dyDescent="0.3">
      <c r="A117" s="79">
        <f>RANK(AK117,$AK$2:AK264)</f>
        <v>116</v>
      </c>
      <c r="B117" s="2" t="s">
        <v>15</v>
      </c>
      <c r="C117" s="40" t="s">
        <v>464</v>
      </c>
      <c r="D117" s="2">
        <v>2012</v>
      </c>
      <c r="E117" s="4" t="s">
        <v>10</v>
      </c>
      <c r="F117" s="38" t="s">
        <v>373</v>
      </c>
      <c r="G117" s="46"/>
      <c r="H117" s="46"/>
      <c r="I117" s="46">
        <v>40</v>
      </c>
      <c r="J117" s="46"/>
      <c r="K117" s="46"/>
      <c r="L117" s="46"/>
      <c r="M117" s="46"/>
      <c r="N117" s="46"/>
      <c r="O117" s="46">
        <v>46.5</v>
      </c>
      <c r="P117" s="46"/>
      <c r="Q117" s="46"/>
      <c r="R117" s="46"/>
      <c r="S117" s="46"/>
      <c r="T117" s="46"/>
      <c r="U117" s="46"/>
      <c r="V117" s="46"/>
      <c r="W117" s="46"/>
      <c r="X117" s="46"/>
      <c r="Y117" s="47"/>
      <c r="Z117" s="46"/>
      <c r="AA117" s="46"/>
      <c r="AB117" s="46"/>
      <c r="AC117" s="46"/>
      <c r="AD117" s="46"/>
      <c r="AE117" s="46"/>
      <c r="AF117" s="64"/>
      <c r="AG117" s="46"/>
      <c r="AH117" s="46"/>
      <c r="AI117" s="59">
        <v>24</v>
      </c>
      <c r="AJ117" s="50">
        <v>40</v>
      </c>
      <c r="AK117" s="44">
        <f t="shared" si="2"/>
        <v>150.5</v>
      </c>
      <c r="AL117" s="2">
        <f t="shared" si="3"/>
        <v>4</v>
      </c>
    </row>
    <row r="118" spans="1:38" x14ac:dyDescent="0.3">
      <c r="A118" s="79">
        <f>RANK(AK118,$AK$2:AK265)</f>
        <v>117</v>
      </c>
      <c r="B118" s="2" t="s">
        <v>15</v>
      </c>
      <c r="C118" s="38" t="s">
        <v>13</v>
      </c>
      <c r="D118" s="4">
        <v>2010</v>
      </c>
      <c r="E118" s="7" t="s">
        <v>11</v>
      </c>
      <c r="F118" s="38" t="s">
        <v>223</v>
      </c>
      <c r="G118" s="46"/>
      <c r="H118" s="46"/>
      <c r="I118" s="46"/>
      <c r="J118" s="46"/>
      <c r="K118" s="46"/>
      <c r="L118" s="46"/>
      <c r="M118" s="46"/>
      <c r="N118" s="46"/>
      <c r="O118" s="46">
        <v>60</v>
      </c>
      <c r="P118" s="46"/>
      <c r="Q118" s="46"/>
      <c r="R118" s="46"/>
      <c r="S118" s="46"/>
      <c r="T118" s="46"/>
      <c r="U118" s="46"/>
      <c r="V118" s="46"/>
      <c r="W118" s="50">
        <v>90</v>
      </c>
      <c r="X118" s="46"/>
      <c r="Y118" s="47"/>
      <c r="Z118" s="46"/>
      <c r="AA118" s="46"/>
      <c r="AB118" s="46"/>
      <c r="AC118" s="46"/>
      <c r="AD118" s="46"/>
      <c r="AE118" s="46"/>
      <c r="AF118" s="64"/>
      <c r="AG118" s="46"/>
      <c r="AH118" s="46"/>
      <c r="AI118" s="46"/>
      <c r="AJ118" s="46"/>
      <c r="AK118" s="44">
        <f t="shared" si="2"/>
        <v>150</v>
      </c>
      <c r="AL118" s="2">
        <f t="shared" si="3"/>
        <v>2</v>
      </c>
    </row>
    <row r="119" spans="1:38" x14ac:dyDescent="0.3">
      <c r="A119" s="79">
        <f>RANK(AK119,$AK$2:AK266)</f>
        <v>118</v>
      </c>
      <c r="B119" s="2" t="s">
        <v>15</v>
      </c>
      <c r="C119" s="40" t="s">
        <v>32</v>
      </c>
      <c r="D119" s="2">
        <v>2012</v>
      </c>
      <c r="E119" s="2" t="s">
        <v>10</v>
      </c>
      <c r="F119" s="42" t="s">
        <v>124</v>
      </c>
      <c r="G119" s="46"/>
      <c r="H119" s="46"/>
      <c r="I119" s="46"/>
      <c r="J119" s="46"/>
      <c r="K119" s="46"/>
      <c r="L119" s="46"/>
      <c r="M119" s="46">
        <v>60</v>
      </c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7"/>
      <c r="Z119" s="50">
        <v>28</v>
      </c>
      <c r="AA119" s="46"/>
      <c r="AB119" s="46"/>
      <c r="AC119" s="46"/>
      <c r="AD119" s="46"/>
      <c r="AE119" s="46"/>
      <c r="AF119" s="64"/>
      <c r="AG119" s="46"/>
      <c r="AH119" s="46"/>
      <c r="AI119" s="46"/>
      <c r="AJ119" s="50">
        <v>60</v>
      </c>
      <c r="AK119" s="44">
        <f t="shared" si="2"/>
        <v>148</v>
      </c>
      <c r="AL119" s="2">
        <f t="shared" si="3"/>
        <v>3</v>
      </c>
    </row>
    <row r="120" spans="1:38" x14ac:dyDescent="0.3">
      <c r="A120" s="79">
        <f>RANK(AK120,$AK$2:AK267)</f>
        <v>119</v>
      </c>
      <c r="B120" s="4" t="s">
        <v>15</v>
      </c>
      <c r="C120" s="38" t="s">
        <v>300</v>
      </c>
      <c r="D120" s="2">
        <v>2014</v>
      </c>
      <c r="E120" s="4" t="s">
        <v>9</v>
      </c>
      <c r="F120" s="38" t="s">
        <v>234</v>
      </c>
      <c r="G120" s="46"/>
      <c r="H120" s="46"/>
      <c r="I120" s="46">
        <v>30</v>
      </c>
      <c r="J120" s="46"/>
      <c r="K120" s="46"/>
      <c r="L120" s="46"/>
      <c r="M120" s="46">
        <v>20</v>
      </c>
      <c r="N120" s="46"/>
      <c r="O120" s="46"/>
      <c r="P120" s="46"/>
      <c r="Q120" s="46"/>
      <c r="R120" s="46"/>
      <c r="S120" s="46"/>
      <c r="T120" s="46"/>
      <c r="U120" s="46"/>
      <c r="V120" s="46"/>
      <c r="W120" s="50">
        <v>30</v>
      </c>
      <c r="X120" s="46"/>
      <c r="Y120" s="47"/>
      <c r="Z120" s="46"/>
      <c r="AA120" s="46"/>
      <c r="AB120" s="46"/>
      <c r="AC120" s="46"/>
      <c r="AD120" s="46"/>
      <c r="AE120" s="46"/>
      <c r="AF120" s="50">
        <v>16</v>
      </c>
      <c r="AG120" s="46"/>
      <c r="AH120" s="46"/>
      <c r="AI120" s="59">
        <v>20</v>
      </c>
      <c r="AJ120" s="50">
        <v>30</v>
      </c>
      <c r="AK120" s="44">
        <f t="shared" si="2"/>
        <v>146</v>
      </c>
      <c r="AL120" s="2">
        <f t="shared" si="3"/>
        <v>6</v>
      </c>
    </row>
    <row r="121" spans="1:38" x14ac:dyDescent="0.3">
      <c r="A121" s="79">
        <f>RANK(AK121,$AK$2:AK268)</f>
        <v>120</v>
      </c>
      <c r="B121" s="2" t="s">
        <v>15</v>
      </c>
      <c r="C121" s="40" t="s">
        <v>4</v>
      </c>
      <c r="D121" s="2">
        <v>2013</v>
      </c>
      <c r="E121" s="7" t="s">
        <v>10</v>
      </c>
      <c r="F121" s="38" t="s">
        <v>287</v>
      </c>
      <c r="G121" s="46"/>
      <c r="H121" s="46"/>
      <c r="I121" s="46">
        <v>30</v>
      </c>
      <c r="J121" s="46"/>
      <c r="K121" s="46"/>
      <c r="L121" s="46"/>
      <c r="M121" s="46">
        <v>18</v>
      </c>
      <c r="N121" s="46"/>
      <c r="O121" s="46"/>
      <c r="P121" s="46"/>
      <c r="Q121" s="46"/>
      <c r="R121" s="46"/>
      <c r="S121" s="46"/>
      <c r="T121" s="46"/>
      <c r="U121" s="46"/>
      <c r="V121" s="46"/>
      <c r="W121" s="50">
        <v>20</v>
      </c>
      <c r="X121" s="46"/>
      <c r="Y121" s="47"/>
      <c r="Z121" s="50">
        <v>16</v>
      </c>
      <c r="AA121" s="46"/>
      <c r="AB121" s="46"/>
      <c r="AC121" s="46"/>
      <c r="AD121" s="46"/>
      <c r="AE121" s="46"/>
      <c r="AF121" s="64"/>
      <c r="AG121" s="46"/>
      <c r="AH121" s="46"/>
      <c r="AI121" s="46"/>
      <c r="AJ121" s="50">
        <v>60</v>
      </c>
      <c r="AK121" s="44">
        <f t="shared" si="2"/>
        <v>144</v>
      </c>
      <c r="AL121" s="2">
        <f t="shared" si="3"/>
        <v>5</v>
      </c>
    </row>
    <row r="122" spans="1:38" x14ac:dyDescent="0.3">
      <c r="A122" s="79">
        <f>RANK(AK122,$AK$2:AK269)</f>
        <v>121</v>
      </c>
      <c r="B122" s="2" t="s">
        <v>18</v>
      </c>
      <c r="C122" s="40" t="s">
        <v>53</v>
      </c>
      <c r="D122" s="2"/>
      <c r="E122" s="4" t="s">
        <v>11</v>
      </c>
      <c r="F122" s="38" t="s">
        <v>431</v>
      </c>
      <c r="G122" s="46"/>
      <c r="H122" s="46"/>
      <c r="I122" s="46"/>
      <c r="J122" s="46"/>
      <c r="K122" s="46"/>
      <c r="L122" s="46"/>
      <c r="M122" s="46"/>
      <c r="N122" s="46"/>
      <c r="O122" s="46">
        <v>137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64"/>
      <c r="AG122" s="46"/>
      <c r="AH122" s="46"/>
      <c r="AI122" s="46"/>
      <c r="AJ122" s="46"/>
      <c r="AK122" s="44">
        <f t="shared" si="2"/>
        <v>137</v>
      </c>
      <c r="AL122" s="2">
        <f t="shared" si="3"/>
        <v>1</v>
      </c>
    </row>
    <row r="123" spans="1:38" x14ac:dyDescent="0.3">
      <c r="A123" s="79">
        <f>RANK(AK123,$AK$2:AK270)</f>
        <v>122</v>
      </c>
      <c r="B123" s="2" t="s">
        <v>15</v>
      </c>
      <c r="C123" s="40" t="s">
        <v>300</v>
      </c>
      <c r="D123" s="3">
        <v>2014</v>
      </c>
      <c r="E123" s="4" t="s">
        <v>9</v>
      </c>
      <c r="F123" s="42" t="s">
        <v>253</v>
      </c>
      <c r="G123" s="46"/>
      <c r="H123" s="46"/>
      <c r="I123" s="46">
        <v>20</v>
      </c>
      <c r="J123" s="46"/>
      <c r="K123" s="46"/>
      <c r="L123" s="46"/>
      <c r="M123" s="46"/>
      <c r="N123" s="46"/>
      <c r="O123" s="46">
        <v>16</v>
      </c>
      <c r="P123" s="46"/>
      <c r="Q123" s="46"/>
      <c r="R123" s="46"/>
      <c r="S123" s="46"/>
      <c r="T123" s="46"/>
      <c r="U123" s="46"/>
      <c r="V123" s="46"/>
      <c r="W123" s="50">
        <v>20</v>
      </c>
      <c r="X123" s="46"/>
      <c r="Y123" s="47"/>
      <c r="Z123" s="46"/>
      <c r="AA123" s="46"/>
      <c r="AB123" s="46"/>
      <c r="AC123" s="46"/>
      <c r="AD123" s="46"/>
      <c r="AE123" s="46"/>
      <c r="AF123" s="50">
        <v>20</v>
      </c>
      <c r="AG123" s="46"/>
      <c r="AH123" s="46"/>
      <c r="AI123" s="59">
        <v>20</v>
      </c>
      <c r="AJ123" s="50">
        <v>40</v>
      </c>
      <c r="AK123" s="44">
        <f t="shared" si="2"/>
        <v>136</v>
      </c>
      <c r="AL123" s="2">
        <f t="shared" si="3"/>
        <v>6</v>
      </c>
    </row>
    <row r="124" spans="1:38" x14ac:dyDescent="0.3">
      <c r="A124" s="79">
        <f>RANK(AK124,$AK$2:AK271)</f>
        <v>123</v>
      </c>
      <c r="B124" s="2" t="s">
        <v>15</v>
      </c>
      <c r="C124" s="40" t="s">
        <v>4</v>
      </c>
      <c r="D124" s="2">
        <v>2015</v>
      </c>
      <c r="E124" s="2" t="s">
        <v>9</v>
      </c>
      <c r="F124" s="38" t="s">
        <v>237</v>
      </c>
      <c r="G124" s="46"/>
      <c r="H124" s="46"/>
      <c r="I124" s="46">
        <v>12</v>
      </c>
      <c r="J124" s="46"/>
      <c r="K124" s="46"/>
      <c r="L124" s="46"/>
      <c r="M124" s="46">
        <v>16</v>
      </c>
      <c r="N124" s="46"/>
      <c r="O124" s="46">
        <v>16</v>
      </c>
      <c r="P124" s="46"/>
      <c r="Q124" s="46"/>
      <c r="R124" s="46"/>
      <c r="S124" s="46"/>
      <c r="T124" s="46"/>
      <c r="U124" s="46"/>
      <c r="V124" s="46"/>
      <c r="W124" s="46">
        <v>20</v>
      </c>
      <c r="X124" s="46"/>
      <c r="Y124" s="47"/>
      <c r="Z124" s="50">
        <v>11</v>
      </c>
      <c r="AA124" s="46"/>
      <c r="AB124" s="46"/>
      <c r="AC124" s="46"/>
      <c r="AD124" s="46"/>
      <c r="AE124" s="46"/>
      <c r="AF124" s="50">
        <v>9</v>
      </c>
      <c r="AG124" s="46"/>
      <c r="AH124" s="46"/>
      <c r="AI124" s="59">
        <v>20</v>
      </c>
      <c r="AJ124" s="50">
        <v>30</v>
      </c>
      <c r="AK124" s="44">
        <f t="shared" si="2"/>
        <v>134</v>
      </c>
      <c r="AL124" s="2">
        <f t="shared" si="3"/>
        <v>8</v>
      </c>
    </row>
    <row r="125" spans="1:38" x14ac:dyDescent="0.3">
      <c r="A125" s="79">
        <f>RANK(AK125,$AK$2:AK272)</f>
        <v>124</v>
      </c>
      <c r="B125" s="2" t="s">
        <v>15</v>
      </c>
      <c r="C125" s="40" t="s">
        <v>13</v>
      </c>
      <c r="D125" s="2">
        <v>2011</v>
      </c>
      <c r="E125" s="7" t="s">
        <v>11</v>
      </c>
      <c r="F125" s="42" t="s">
        <v>401</v>
      </c>
      <c r="G125" s="46"/>
      <c r="H125" s="46"/>
      <c r="I125" s="46"/>
      <c r="J125" s="46"/>
      <c r="K125" s="46"/>
      <c r="L125" s="46"/>
      <c r="M125" s="46">
        <v>53.5</v>
      </c>
      <c r="N125" s="46"/>
      <c r="O125" s="46">
        <v>40</v>
      </c>
      <c r="P125" s="46"/>
      <c r="Q125" s="46"/>
      <c r="R125" s="46"/>
      <c r="S125" s="46"/>
      <c r="T125" s="46"/>
      <c r="U125" s="46"/>
      <c r="V125" s="46"/>
      <c r="W125" s="46">
        <v>40</v>
      </c>
      <c r="X125" s="46"/>
      <c r="Y125" s="47"/>
      <c r="Z125" s="46"/>
      <c r="AA125" s="46"/>
      <c r="AB125" s="46"/>
      <c r="AC125" s="46"/>
      <c r="AD125" s="46"/>
      <c r="AE125" s="46"/>
      <c r="AF125" s="64"/>
      <c r="AG125" s="46"/>
      <c r="AH125" s="46"/>
      <c r="AI125" s="46"/>
      <c r="AJ125" s="46"/>
      <c r="AK125" s="44">
        <f t="shared" si="2"/>
        <v>133.5</v>
      </c>
      <c r="AL125" s="2">
        <f t="shared" si="3"/>
        <v>3</v>
      </c>
    </row>
    <row r="126" spans="1:38" x14ac:dyDescent="0.3">
      <c r="A126" s="79">
        <f>RANK(AK126,$AK$2:AK273)</f>
        <v>125</v>
      </c>
      <c r="B126" s="2" t="s">
        <v>15</v>
      </c>
      <c r="C126" s="40" t="s">
        <v>300</v>
      </c>
      <c r="D126" s="2">
        <v>2014</v>
      </c>
      <c r="E126" s="4" t="s">
        <v>9</v>
      </c>
      <c r="F126" s="42" t="s">
        <v>305</v>
      </c>
      <c r="G126" s="46"/>
      <c r="H126" s="46"/>
      <c r="I126" s="46">
        <v>20</v>
      </c>
      <c r="J126" s="46"/>
      <c r="K126" s="46"/>
      <c r="L126" s="46"/>
      <c r="M126" s="46"/>
      <c r="N126" s="46"/>
      <c r="O126" s="46">
        <v>16</v>
      </c>
      <c r="P126" s="46"/>
      <c r="Q126" s="46"/>
      <c r="R126" s="46"/>
      <c r="S126" s="46"/>
      <c r="T126" s="46"/>
      <c r="U126" s="46"/>
      <c r="V126" s="46"/>
      <c r="W126" s="50">
        <v>20</v>
      </c>
      <c r="X126" s="46"/>
      <c r="Y126" s="47"/>
      <c r="Z126" s="46"/>
      <c r="AA126" s="46"/>
      <c r="AB126" s="46"/>
      <c r="AC126" s="46"/>
      <c r="AD126" s="46"/>
      <c r="AE126" s="46"/>
      <c r="AF126" s="50">
        <v>16</v>
      </c>
      <c r="AG126" s="46"/>
      <c r="AH126" s="46"/>
      <c r="AI126" s="59">
        <v>20</v>
      </c>
      <c r="AJ126" s="50">
        <v>40</v>
      </c>
      <c r="AK126" s="44">
        <f t="shared" si="2"/>
        <v>132</v>
      </c>
      <c r="AL126" s="2">
        <f t="shared" si="3"/>
        <v>6</v>
      </c>
    </row>
    <row r="127" spans="1:38" x14ac:dyDescent="0.3">
      <c r="A127" s="79">
        <f>RANK(AK127,$AK$2:AK274)</f>
        <v>125</v>
      </c>
      <c r="B127" s="4" t="s">
        <v>15</v>
      </c>
      <c r="C127" s="38" t="s">
        <v>32</v>
      </c>
      <c r="D127" s="2">
        <v>2013</v>
      </c>
      <c r="E127" s="2" t="s">
        <v>10</v>
      </c>
      <c r="F127" s="38" t="s">
        <v>232</v>
      </c>
      <c r="G127" s="46"/>
      <c r="H127" s="46"/>
      <c r="I127" s="46">
        <v>20</v>
      </c>
      <c r="J127" s="46"/>
      <c r="K127" s="46"/>
      <c r="L127" s="46"/>
      <c r="M127" s="46">
        <v>33.5</v>
      </c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50">
        <v>18.5</v>
      </c>
      <c r="AA127" s="46"/>
      <c r="AB127" s="46"/>
      <c r="AC127" s="46"/>
      <c r="AD127" s="46"/>
      <c r="AE127" s="46"/>
      <c r="AF127" s="64"/>
      <c r="AG127" s="46"/>
      <c r="AH127" s="46"/>
      <c r="AI127" s="46"/>
      <c r="AJ127" s="50">
        <v>60</v>
      </c>
      <c r="AK127" s="44">
        <f t="shared" si="2"/>
        <v>132</v>
      </c>
      <c r="AL127" s="2">
        <f t="shared" si="3"/>
        <v>4</v>
      </c>
    </row>
    <row r="128" spans="1:38" x14ac:dyDescent="0.3">
      <c r="A128" s="79">
        <f>RANK(AK128,$AK$2:AK275)</f>
        <v>127</v>
      </c>
      <c r="B128" s="2" t="s">
        <v>15</v>
      </c>
      <c r="C128" s="40" t="s">
        <v>300</v>
      </c>
      <c r="D128" s="2">
        <v>2014</v>
      </c>
      <c r="E128" s="2" t="s">
        <v>9</v>
      </c>
      <c r="F128" s="38" t="s">
        <v>235</v>
      </c>
      <c r="G128" s="46"/>
      <c r="H128" s="46"/>
      <c r="I128" s="46">
        <v>16</v>
      </c>
      <c r="J128" s="46"/>
      <c r="K128" s="46"/>
      <c r="L128" s="46"/>
      <c r="M128" s="46">
        <v>20</v>
      </c>
      <c r="N128" s="46"/>
      <c r="O128" s="46">
        <v>16</v>
      </c>
      <c r="P128" s="46"/>
      <c r="Q128" s="46"/>
      <c r="R128" s="46"/>
      <c r="S128" s="46"/>
      <c r="T128" s="46"/>
      <c r="U128" s="46"/>
      <c r="V128" s="46"/>
      <c r="W128" s="50">
        <v>20</v>
      </c>
      <c r="X128" s="46"/>
      <c r="Y128" s="47"/>
      <c r="Z128" s="50">
        <v>16</v>
      </c>
      <c r="AA128" s="46"/>
      <c r="AB128" s="46"/>
      <c r="AC128" s="46"/>
      <c r="AD128" s="46"/>
      <c r="AE128" s="46"/>
      <c r="AF128" s="50">
        <v>16</v>
      </c>
      <c r="AG128" s="46"/>
      <c r="AH128" s="46"/>
      <c r="AI128" s="59">
        <v>20</v>
      </c>
      <c r="AJ128" s="46"/>
      <c r="AK128" s="44">
        <f t="shared" si="2"/>
        <v>124</v>
      </c>
      <c r="AL128" s="2">
        <f t="shared" si="3"/>
        <v>7</v>
      </c>
    </row>
    <row r="129" spans="1:38" x14ac:dyDescent="0.3">
      <c r="A129" s="79">
        <f>RANK(AK129,$AK$2:AK276)</f>
        <v>128</v>
      </c>
      <c r="B129" s="4" t="s">
        <v>15</v>
      </c>
      <c r="C129" s="38" t="s">
        <v>464</v>
      </c>
      <c r="D129" s="2">
        <v>2012</v>
      </c>
      <c r="E129" s="7" t="s">
        <v>10</v>
      </c>
      <c r="F129" s="38" t="s">
        <v>610</v>
      </c>
      <c r="G129" s="46"/>
      <c r="H129" s="46"/>
      <c r="I129" s="46"/>
      <c r="J129" s="46"/>
      <c r="K129" s="46"/>
      <c r="L129" s="46"/>
      <c r="M129" s="46"/>
      <c r="N129" s="46"/>
      <c r="O129" s="46">
        <v>40</v>
      </c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64"/>
      <c r="AG129" s="46"/>
      <c r="AH129" s="46"/>
      <c r="AI129" s="59">
        <v>40</v>
      </c>
      <c r="AJ129" s="50">
        <v>40</v>
      </c>
      <c r="AK129" s="44">
        <f t="shared" si="2"/>
        <v>120</v>
      </c>
      <c r="AL129" s="2">
        <f t="shared" si="3"/>
        <v>3</v>
      </c>
    </row>
    <row r="130" spans="1:38" x14ac:dyDescent="0.3">
      <c r="A130" s="79">
        <f>RANK(AK130,$AK$2:AK277)</f>
        <v>128</v>
      </c>
      <c r="B130" s="2" t="s">
        <v>15</v>
      </c>
      <c r="C130" s="40" t="s">
        <v>13</v>
      </c>
      <c r="D130" s="2">
        <v>2011</v>
      </c>
      <c r="E130" s="7" t="s">
        <v>11</v>
      </c>
      <c r="F130" s="42" t="s">
        <v>427</v>
      </c>
      <c r="G130" s="46"/>
      <c r="H130" s="46"/>
      <c r="I130" s="46"/>
      <c r="J130" s="46"/>
      <c r="K130" s="46"/>
      <c r="L130" s="46"/>
      <c r="M130" s="46"/>
      <c r="N130" s="46"/>
      <c r="O130" s="46">
        <v>40</v>
      </c>
      <c r="P130" s="46"/>
      <c r="Q130" s="46"/>
      <c r="R130" s="46"/>
      <c r="S130" s="46"/>
      <c r="T130" s="46"/>
      <c r="U130" s="46"/>
      <c r="V130" s="46"/>
      <c r="W130" s="46">
        <v>40</v>
      </c>
      <c r="X130" s="46"/>
      <c r="Y130" s="47"/>
      <c r="Z130" s="46"/>
      <c r="AA130" s="46"/>
      <c r="AB130" s="46"/>
      <c r="AC130" s="46"/>
      <c r="AD130" s="46"/>
      <c r="AE130" s="46"/>
      <c r="AF130" s="50">
        <v>40</v>
      </c>
      <c r="AG130" s="46"/>
      <c r="AH130" s="46"/>
      <c r="AI130" s="46"/>
      <c r="AJ130" s="46"/>
      <c r="AK130" s="44">
        <f t="shared" ref="AK130:AK193" si="4">SUM(G130:AJ130)</f>
        <v>120</v>
      </c>
      <c r="AL130" s="2">
        <f t="shared" ref="AL130:AL193" si="5">COUNT(G130:AJ130)</f>
        <v>3</v>
      </c>
    </row>
    <row r="131" spans="1:38" x14ac:dyDescent="0.3">
      <c r="A131" s="79">
        <f>RANK(AK131,$AK$2:AK278)</f>
        <v>128</v>
      </c>
      <c r="B131" s="2" t="s">
        <v>15</v>
      </c>
      <c r="C131" s="40" t="s">
        <v>4</v>
      </c>
      <c r="D131" s="2">
        <v>2012</v>
      </c>
      <c r="E131" s="4" t="s">
        <v>10</v>
      </c>
      <c r="F131" s="42" t="s">
        <v>372</v>
      </c>
      <c r="G131" s="46"/>
      <c r="H131" s="46"/>
      <c r="I131" s="46">
        <v>40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7"/>
      <c r="Z131" s="46"/>
      <c r="AA131" s="46"/>
      <c r="AB131" s="46"/>
      <c r="AC131" s="46"/>
      <c r="AD131" s="46"/>
      <c r="AE131" s="46"/>
      <c r="AF131" s="50">
        <v>40</v>
      </c>
      <c r="AG131" s="46"/>
      <c r="AH131" s="46"/>
      <c r="AI131" s="59">
        <v>40</v>
      </c>
      <c r="AJ131" s="46"/>
      <c r="AK131" s="44">
        <f t="shared" si="4"/>
        <v>120</v>
      </c>
      <c r="AL131" s="2">
        <f t="shared" si="5"/>
        <v>3</v>
      </c>
    </row>
    <row r="132" spans="1:38" x14ac:dyDescent="0.3">
      <c r="A132" s="79">
        <f>RANK(AK132,$AK$2:AK279)</f>
        <v>128</v>
      </c>
      <c r="B132" s="2" t="s">
        <v>15</v>
      </c>
      <c r="C132" s="38" t="s">
        <v>4</v>
      </c>
      <c r="D132" s="2">
        <v>2011</v>
      </c>
      <c r="E132" s="7" t="s">
        <v>11</v>
      </c>
      <c r="F132" s="42" t="s">
        <v>367</v>
      </c>
      <c r="G132" s="46"/>
      <c r="H132" s="46"/>
      <c r="I132" s="46">
        <v>60</v>
      </c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7"/>
      <c r="Z132" s="46"/>
      <c r="AA132" s="46"/>
      <c r="AB132" s="46"/>
      <c r="AC132" s="46"/>
      <c r="AD132" s="46"/>
      <c r="AE132" s="46"/>
      <c r="AF132" s="50">
        <v>60</v>
      </c>
      <c r="AG132" s="46"/>
      <c r="AH132" s="46"/>
      <c r="AI132" s="46"/>
      <c r="AJ132" s="46"/>
      <c r="AK132" s="44">
        <f t="shared" si="4"/>
        <v>120</v>
      </c>
      <c r="AL132" s="2">
        <f t="shared" si="5"/>
        <v>2</v>
      </c>
    </row>
    <row r="133" spans="1:38" x14ac:dyDescent="0.3">
      <c r="A133" s="79">
        <f>RANK(AK133,$AK$2:AK280)</f>
        <v>128</v>
      </c>
      <c r="B133" s="4" t="s">
        <v>15</v>
      </c>
      <c r="C133" s="40" t="s">
        <v>13</v>
      </c>
      <c r="D133" s="2">
        <v>2009</v>
      </c>
      <c r="E133" s="4" t="s">
        <v>12</v>
      </c>
      <c r="F133" s="38" t="s">
        <v>350</v>
      </c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50">
        <v>90</v>
      </c>
      <c r="X133" s="46"/>
      <c r="Y133" s="47"/>
      <c r="Z133" s="46"/>
      <c r="AA133" s="46">
        <v>30</v>
      </c>
      <c r="AB133" s="46"/>
      <c r="AC133" s="46"/>
      <c r="AD133" s="46"/>
      <c r="AE133" s="46"/>
      <c r="AF133" s="64"/>
      <c r="AG133" s="46"/>
      <c r="AH133" s="46"/>
      <c r="AI133" s="46"/>
      <c r="AJ133" s="46"/>
      <c r="AK133" s="44">
        <f t="shared" si="4"/>
        <v>120</v>
      </c>
      <c r="AL133" s="2">
        <f t="shared" si="5"/>
        <v>2</v>
      </c>
    </row>
    <row r="134" spans="1:38" x14ac:dyDescent="0.3">
      <c r="A134" s="79">
        <f>RANK(AK134,$AK$2:AK281)</f>
        <v>128</v>
      </c>
      <c r="B134" s="7" t="s">
        <v>535</v>
      </c>
      <c r="C134" s="40"/>
      <c r="D134" s="2"/>
      <c r="E134" s="4" t="s">
        <v>10</v>
      </c>
      <c r="F134" s="51" t="s">
        <v>536</v>
      </c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2"/>
      <c r="Z134" s="50">
        <v>120</v>
      </c>
      <c r="AA134" s="7"/>
      <c r="AB134" s="7"/>
      <c r="AC134" s="7"/>
      <c r="AD134" s="7"/>
      <c r="AE134" s="7"/>
      <c r="AF134" s="64"/>
      <c r="AG134" s="7"/>
      <c r="AH134" s="7"/>
      <c r="AI134" s="7"/>
      <c r="AJ134" s="7"/>
      <c r="AK134" s="44">
        <f t="shared" si="4"/>
        <v>120</v>
      </c>
      <c r="AL134" s="2">
        <f t="shared" si="5"/>
        <v>1</v>
      </c>
    </row>
    <row r="135" spans="1:38" x14ac:dyDescent="0.3">
      <c r="A135" s="79">
        <f>RANK(AK135,$AK$2:AK282)</f>
        <v>128</v>
      </c>
      <c r="B135" s="2" t="s">
        <v>96</v>
      </c>
      <c r="C135" s="40"/>
      <c r="D135" s="2"/>
      <c r="E135" s="2" t="s">
        <v>10</v>
      </c>
      <c r="F135" s="51" t="s">
        <v>500</v>
      </c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2"/>
      <c r="Z135" s="50">
        <v>120</v>
      </c>
      <c r="AA135" s="7"/>
      <c r="AB135" s="7"/>
      <c r="AC135" s="7"/>
      <c r="AD135" s="7"/>
      <c r="AE135" s="7"/>
      <c r="AF135" s="64"/>
      <c r="AG135" s="7"/>
      <c r="AH135" s="7"/>
      <c r="AI135" s="7"/>
      <c r="AJ135" s="7"/>
      <c r="AK135" s="44">
        <f t="shared" si="4"/>
        <v>120</v>
      </c>
      <c r="AL135" s="2">
        <f t="shared" si="5"/>
        <v>1</v>
      </c>
    </row>
    <row r="136" spans="1:38" x14ac:dyDescent="0.3">
      <c r="A136" s="79">
        <f>RANK(AK136,$AK$2:AK283)</f>
        <v>128</v>
      </c>
      <c r="B136" s="7" t="s">
        <v>15</v>
      </c>
      <c r="C136" s="42" t="s">
        <v>32</v>
      </c>
      <c r="D136" s="3">
        <v>2010</v>
      </c>
      <c r="E136" s="7" t="s">
        <v>11</v>
      </c>
      <c r="F136" s="51" t="s">
        <v>606</v>
      </c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2"/>
      <c r="Z136" s="7"/>
      <c r="AA136" s="7"/>
      <c r="AB136" s="7"/>
      <c r="AC136" s="7"/>
      <c r="AD136" s="7"/>
      <c r="AE136" s="7"/>
      <c r="AF136" s="64"/>
      <c r="AG136" s="7"/>
      <c r="AH136" s="7"/>
      <c r="AI136" s="7"/>
      <c r="AJ136" s="50">
        <v>120</v>
      </c>
      <c r="AK136" s="44">
        <f t="shared" si="4"/>
        <v>120</v>
      </c>
      <c r="AL136" s="2">
        <f t="shared" si="5"/>
        <v>1</v>
      </c>
    </row>
    <row r="137" spans="1:38" x14ac:dyDescent="0.3">
      <c r="A137" s="79">
        <f>RANK(AK137,$AK$2:AK284)</f>
        <v>136</v>
      </c>
      <c r="B137" s="2" t="s">
        <v>15</v>
      </c>
      <c r="C137" s="39" t="s">
        <v>22</v>
      </c>
      <c r="D137" s="2">
        <v>2011</v>
      </c>
      <c r="E137" s="7" t="s">
        <v>11</v>
      </c>
      <c r="F137" s="42" t="s">
        <v>166</v>
      </c>
      <c r="G137" s="46"/>
      <c r="H137" s="46"/>
      <c r="I137" s="46"/>
      <c r="J137" s="46"/>
      <c r="K137" s="46"/>
      <c r="L137" s="46"/>
      <c r="M137" s="46"/>
      <c r="N137" s="46"/>
      <c r="O137" s="46">
        <v>46.5</v>
      </c>
      <c r="P137" s="46"/>
      <c r="Q137" s="46"/>
      <c r="R137" s="46"/>
      <c r="S137" s="46"/>
      <c r="T137" s="46"/>
      <c r="U137" s="46"/>
      <c r="V137" s="46"/>
      <c r="W137" s="46"/>
      <c r="X137" s="46"/>
      <c r="Y137" s="47"/>
      <c r="Z137" s="46"/>
      <c r="AA137" s="46"/>
      <c r="AB137" s="46"/>
      <c r="AC137" s="46"/>
      <c r="AD137" s="46"/>
      <c r="AE137" s="46"/>
      <c r="AF137" s="64"/>
      <c r="AG137" s="46"/>
      <c r="AH137" s="46"/>
      <c r="AI137" s="59">
        <v>72</v>
      </c>
      <c r="AJ137" s="46"/>
      <c r="AK137" s="44">
        <f t="shared" si="4"/>
        <v>118.5</v>
      </c>
      <c r="AL137" s="2">
        <f t="shared" si="5"/>
        <v>2</v>
      </c>
    </row>
    <row r="138" spans="1:38" x14ac:dyDescent="0.3">
      <c r="A138" s="79">
        <f>RANK(AK138,$AK$2:AK285)</f>
        <v>137</v>
      </c>
      <c r="B138" s="2" t="s">
        <v>15</v>
      </c>
      <c r="C138" s="40" t="s">
        <v>7</v>
      </c>
      <c r="D138" s="2">
        <v>2013</v>
      </c>
      <c r="E138" s="4" t="s">
        <v>10</v>
      </c>
      <c r="F138" s="38" t="s">
        <v>347</v>
      </c>
      <c r="G138" s="46"/>
      <c r="H138" s="46"/>
      <c r="I138" s="46">
        <v>60</v>
      </c>
      <c r="J138" s="46"/>
      <c r="K138" s="46"/>
      <c r="L138" s="46"/>
      <c r="M138" s="46">
        <v>53.5</v>
      </c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7"/>
      <c r="Z138" s="46"/>
      <c r="AA138" s="46"/>
      <c r="AB138" s="46"/>
      <c r="AC138" s="46"/>
      <c r="AD138" s="46"/>
      <c r="AE138" s="46"/>
      <c r="AF138" s="64"/>
      <c r="AG138" s="46"/>
      <c r="AH138" s="46"/>
      <c r="AI138" s="46"/>
      <c r="AJ138" s="67">
        <v>0</v>
      </c>
      <c r="AK138" s="44">
        <f t="shared" si="4"/>
        <v>113.5</v>
      </c>
      <c r="AL138" s="2">
        <f t="shared" si="5"/>
        <v>3</v>
      </c>
    </row>
    <row r="139" spans="1:38" x14ac:dyDescent="0.3">
      <c r="A139" s="79">
        <f>RANK(AK139,$AK$2:AK286)</f>
        <v>138</v>
      </c>
      <c r="B139" s="2" t="s">
        <v>15</v>
      </c>
      <c r="C139" s="40" t="s">
        <v>7</v>
      </c>
      <c r="D139" s="2">
        <v>2012</v>
      </c>
      <c r="E139" s="4" t="s">
        <v>10</v>
      </c>
      <c r="F139" s="42" t="s">
        <v>239</v>
      </c>
      <c r="G139" s="46"/>
      <c r="H139" s="46"/>
      <c r="I139" s="46">
        <v>48.5</v>
      </c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7"/>
      <c r="Z139" s="46"/>
      <c r="AA139" s="46"/>
      <c r="AB139" s="46"/>
      <c r="AC139" s="46"/>
      <c r="AD139" s="46"/>
      <c r="AE139" s="46"/>
      <c r="AF139" s="64"/>
      <c r="AG139" s="46"/>
      <c r="AH139" s="46"/>
      <c r="AI139" s="46"/>
      <c r="AJ139" s="50">
        <v>60</v>
      </c>
      <c r="AK139" s="44">
        <f t="shared" si="4"/>
        <v>108.5</v>
      </c>
      <c r="AL139" s="2">
        <f t="shared" si="5"/>
        <v>2</v>
      </c>
    </row>
    <row r="140" spans="1:38" x14ac:dyDescent="0.3">
      <c r="A140" s="79">
        <f>RANK(AK140,$AK$2:AK287)</f>
        <v>139</v>
      </c>
      <c r="B140" s="2" t="s">
        <v>15</v>
      </c>
      <c r="C140" s="40" t="s">
        <v>4</v>
      </c>
      <c r="D140" s="2">
        <v>2013</v>
      </c>
      <c r="E140" s="4" t="s">
        <v>10</v>
      </c>
      <c r="F140" s="42" t="s">
        <v>306</v>
      </c>
      <c r="G140" s="46"/>
      <c r="H140" s="46"/>
      <c r="I140" s="46">
        <v>30</v>
      </c>
      <c r="J140" s="46"/>
      <c r="K140" s="46"/>
      <c r="L140" s="46"/>
      <c r="M140" s="46">
        <v>26.5</v>
      </c>
      <c r="N140" s="46"/>
      <c r="O140" s="46">
        <v>20</v>
      </c>
      <c r="P140" s="46"/>
      <c r="Q140" s="46"/>
      <c r="R140" s="46"/>
      <c r="S140" s="46"/>
      <c r="T140" s="46"/>
      <c r="U140" s="46"/>
      <c r="V140" s="46"/>
      <c r="W140" s="50">
        <v>30</v>
      </c>
      <c r="X140" s="46"/>
      <c r="Y140" s="47"/>
      <c r="Z140" s="46"/>
      <c r="AA140" s="46"/>
      <c r="AB140" s="46"/>
      <c r="AC140" s="46"/>
      <c r="AD140" s="46"/>
      <c r="AE140" s="46"/>
      <c r="AF140" s="64"/>
      <c r="AG140" s="46"/>
      <c r="AH140" s="46"/>
      <c r="AI140" s="46"/>
      <c r="AJ140" s="46"/>
      <c r="AK140" s="44">
        <f t="shared" si="4"/>
        <v>106.5</v>
      </c>
      <c r="AL140" s="2">
        <f t="shared" si="5"/>
        <v>4</v>
      </c>
    </row>
    <row r="141" spans="1:38" x14ac:dyDescent="0.3">
      <c r="A141" s="79">
        <f>RANK(AK141,$AK$2:AK288)</f>
        <v>140</v>
      </c>
      <c r="B141" s="2" t="s">
        <v>15</v>
      </c>
      <c r="C141" s="40" t="s">
        <v>230</v>
      </c>
      <c r="D141" s="2">
        <v>2015</v>
      </c>
      <c r="E141" s="2" t="s">
        <v>9</v>
      </c>
      <c r="F141" s="42" t="s">
        <v>226</v>
      </c>
      <c r="G141" s="46"/>
      <c r="H141" s="46"/>
      <c r="I141" s="46"/>
      <c r="J141" s="46"/>
      <c r="K141" s="46"/>
      <c r="L141" s="46"/>
      <c r="M141" s="46"/>
      <c r="N141" s="46"/>
      <c r="O141" s="46">
        <v>12</v>
      </c>
      <c r="P141" s="46"/>
      <c r="Q141" s="46"/>
      <c r="R141" s="46"/>
      <c r="S141" s="46"/>
      <c r="T141" s="46"/>
      <c r="U141" s="46"/>
      <c r="V141" s="46"/>
      <c r="W141" s="46">
        <v>16</v>
      </c>
      <c r="X141" s="46"/>
      <c r="Y141" s="47"/>
      <c r="Z141" s="50">
        <v>12</v>
      </c>
      <c r="AA141" s="46"/>
      <c r="AB141" s="46"/>
      <c r="AC141" s="46"/>
      <c r="AD141" s="46"/>
      <c r="AE141" s="46"/>
      <c r="AF141" s="50">
        <v>16</v>
      </c>
      <c r="AG141" s="46"/>
      <c r="AH141" s="46"/>
      <c r="AI141" s="59">
        <v>16</v>
      </c>
      <c r="AJ141" s="50">
        <v>30</v>
      </c>
      <c r="AK141" s="44">
        <f t="shared" si="4"/>
        <v>102</v>
      </c>
      <c r="AL141" s="2">
        <f t="shared" si="5"/>
        <v>6</v>
      </c>
    </row>
    <row r="142" spans="1:38" x14ac:dyDescent="0.3">
      <c r="A142" s="79">
        <f>RANK(AK142,$AK$2:AK289)</f>
        <v>141</v>
      </c>
      <c r="B142" s="2" t="s">
        <v>15</v>
      </c>
      <c r="C142" s="40" t="s">
        <v>4</v>
      </c>
      <c r="D142" s="2">
        <v>2014</v>
      </c>
      <c r="E142" s="4" t="s">
        <v>9</v>
      </c>
      <c r="F142" s="42" t="s">
        <v>396</v>
      </c>
      <c r="G142" s="46"/>
      <c r="H142" s="46"/>
      <c r="I142" s="46"/>
      <c r="J142" s="46"/>
      <c r="K142" s="46"/>
      <c r="L142" s="46"/>
      <c r="M142" s="46">
        <v>16</v>
      </c>
      <c r="N142" s="46"/>
      <c r="O142" s="46"/>
      <c r="P142" s="46"/>
      <c r="Q142" s="46"/>
      <c r="R142" s="46"/>
      <c r="S142" s="46"/>
      <c r="T142" s="46"/>
      <c r="U142" s="46"/>
      <c r="V142" s="46"/>
      <c r="W142" s="50">
        <v>16</v>
      </c>
      <c r="X142" s="46"/>
      <c r="Y142" s="47"/>
      <c r="Z142" s="50">
        <v>16</v>
      </c>
      <c r="AA142" s="46"/>
      <c r="AB142" s="46"/>
      <c r="AC142" s="46"/>
      <c r="AD142" s="46"/>
      <c r="AE142" s="46"/>
      <c r="AF142" s="50">
        <v>16</v>
      </c>
      <c r="AG142" s="46"/>
      <c r="AH142" s="46"/>
      <c r="AI142" s="59">
        <v>16</v>
      </c>
      <c r="AJ142" s="50">
        <v>20</v>
      </c>
      <c r="AK142" s="44">
        <f t="shared" si="4"/>
        <v>100</v>
      </c>
      <c r="AL142" s="2">
        <f t="shared" si="5"/>
        <v>6</v>
      </c>
    </row>
    <row r="143" spans="1:38" x14ac:dyDescent="0.3">
      <c r="A143" s="79">
        <f>RANK(AK143,$AK$2:AK290)</f>
        <v>141</v>
      </c>
      <c r="B143" s="2" t="s">
        <v>15</v>
      </c>
      <c r="C143" s="40" t="s">
        <v>4</v>
      </c>
      <c r="D143" s="2">
        <v>2013</v>
      </c>
      <c r="E143" s="2" t="s">
        <v>10</v>
      </c>
      <c r="F143" s="42" t="s">
        <v>397</v>
      </c>
      <c r="G143" s="46"/>
      <c r="H143" s="46"/>
      <c r="I143" s="46"/>
      <c r="J143" s="46"/>
      <c r="K143" s="46"/>
      <c r="L143" s="46"/>
      <c r="M143" s="46">
        <v>20</v>
      </c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7"/>
      <c r="Z143" s="46"/>
      <c r="AA143" s="46"/>
      <c r="AB143" s="46"/>
      <c r="AC143" s="46"/>
      <c r="AD143" s="46"/>
      <c r="AE143" s="46"/>
      <c r="AF143" s="64"/>
      <c r="AG143" s="46"/>
      <c r="AH143" s="46"/>
      <c r="AI143" s="59">
        <v>20</v>
      </c>
      <c r="AJ143" s="50">
        <v>60</v>
      </c>
      <c r="AK143" s="44">
        <f t="shared" si="4"/>
        <v>100</v>
      </c>
      <c r="AL143" s="2">
        <f t="shared" si="5"/>
        <v>3</v>
      </c>
    </row>
    <row r="144" spans="1:38" x14ac:dyDescent="0.3">
      <c r="A144" s="79">
        <f>RANK(AK144,$AK$2:AK291)</f>
        <v>141</v>
      </c>
      <c r="B144" s="2" t="s">
        <v>15</v>
      </c>
      <c r="C144" s="40" t="s">
        <v>66</v>
      </c>
      <c r="D144" s="2">
        <v>2012</v>
      </c>
      <c r="E144" s="4" t="s">
        <v>10</v>
      </c>
      <c r="F144" s="42" t="s">
        <v>225</v>
      </c>
      <c r="G144" s="46"/>
      <c r="H144" s="46"/>
      <c r="I144" s="46">
        <v>60</v>
      </c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7"/>
      <c r="Z144" s="46"/>
      <c r="AA144" s="46"/>
      <c r="AB144" s="46"/>
      <c r="AC144" s="46"/>
      <c r="AD144" s="46"/>
      <c r="AE144" s="46"/>
      <c r="AF144" s="50">
        <v>40</v>
      </c>
      <c r="AG144" s="46"/>
      <c r="AH144" s="46"/>
      <c r="AI144" s="46"/>
      <c r="AJ144" s="46"/>
      <c r="AK144" s="44">
        <f t="shared" si="4"/>
        <v>100</v>
      </c>
      <c r="AL144" s="2">
        <f t="shared" si="5"/>
        <v>2</v>
      </c>
    </row>
    <row r="145" spans="1:38" x14ac:dyDescent="0.3">
      <c r="A145" s="79">
        <f>RANK(AK145,$AK$2:AK292)</f>
        <v>141</v>
      </c>
      <c r="B145" s="2" t="s">
        <v>15</v>
      </c>
      <c r="C145" s="40" t="s">
        <v>22</v>
      </c>
      <c r="D145" s="2">
        <v>2011</v>
      </c>
      <c r="E145" s="7" t="s">
        <v>11</v>
      </c>
      <c r="F145" s="51" t="s">
        <v>551</v>
      </c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2"/>
      <c r="Z145" s="7"/>
      <c r="AA145" s="7"/>
      <c r="AB145" s="7"/>
      <c r="AC145" s="7"/>
      <c r="AD145" s="7"/>
      <c r="AE145" s="7"/>
      <c r="AF145" s="50">
        <v>40</v>
      </c>
      <c r="AG145" s="7"/>
      <c r="AH145" s="7"/>
      <c r="AI145" s="59">
        <v>60</v>
      </c>
      <c r="AJ145" s="7"/>
      <c r="AK145" s="44">
        <f t="shared" si="4"/>
        <v>100</v>
      </c>
      <c r="AL145" s="2">
        <f t="shared" si="5"/>
        <v>2</v>
      </c>
    </row>
    <row r="146" spans="1:38" x14ac:dyDescent="0.3">
      <c r="A146" s="79">
        <f>RANK(AK146,$AK$2:AK293)</f>
        <v>145</v>
      </c>
      <c r="B146" s="2" t="s">
        <v>18</v>
      </c>
      <c r="C146" s="39" t="s">
        <v>53</v>
      </c>
      <c r="D146" s="3"/>
      <c r="E146" s="4" t="s">
        <v>11</v>
      </c>
      <c r="F146" s="42" t="s">
        <v>432</v>
      </c>
      <c r="G146" s="46"/>
      <c r="H146" s="46"/>
      <c r="I146" s="46"/>
      <c r="J146" s="46"/>
      <c r="K146" s="46"/>
      <c r="L146" s="46"/>
      <c r="M146" s="46"/>
      <c r="N146" s="46"/>
      <c r="O146" s="46">
        <v>98.5</v>
      </c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64"/>
      <c r="AG146" s="46"/>
      <c r="AH146" s="46"/>
      <c r="AI146" s="46"/>
      <c r="AJ146" s="46"/>
      <c r="AK146" s="44">
        <f t="shared" si="4"/>
        <v>98.5</v>
      </c>
      <c r="AL146" s="2">
        <f t="shared" si="5"/>
        <v>1</v>
      </c>
    </row>
    <row r="147" spans="1:38" x14ac:dyDescent="0.3">
      <c r="A147" s="79">
        <f>RANK(AK147,$AK$2:AK294)</f>
        <v>146</v>
      </c>
      <c r="B147" s="2" t="s">
        <v>15</v>
      </c>
      <c r="C147" s="40" t="s">
        <v>4</v>
      </c>
      <c r="D147" s="2">
        <v>2013</v>
      </c>
      <c r="E147" s="4" t="s">
        <v>10</v>
      </c>
      <c r="F147" s="38" t="s">
        <v>254</v>
      </c>
      <c r="G147" s="46"/>
      <c r="H147" s="46"/>
      <c r="I147" s="46">
        <v>20</v>
      </c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7"/>
      <c r="Z147" s="46"/>
      <c r="AA147" s="46"/>
      <c r="AB147" s="46"/>
      <c r="AC147" s="46"/>
      <c r="AD147" s="46"/>
      <c r="AE147" s="46"/>
      <c r="AF147" s="50">
        <v>16</v>
      </c>
      <c r="AG147" s="46"/>
      <c r="AH147" s="46"/>
      <c r="AI147" s="46"/>
      <c r="AJ147" s="50">
        <v>60</v>
      </c>
      <c r="AK147" s="44">
        <f t="shared" si="4"/>
        <v>96</v>
      </c>
      <c r="AL147" s="2">
        <f t="shared" si="5"/>
        <v>3</v>
      </c>
    </row>
    <row r="148" spans="1:38" x14ac:dyDescent="0.3">
      <c r="A148" s="79">
        <f>RANK(AK148,$AK$2:AK295)</f>
        <v>147</v>
      </c>
      <c r="B148" s="2" t="s">
        <v>18</v>
      </c>
      <c r="C148" s="40" t="s">
        <v>53</v>
      </c>
      <c r="D148" s="2"/>
      <c r="E148" s="4" t="s">
        <v>9</v>
      </c>
      <c r="F148" s="42" t="s">
        <v>303</v>
      </c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7"/>
      <c r="Z148" s="50">
        <v>30</v>
      </c>
      <c r="AA148" s="46"/>
      <c r="AB148" s="46"/>
      <c r="AC148" s="46"/>
      <c r="AD148" s="46"/>
      <c r="AE148" s="46"/>
      <c r="AF148" s="64"/>
      <c r="AG148" s="46"/>
      <c r="AH148" s="46"/>
      <c r="AI148" s="59">
        <v>60</v>
      </c>
      <c r="AJ148" s="46"/>
      <c r="AK148" s="44">
        <f t="shared" si="4"/>
        <v>90</v>
      </c>
      <c r="AL148" s="2">
        <f t="shared" si="5"/>
        <v>2</v>
      </c>
    </row>
    <row r="149" spans="1:38" x14ac:dyDescent="0.3">
      <c r="A149" s="79">
        <f>RANK(AK149,$AK$2:AK296)</f>
        <v>147</v>
      </c>
      <c r="B149" s="7" t="s">
        <v>15</v>
      </c>
      <c r="C149" s="42" t="s">
        <v>300</v>
      </c>
      <c r="D149" s="2">
        <v>2010</v>
      </c>
      <c r="E149" s="7" t="s">
        <v>11</v>
      </c>
      <c r="F149" s="51" t="s">
        <v>472</v>
      </c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50">
        <v>90</v>
      </c>
      <c r="X149" s="7"/>
      <c r="Y149" s="7"/>
      <c r="Z149" s="7"/>
      <c r="AA149" s="7"/>
      <c r="AB149" s="7"/>
      <c r="AC149" s="7"/>
      <c r="AD149" s="7"/>
      <c r="AE149" s="7"/>
      <c r="AF149" s="64"/>
      <c r="AG149" s="7"/>
      <c r="AH149" s="7"/>
      <c r="AI149" s="7"/>
      <c r="AJ149" s="7"/>
      <c r="AK149" s="44">
        <f t="shared" si="4"/>
        <v>90</v>
      </c>
      <c r="AL149" s="2">
        <f t="shared" si="5"/>
        <v>1</v>
      </c>
    </row>
    <row r="150" spans="1:38" x14ac:dyDescent="0.3">
      <c r="A150" s="79">
        <f>RANK(AK150,$AK$2:AK297)</f>
        <v>147</v>
      </c>
      <c r="B150" s="7" t="s">
        <v>15</v>
      </c>
      <c r="C150" s="40" t="s">
        <v>22</v>
      </c>
      <c r="D150" s="2">
        <v>2010</v>
      </c>
      <c r="E150" s="7" t="s">
        <v>11</v>
      </c>
      <c r="F150" s="51" t="s">
        <v>473</v>
      </c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50">
        <v>90</v>
      </c>
      <c r="X150" s="7"/>
      <c r="Y150" s="7"/>
      <c r="Z150" s="7"/>
      <c r="AA150" s="7"/>
      <c r="AB150" s="7"/>
      <c r="AC150" s="7"/>
      <c r="AD150" s="7"/>
      <c r="AE150" s="7"/>
      <c r="AF150" s="64"/>
      <c r="AG150" s="7"/>
      <c r="AH150" s="7"/>
      <c r="AI150" s="7"/>
      <c r="AJ150" s="7"/>
      <c r="AK150" s="44">
        <f t="shared" si="4"/>
        <v>90</v>
      </c>
      <c r="AL150" s="2">
        <f t="shared" si="5"/>
        <v>1</v>
      </c>
    </row>
    <row r="151" spans="1:38" x14ac:dyDescent="0.3">
      <c r="A151" s="79">
        <f>RANK(AK151,$AK$2:AK298)</f>
        <v>147</v>
      </c>
      <c r="B151" s="4" t="s">
        <v>15</v>
      </c>
      <c r="C151" s="38" t="s">
        <v>300</v>
      </c>
      <c r="D151" s="2">
        <v>2010</v>
      </c>
      <c r="E151" s="2" t="s">
        <v>11</v>
      </c>
      <c r="F151" s="38" t="s">
        <v>351</v>
      </c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7"/>
      <c r="Z151" s="46"/>
      <c r="AA151" s="46"/>
      <c r="AB151" s="46"/>
      <c r="AC151" s="46"/>
      <c r="AD151" s="46"/>
      <c r="AE151" s="46"/>
      <c r="AF151" s="64"/>
      <c r="AG151" s="46"/>
      <c r="AH151" s="46"/>
      <c r="AI151" s="46"/>
      <c r="AJ151" s="50">
        <v>90</v>
      </c>
      <c r="AK151" s="44">
        <f t="shared" si="4"/>
        <v>90</v>
      </c>
      <c r="AL151" s="2">
        <f t="shared" si="5"/>
        <v>1</v>
      </c>
    </row>
    <row r="152" spans="1:38" x14ac:dyDescent="0.3">
      <c r="A152" s="79">
        <f>RANK(AK152,$AK$2:AK299)</f>
        <v>147</v>
      </c>
      <c r="B152" s="2" t="s">
        <v>15</v>
      </c>
      <c r="C152" s="40" t="s">
        <v>4</v>
      </c>
      <c r="D152" s="2">
        <v>2010</v>
      </c>
      <c r="E152" s="4" t="s">
        <v>11</v>
      </c>
      <c r="F152" s="42" t="s">
        <v>404</v>
      </c>
      <c r="G152" s="46"/>
      <c r="H152" s="46"/>
      <c r="I152" s="46"/>
      <c r="J152" s="46"/>
      <c r="K152" s="46"/>
      <c r="L152" s="46"/>
      <c r="M152" s="46">
        <v>90</v>
      </c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7"/>
      <c r="Z152" s="46"/>
      <c r="AA152" s="46"/>
      <c r="AB152" s="46"/>
      <c r="AC152" s="46"/>
      <c r="AD152" s="46"/>
      <c r="AE152" s="46"/>
      <c r="AF152" s="64"/>
      <c r="AG152" s="46"/>
      <c r="AH152" s="46"/>
      <c r="AI152" s="46"/>
      <c r="AJ152" s="46"/>
      <c r="AK152" s="44">
        <f t="shared" si="4"/>
        <v>90</v>
      </c>
      <c r="AL152" s="2">
        <f t="shared" si="5"/>
        <v>1</v>
      </c>
    </row>
    <row r="153" spans="1:38" x14ac:dyDescent="0.3">
      <c r="A153" s="79">
        <f>RANK(AK153,$AK$2:AK300)</f>
        <v>147</v>
      </c>
      <c r="B153" s="2" t="s">
        <v>15</v>
      </c>
      <c r="C153" s="40" t="s">
        <v>4</v>
      </c>
      <c r="D153" s="2">
        <v>2009</v>
      </c>
      <c r="E153" s="4" t="s">
        <v>12</v>
      </c>
      <c r="F153" s="42" t="s">
        <v>99</v>
      </c>
      <c r="G153" s="46"/>
      <c r="H153" s="46"/>
      <c r="I153" s="46">
        <v>90</v>
      </c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7"/>
      <c r="Z153" s="46"/>
      <c r="AA153" s="46"/>
      <c r="AB153" s="46"/>
      <c r="AC153" s="46"/>
      <c r="AD153" s="46"/>
      <c r="AE153" s="46"/>
      <c r="AF153" s="64"/>
      <c r="AG153" s="46"/>
      <c r="AH153" s="46"/>
      <c r="AI153" s="46"/>
      <c r="AJ153" s="46"/>
      <c r="AK153" s="44">
        <f t="shared" si="4"/>
        <v>90</v>
      </c>
      <c r="AL153" s="2">
        <f t="shared" si="5"/>
        <v>1</v>
      </c>
    </row>
    <row r="154" spans="1:38" x14ac:dyDescent="0.3">
      <c r="A154" s="79">
        <f>RANK(AK154,$AK$2:AK301)</f>
        <v>147</v>
      </c>
      <c r="B154" s="7" t="s">
        <v>15</v>
      </c>
      <c r="C154" s="42" t="s">
        <v>300</v>
      </c>
      <c r="D154" s="7">
        <v>2009</v>
      </c>
      <c r="E154" s="4" t="s">
        <v>12</v>
      </c>
      <c r="F154" s="51" t="s">
        <v>587</v>
      </c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2"/>
      <c r="Z154" s="7"/>
      <c r="AA154" s="7"/>
      <c r="AB154" s="7"/>
      <c r="AC154" s="7"/>
      <c r="AD154" s="7"/>
      <c r="AE154" s="7"/>
      <c r="AF154" s="64"/>
      <c r="AG154" s="7"/>
      <c r="AH154" s="7"/>
      <c r="AI154" s="50">
        <v>90</v>
      </c>
      <c r="AJ154" s="7"/>
      <c r="AK154" s="44">
        <f t="shared" si="4"/>
        <v>90</v>
      </c>
      <c r="AL154" s="2">
        <f t="shared" si="5"/>
        <v>1</v>
      </c>
    </row>
    <row r="155" spans="1:38" x14ac:dyDescent="0.3">
      <c r="A155" s="79">
        <f>RANK(AK155,$AK$2:AK302)</f>
        <v>147</v>
      </c>
      <c r="B155" s="4" t="s">
        <v>18</v>
      </c>
      <c r="C155" s="40" t="s">
        <v>53</v>
      </c>
      <c r="D155" s="2"/>
      <c r="E155" s="4" t="s">
        <v>11</v>
      </c>
      <c r="F155" s="42" t="s">
        <v>434</v>
      </c>
      <c r="G155" s="46"/>
      <c r="H155" s="46"/>
      <c r="I155" s="46"/>
      <c r="J155" s="46"/>
      <c r="K155" s="46"/>
      <c r="L155" s="46"/>
      <c r="M155" s="46"/>
      <c r="N155" s="46"/>
      <c r="O155" s="46">
        <v>90</v>
      </c>
      <c r="P155" s="46"/>
      <c r="Q155" s="46"/>
      <c r="R155" s="46"/>
      <c r="S155" s="46"/>
      <c r="T155" s="46"/>
      <c r="U155" s="46"/>
      <c r="V155" s="46"/>
      <c r="W155" s="46"/>
      <c r="X155" s="46"/>
      <c r="Y155" s="47"/>
      <c r="Z155" s="46"/>
      <c r="AA155" s="46"/>
      <c r="AB155" s="46"/>
      <c r="AC155" s="46"/>
      <c r="AD155" s="46"/>
      <c r="AE155" s="46"/>
      <c r="AF155" s="64"/>
      <c r="AG155" s="46"/>
      <c r="AH155" s="46"/>
      <c r="AI155" s="46"/>
      <c r="AJ155" s="46"/>
      <c r="AK155" s="44">
        <f t="shared" si="4"/>
        <v>90</v>
      </c>
      <c r="AL155" s="2">
        <f t="shared" si="5"/>
        <v>1</v>
      </c>
    </row>
    <row r="156" spans="1:38" x14ac:dyDescent="0.3">
      <c r="A156" s="79">
        <f>RANK(AK156,$AK$2:AK303)</f>
        <v>147</v>
      </c>
      <c r="B156" s="7" t="s">
        <v>15</v>
      </c>
      <c r="C156" s="42" t="s">
        <v>300</v>
      </c>
      <c r="D156" s="7">
        <v>2009</v>
      </c>
      <c r="E156" s="4" t="s">
        <v>12</v>
      </c>
      <c r="F156" s="51" t="s">
        <v>588</v>
      </c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2"/>
      <c r="Z156" s="7"/>
      <c r="AA156" s="7"/>
      <c r="AB156" s="7"/>
      <c r="AC156" s="7"/>
      <c r="AD156" s="7"/>
      <c r="AE156" s="7"/>
      <c r="AF156" s="64"/>
      <c r="AG156" s="7"/>
      <c r="AH156" s="7"/>
      <c r="AI156" s="50">
        <v>90</v>
      </c>
      <c r="AJ156" s="7"/>
      <c r="AK156" s="44">
        <f t="shared" si="4"/>
        <v>90</v>
      </c>
      <c r="AL156" s="2">
        <f t="shared" si="5"/>
        <v>1</v>
      </c>
    </row>
    <row r="157" spans="1:38" x14ac:dyDescent="0.3">
      <c r="A157" s="79">
        <f>RANK(AK157,$AK$2:AK304)</f>
        <v>147</v>
      </c>
      <c r="B157" s="4" t="s">
        <v>15</v>
      </c>
      <c r="C157" s="68" t="s">
        <v>4</v>
      </c>
      <c r="D157" s="70"/>
      <c r="E157" s="70"/>
      <c r="F157" s="51" t="s">
        <v>608</v>
      </c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2"/>
      <c r="Z157" s="7"/>
      <c r="AA157" s="7"/>
      <c r="AB157" s="7"/>
      <c r="AC157" s="7"/>
      <c r="AD157" s="7"/>
      <c r="AE157" s="7"/>
      <c r="AF157" s="64"/>
      <c r="AG157" s="7"/>
      <c r="AH157" s="7"/>
      <c r="AI157" s="7"/>
      <c r="AJ157" s="50">
        <v>90</v>
      </c>
      <c r="AK157" s="44">
        <f t="shared" si="4"/>
        <v>90</v>
      </c>
      <c r="AL157" s="2">
        <f t="shared" si="5"/>
        <v>1</v>
      </c>
    </row>
    <row r="158" spans="1:38" x14ac:dyDescent="0.3">
      <c r="A158" s="79">
        <f>RANK(AK158,$AK$2:AK305)</f>
        <v>147</v>
      </c>
      <c r="B158" s="4" t="s">
        <v>15</v>
      </c>
      <c r="C158" s="40" t="s">
        <v>4</v>
      </c>
      <c r="D158" s="70"/>
      <c r="E158" s="70"/>
      <c r="F158" s="51" t="s">
        <v>609</v>
      </c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2"/>
      <c r="Z158" s="7"/>
      <c r="AA158" s="7"/>
      <c r="AB158" s="7"/>
      <c r="AC158" s="7"/>
      <c r="AD158" s="7"/>
      <c r="AE158" s="7"/>
      <c r="AF158" s="64"/>
      <c r="AG158" s="7"/>
      <c r="AH158" s="7"/>
      <c r="AI158" s="7"/>
      <c r="AJ158" s="50">
        <v>90</v>
      </c>
      <c r="AK158" s="44">
        <f t="shared" si="4"/>
        <v>90</v>
      </c>
      <c r="AL158" s="2">
        <f t="shared" si="5"/>
        <v>1</v>
      </c>
    </row>
    <row r="159" spans="1:38" x14ac:dyDescent="0.3">
      <c r="A159" s="79">
        <f>RANK(AK159,$AK$2:AK306)</f>
        <v>147</v>
      </c>
      <c r="B159" s="7" t="s">
        <v>15</v>
      </c>
      <c r="C159" s="42" t="s">
        <v>13</v>
      </c>
      <c r="D159" s="7">
        <v>2010</v>
      </c>
      <c r="E159" s="7" t="s">
        <v>11</v>
      </c>
      <c r="F159" s="51" t="s">
        <v>589</v>
      </c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2"/>
      <c r="Z159" s="7"/>
      <c r="AA159" s="7"/>
      <c r="AB159" s="7"/>
      <c r="AC159" s="7"/>
      <c r="AD159" s="7"/>
      <c r="AE159" s="7"/>
      <c r="AF159" s="64"/>
      <c r="AG159" s="7"/>
      <c r="AH159" s="7"/>
      <c r="AI159" s="50">
        <v>90</v>
      </c>
      <c r="AJ159" s="7"/>
      <c r="AK159" s="44">
        <f t="shared" si="4"/>
        <v>90</v>
      </c>
      <c r="AL159" s="2">
        <f t="shared" si="5"/>
        <v>1</v>
      </c>
    </row>
    <row r="160" spans="1:38" x14ac:dyDescent="0.3">
      <c r="A160" s="79">
        <f>RANK(AK160,$AK$2:AK307)</f>
        <v>147</v>
      </c>
      <c r="B160" s="7" t="s">
        <v>15</v>
      </c>
      <c r="C160" s="42" t="s">
        <v>4</v>
      </c>
      <c r="D160" s="7">
        <v>2011</v>
      </c>
      <c r="E160" s="7" t="s">
        <v>11</v>
      </c>
      <c r="F160" s="51" t="s">
        <v>607</v>
      </c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2"/>
      <c r="Z160" s="7"/>
      <c r="AA160" s="7"/>
      <c r="AB160" s="7"/>
      <c r="AC160" s="7"/>
      <c r="AD160" s="7"/>
      <c r="AE160" s="7"/>
      <c r="AF160" s="64"/>
      <c r="AG160" s="7"/>
      <c r="AH160" s="7"/>
      <c r="AI160" s="7"/>
      <c r="AJ160" s="50">
        <v>90</v>
      </c>
      <c r="AK160" s="44">
        <f t="shared" si="4"/>
        <v>90</v>
      </c>
      <c r="AL160" s="2">
        <f t="shared" si="5"/>
        <v>1</v>
      </c>
    </row>
    <row r="161" spans="1:44" x14ac:dyDescent="0.3">
      <c r="A161" s="79">
        <f>RANK(AK161,$AK$2:AK308)</f>
        <v>160</v>
      </c>
      <c r="B161" s="2" t="s">
        <v>15</v>
      </c>
      <c r="C161" s="40" t="s">
        <v>4</v>
      </c>
      <c r="D161" s="2">
        <v>2015</v>
      </c>
      <c r="E161" s="2" t="s">
        <v>9</v>
      </c>
      <c r="F161" s="42" t="s">
        <v>341</v>
      </c>
      <c r="G161" s="46"/>
      <c r="H161" s="46"/>
      <c r="I161" s="46"/>
      <c r="J161" s="46"/>
      <c r="K161" s="46"/>
      <c r="L161" s="46"/>
      <c r="M161" s="46">
        <v>13.5</v>
      </c>
      <c r="N161" s="46"/>
      <c r="O161" s="46">
        <v>12</v>
      </c>
      <c r="P161" s="46"/>
      <c r="Q161" s="46"/>
      <c r="R161" s="46"/>
      <c r="S161" s="46"/>
      <c r="T161" s="46"/>
      <c r="U161" s="46"/>
      <c r="V161" s="46"/>
      <c r="W161" s="46">
        <v>12</v>
      </c>
      <c r="X161" s="46"/>
      <c r="Y161" s="47"/>
      <c r="Z161" s="50">
        <v>9</v>
      </c>
      <c r="AA161" s="46"/>
      <c r="AB161" s="46"/>
      <c r="AC161" s="46"/>
      <c r="AD161" s="46"/>
      <c r="AE161" s="46"/>
      <c r="AF161" s="50">
        <v>9</v>
      </c>
      <c r="AG161" s="46"/>
      <c r="AH161" s="46"/>
      <c r="AI161" s="46">
        <v>13.5</v>
      </c>
      <c r="AJ161" s="50">
        <v>20</v>
      </c>
      <c r="AK161" s="44">
        <f t="shared" si="4"/>
        <v>89</v>
      </c>
      <c r="AL161" s="2">
        <f t="shared" si="5"/>
        <v>7</v>
      </c>
    </row>
    <row r="162" spans="1:44" x14ac:dyDescent="0.3">
      <c r="A162" s="79">
        <f>RANK(AK162,$AK$2:AK309)</f>
        <v>161</v>
      </c>
      <c r="B162" s="7" t="s">
        <v>15</v>
      </c>
      <c r="C162" s="42" t="s">
        <v>4</v>
      </c>
      <c r="D162" s="7">
        <v>2011</v>
      </c>
      <c r="E162" s="7" t="s">
        <v>11</v>
      </c>
      <c r="F162" s="51" t="s">
        <v>475</v>
      </c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46">
        <v>48</v>
      </c>
      <c r="X162" s="7"/>
      <c r="Y162" s="2"/>
      <c r="Z162" s="7"/>
      <c r="AA162" s="7"/>
      <c r="AB162" s="7"/>
      <c r="AC162" s="7"/>
      <c r="AD162" s="7"/>
      <c r="AE162" s="7"/>
      <c r="AF162" s="64"/>
      <c r="AG162" s="7"/>
      <c r="AH162" s="7"/>
      <c r="AI162" s="59">
        <v>40</v>
      </c>
      <c r="AJ162" s="7"/>
      <c r="AK162" s="44">
        <f t="shared" si="4"/>
        <v>88</v>
      </c>
      <c r="AL162" s="2">
        <f t="shared" si="5"/>
        <v>2</v>
      </c>
    </row>
    <row r="163" spans="1:44" x14ac:dyDescent="0.3">
      <c r="A163" s="79">
        <f>RANK(AK163,$AK$2:AK310)</f>
        <v>162</v>
      </c>
      <c r="B163" s="2" t="s">
        <v>15</v>
      </c>
      <c r="C163" s="39" t="s">
        <v>300</v>
      </c>
      <c r="D163" s="3">
        <v>2012</v>
      </c>
      <c r="E163" s="4" t="s">
        <v>10</v>
      </c>
      <c r="F163" s="42" t="s">
        <v>426</v>
      </c>
      <c r="G163" s="46"/>
      <c r="H163" s="46"/>
      <c r="I163" s="46"/>
      <c r="J163" s="46"/>
      <c r="K163" s="46"/>
      <c r="L163" s="46"/>
      <c r="M163" s="46"/>
      <c r="N163" s="46"/>
      <c r="O163" s="46">
        <v>46.5</v>
      </c>
      <c r="P163" s="46"/>
      <c r="Q163" s="46"/>
      <c r="R163" s="46"/>
      <c r="S163" s="46"/>
      <c r="T163" s="46"/>
      <c r="U163" s="46"/>
      <c r="V163" s="46"/>
      <c r="W163" s="46"/>
      <c r="X163" s="46"/>
      <c r="Y163" s="47"/>
      <c r="Z163" s="46"/>
      <c r="AA163" s="46"/>
      <c r="AB163" s="46"/>
      <c r="AC163" s="46"/>
      <c r="AD163" s="46"/>
      <c r="AE163" s="46"/>
      <c r="AF163" s="50">
        <v>40</v>
      </c>
      <c r="AG163" s="46"/>
      <c r="AH163" s="46"/>
      <c r="AI163" s="46"/>
      <c r="AJ163" s="46"/>
      <c r="AK163" s="44">
        <f t="shared" si="4"/>
        <v>86.5</v>
      </c>
      <c r="AL163" s="2">
        <f t="shared" si="5"/>
        <v>2</v>
      </c>
    </row>
    <row r="164" spans="1:44" x14ac:dyDescent="0.3">
      <c r="A164" s="79">
        <f>RANK(AK164,$AK$2:AK311)</f>
        <v>163</v>
      </c>
      <c r="B164" s="2" t="s">
        <v>15</v>
      </c>
      <c r="C164" s="40"/>
      <c r="D164" s="2">
        <v>2011</v>
      </c>
      <c r="E164" s="7" t="s">
        <v>11</v>
      </c>
      <c r="F164" s="42" t="s">
        <v>369</v>
      </c>
      <c r="G164" s="46"/>
      <c r="H164" s="46"/>
      <c r="I164" s="46">
        <v>40</v>
      </c>
      <c r="J164" s="46"/>
      <c r="K164" s="46"/>
      <c r="L164" s="46"/>
      <c r="M164" s="46"/>
      <c r="N164" s="46"/>
      <c r="O164" s="46">
        <v>40</v>
      </c>
      <c r="P164" s="46"/>
      <c r="Q164" s="46"/>
      <c r="R164" s="46"/>
      <c r="S164" s="46"/>
      <c r="T164" s="46"/>
      <c r="U164" s="46"/>
      <c r="V164" s="46"/>
      <c r="W164" s="46"/>
      <c r="X164" s="46"/>
      <c r="Y164" s="47"/>
      <c r="Z164" s="46"/>
      <c r="AA164" s="46"/>
      <c r="AB164" s="46"/>
      <c r="AC164" s="46"/>
      <c r="AD164" s="46"/>
      <c r="AE164" s="46"/>
      <c r="AF164" s="64"/>
      <c r="AG164" s="46"/>
      <c r="AH164" s="46"/>
      <c r="AI164" s="46"/>
      <c r="AJ164" s="46"/>
      <c r="AK164" s="44">
        <f t="shared" si="4"/>
        <v>80</v>
      </c>
      <c r="AL164" s="2">
        <f t="shared" si="5"/>
        <v>2</v>
      </c>
    </row>
    <row r="165" spans="1:44" x14ac:dyDescent="0.3">
      <c r="A165" s="79">
        <f>RANK(AK165,$AK$2:AK312)</f>
        <v>163</v>
      </c>
      <c r="B165" s="2" t="s">
        <v>15</v>
      </c>
      <c r="C165" s="40" t="s">
        <v>49</v>
      </c>
      <c r="D165" s="2">
        <v>2011</v>
      </c>
      <c r="E165" s="7" t="s">
        <v>11</v>
      </c>
      <c r="F165" s="38" t="s">
        <v>429</v>
      </c>
      <c r="G165" s="46"/>
      <c r="H165" s="46"/>
      <c r="I165" s="46"/>
      <c r="J165" s="46"/>
      <c r="K165" s="46"/>
      <c r="L165" s="46"/>
      <c r="M165" s="46"/>
      <c r="N165" s="46"/>
      <c r="O165" s="46">
        <v>40</v>
      </c>
      <c r="P165" s="46"/>
      <c r="Q165" s="46"/>
      <c r="R165" s="46"/>
      <c r="S165" s="46"/>
      <c r="T165" s="46"/>
      <c r="U165" s="46"/>
      <c r="V165" s="46"/>
      <c r="W165" s="46">
        <v>40</v>
      </c>
      <c r="X165" s="46"/>
      <c r="Y165" s="46"/>
      <c r="Z165" s="46"/>
      <c r="AA165" s="46"/>
      <c r="AB165" s="46"/>
      <c r="AC165" s="46"/>
      <c r="AD165" s="46"/>
      <c r="AE165" s="46"/>
      <c r="AF165" s="64"/>
      <c r="AG165" s="46"/>
      <c r="AH165" s="46"/>
      <c r="AI165" s="46"/>
      <c r="AJ165" s="46"/>
      <c r="AK165" s="44">
        <f t="shared" si="4"/>
        <v>80</v>
      </c>
      <c r="AL165" s="2">
        <f t="shared" si="5"/>
        <v>2</v>
      </c>
    </row>
    <row r="166" spans="1:44" x14ac:dyDescent="0.3">
      <c r="A166" s="79">
        <f>RANK(AK166,$AK$2:AK313)</f>
        <v>163</v>
      </c>
      <c r="B166" s="2" t="s">
        <v>18</v>
      </c>
      <c r="C166" s="40" t="s">
        <v>53</v>
      </c>
      <c r="D166" s="2"/>
      <c r="E166" s="4" t="s">
        <v>10</v>
      </c>
      <c r="F166" s="42" t="s">
        <v>424</v>
      </c>
      <c r="G166" s="46"/>
      <c r="H166" s="46"/>
      <c r="I166" s="46"/>
      <c r="J166" s="46"/>
      <c r="K166" s="46"/>
      <c r="L166" s="46"/>
      <c r="M166" s="46"/>
      <c r="N166" s="46"/>
      <c r="O166" s="46">
        <v>80</v>
      </c>
      <c r="P166" s="46"/>
      <c r="Q166" s="46"/>
      <c r="R166" s="46"/>
      <c r="S166" s="46"/>
      <c r="T166" s="46"/>
      <c r="U166" s="46"/>
      <c r="V166" s="46"/>
      <c r="W166" s="46"/>
      <c r="X166" s="46"/>
      <c r="Y166" s="47"/>
      <c r="Z166" s="46"/>
      <c r="AA166" s="46"/>
      <c r="AB166" s="46"/>
      <c r="AC166" s="46"/>
      <c r="AD166" s="46"/>
      <c r="AE166" s="46"/>
      <c r="AF166" s="64"/>
      <c r="AG166" s="46"/>
      <c r="AH166" s="46"/>
      <c r="AI166" s="46"/>
      <c r="AJ166" s="46"/>
      <c r="AK166" s="44">
        <f t="shared" si="4"/>
        <v>80</v>
      </c>
      <c r="AL166" s="2">
        <f t="shared" si="5"/>
        <v>1</v>
      </c>
    </row>
    <row r="167" spans="1:44" x14ac:dyDescent="0.3">
      <c r="A167" s="79">
        <f>RANK(AK167,$AK$2:AK314)</f>
        <v>163</v>
      </c>
      <c r="B167" s="7" t="s">
        <v>538</v>
      </c>
      <c r="C167" s="40"/>
      <c r="D167" s="2"/>
      <c r="E167" s="2" t="s">
        <v>9</v>
      </c>
      <c r="F167" s="51" t="s">
        <v>515</v>
      </c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2"/>
      <c r="Z167" s="50">
        <v>80</v>
      </c>
      <c r="AA167" s="7"/>
      <c r="AB167" s="7"/>
      <c r="AC167" s="7"/>
      <c r="AD167" s="7"/>
      <c r="AE167" s="7"/>
      <c r="AF167" s="64"/>
      <c r="AG167" s="7"/>
      <c r="AH167" s="7"/>
      <c r="AI167" s="7"/>
      <c r="AJ167" s="7"/>
      <c r="AK167" s="44">
        <f t="shared" si="4"/>
        <v>80</v>
      </c>
      <c r="AL167" s="2">
        <f t="shared" si="5"/>
        <v>1</v>
      </c>
    </row>
    <row r="168" spans="1:44" x14ac:dyDescent="0.3">
      <c r="A168" s="79">
        <f>RANK(AK168,$AK$2:AK315)</f>
        <v>163</v>
      </c>
      <c r="B168" s="2" t="s">
        <v>96</v>
      </c>
      <c r="C168" s="38" t="s">
        <v>53</v>
      </c>
      <c r="D168" s="4"/>
      <c r="E168" s="2" t="s">
        <v>10</v>
      </c>
      <c r="F168" s="38" t="s">
        <v>329</v>
      </c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7"/>
      <c r="Z168" s="50">
        <v>80</v>
      </c>
      <c r="AA168" s="46"/>
      <c r="AB168" s="46"/>
      <c r="AC168" s="46"/>
      <c r="AD168" s="46"/>
      <c r="AE168" s="46"/>
      <c r="AF168" s="64"/>
      <c r="AG168" s="46"/>
      <c r="AH168" s="46"/>
      <c r="AI168" s="46"/>
      <c r="AJ168" s="46"/>
      <c r="AK168" s="44">
        <f t="shared" si="4"/>
        <v>80</v>
      </c>
      <c r="AL168" s="2">
        <f t="shared" si="5"/>
        <v>1</v>
      </c>
    </row>
    <row r="169" spans="1:44" x14ac:dyDescent="0.3">
      <c r="A169" s="79">
        <f>RANK(AK169,$AK$2:AK316)</f>
        <v>163</v>
      </c>
      <c r="B169" s="4" t="s">
        <v>18</v>
      </c>
      <c r="C169" s="38" t="s">
        <v>53</v>
      </c>
      <c r="D169" s="3" t="s">
        <v>53</v>
      </c>
      <c r="E169" s="4" t="s">
        <v>9</v>
      </c>
      <c r="F169" s="38" t="s">
        <v>162</v>
      </c>
      <c r="G169" s="46"/>
      <c r="H169" s="46"/>
      <c r="I169" s="46"/>
      <c r="J169" s="46"/>
      <c r="K169" s="46"/>
      <c r="L169" s="46"/>
      <c r="M169" s="46"/>
      <c r="N169" s="46"/>
      <c r="O169" s="46">
        <v>80</v>
      </c>
      <c r="P169" s="46"/>
      <c r="Q169" s="46"/>
      <c r="R169" s="46"/>
      <c r="S169" s="46"/>
      <c r="T169" s="46"/>
      <c r="U169" s="46"/>
      <c r="V169" s="46"/>
      <c r="W169" s="46"/>
      <c r="X169" s="46"/>
      <c r="Y169" s="47"/>
      <c r="Z169" s="46"/>
      <c r="AA169" s="46"/>
      <c r="AB169" s="46"/>
      <c r="AC169" s="46"/>
      <c r="AD169" s="46"/>
      <c r="AE169" s="46"/>
      <c r="AF169" s="64"/>
      <c r="AG169" s="46"/>
      <c r="AH169" s="46"/>
      <c r="AI169" s="46"/>
      <c r="AJ169" s="46"/>
      <c r="AK169" s="44">
        <f t="shared" si="4"/>
        <v>80</v>
      </c>
      <c r="AL169" s="2">
        <f t="shared" si="5"/>
        <v>1</v>
      </c>
      <c r="AQ169" s="9"/>
    </row>
    <row r="170" spans="1:44" x14ac:dyDescent="0.3">
      <c r="A170" s="79">
        <f>RANK(AK170,$AK$2:AK317)</f>
        <v>163</v>
      </c>
      <c r="B170" s="2" t="s">
        <v>96</v>
      </c>
      <c r="C170" s="40"/>
      <c r="D170" s="2"/>
      <c r="E170" s="2" t="s">
        <v>10</v>
      </c>
      <c r="F170" s="51" t="s">
        <v>502</v>
      </c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2"/>
      <c r="Z170" s="50">
        <v>80</v>
      </c>
      <c r="AA170" s="7"/>
      <c r="AB170" s="7"/>
      <c r="AC170" s="7"/>
      <c r="AD170" s="7"/>
      <c r="AE170" s="7"/>
      <c r="AF170" s="64"/>
      <c r="AG170" s="7"/>
      <c r="AH170" s="7"/>
      <c r="AI170" s="7"/>
      <c r="AJ170" s="7"/>
      <c r="AK170" s="44">
        <f t="shared" si="4"/>
        <v>80</v>
      </c>
      <c r="AL170" s="2">
        <f t="shared" si="5"/>
        <v>1</v>
      </c>
      <c r="AO170" s="10"/>
      <c r="AP170" s="10"/>
      <c r="AQ170" s="11"/>
      <c r="AR170" s="10"/>
    </row>
    <row r="171" spans="1:44" x14ac:dyDescent="0.3">
      <c r="A171" s="79">
        <f>RANK(AK171,$AK$2:AK318)</f>
        <v>163</v>
      </c>
      <c r="B171" s="7" t="s">
        <v>318</v>
      </c>
      <c r="C171" s="40"/>
      <c r="D171" s="2"/>
      <c r="E171" s="2" t="s">
        <v>10</v>
      </c>
      <c r="F171" s="51" t="s">
        <v>501</v>
      </c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2"/>
      <c r="Z171" s="50">
        <v>80</v>
      </c>
      <c r="AA171" s="7"/>
      <c r="AB171" s="7"/>
      <c r="AC171" s="7"/>
      <c r="AD171" s="7"/>
      <c r="AE171" s="7"/>
      <c r="AF171" s="64"/>
      <c r="AG171" s="7"/>
      <c r="AH171" s="7"/>
      <c r="AI171" s="7"/>
      <c r="AJ171" s="7"/>
      <c r="AK171" s="44">
        <f t="shared" si="4"/>
        <v>80</v>
      </c>
      <c r="AL171" s="2">
        <f t="shared" si="5"/>
        <v>1</v>
      </c>
      <c r="AO171" s="9"/>
      <c r="AP171" s="9"/>
      <c r="AQ171" s="9"/>
      <c r="AR171" s="9"/>
    </row>
    <row r="172" spans="1:44" x14ac:dyDescent="0.3">
      <c r="A172" s="79">
        <f>RANK(AK172,$AK$2:AK319)</f>
        <v>171</v>
      </c>
      <c r="B172" s="2" t="s">
        <v>15</v>
      </c>
      <c r="C172" s="38" t="s">
        <v>7</v>
      </c>
      <c r="D172" s="2">
        <v>2016</v>
      </c>
      <c r="E172" s="2" t="s">
        <v>5</v>
      </c>
      <c r="F172" s="42" t="s">
        <v>366</v>
      </c>
      <c r="G172" s="46"/>
      <c r="H172" s="46"/>
      <c r="I172" s="46">
        <v>16</v>
      </c>
      <c r="J172" s="46"/>
      <c r="K172" s="46"/>
      <c r="L172" s="46"/>
      <c r="M172" s="46">
        <v>16</v>
      </c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7"/>
      <c r="Z172" s="46"/>
      <c r="AA172" s="46"/>
      <c r="AB172" s="46"/>
      <c r="AC172" s="46"/>
      <c r="AD172" s="46"/>
      <c r="AE172" s="46"/>
      <c r="AF172" s="50">
        <v>16</v>
      </c>
      <c r="AG172" s="46"/>
      <c r="AH172" s="46"/>
      <c r="AI172" s="46"/>
      <c r="AJ172" s="50">
        <v>30</v>
      </c>
      <c r="AK172" s="44">
        <f t="shared" si="4"/>
        <v>78</v>
      </c>
      <c r="AL172" s="2">
        <f t="shared" si="5"/>
        <v>4</v>
      </c>
      <c r="AO172" s="9"/>
      <c r="AP172" s="9"/>
      <c r="AQ172" s="11"/>
      <c r="AR172" s="9"/>
    </row>
    <row r="173" spans="1:44" x14ac:dyDescent="0.3">
      <c r="A173" s="79">
        <f>RANK(AK173,$AK$2:AK320)</f>
        <v>171</v>
      </c>
      <c r="B173" s="4" t="s">
        <v>15</v>
      </c>
      <c r="C173" s="38" t="s">
        <v>4</v>
      </c>
      <c r="D173" s="3">
        <v>2013</v>
      </c>
      <c r="E173" s="4" t="s">
        <v>10</v>
      </c>
      <c r="F173" s="38" t="s">
        <v>398</v>
      </c>
      <c r="G173" s="46"/>
      <c r="H173" s="46"/>
      <c r="I173" s="46"/>
      <c r="J173" s="46"/>
      <c r="K173" s="46"/>
      <c r="L173" s="46"/>
      <c r="M173" s="46">
        <v>18</v>
      </c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7"/>
      <c r="Z173" s="46"/>
      <c r="AA173" s="46"/>
      <c r="AB173" s="46"/>
      <c r="AC173" s="46"/>
      <c r="AD173" s="46"/>
      <c r="AE173" s="46"/>
      <c r="AF173" s="64"/>
      <c r="AG173" s="46"/>
      <c r="AH173" s="46"/>
      <c r="AI173" s="59">
        <v>20</v>
      </c>
      <c r="AJ173" s="50">
        <v>40</v>
      </c>
      <c r="AK173" s="44">
        <f t="shared" si="4"/>
        <v>78</v>
      </c>
      <c r="AL173" s="2">
        <f t="shared" si="5"/>
        <v>3</v>
      </c>
      <c r="AO173" s="9"/>
      <c r="AQ173" s="11"/>
      <c r="AR173" s="9"/>
    </row>
    <row r="174" spans="1:44" x14ac:dyDescent="0.3">
      <c r="A174" s="79">
        <f>RANK(AK174,$AK$2:AK321)</f>
        <v>173</v>
      </c>
      <c r="B174" s="2" t="s">
        <v>15</v>
      </c>
      <c r="C174" s="40" t="s">
        <v>32</v>
      </c>
      <c r="D174" s="2">
        <v>2013</v>
      </c>
      <c r="E174" s="7" t="s">
        <v>10</v>
      </c>
      <c r="F174" s="42" t="s">
        <v>399</v>
      </c>
      <c r="G174" s="46"/>
      <c r="H174" s="46"/>
      <c r="I174" s="46"/>
      <c r="J174" s="46"/>
      <c r="K174" s="46"/>
      <c r="L174" s="46"/>
      <c r="M174" s="46">
        <v>16</v>
      </c>
      <c r="N174" s="46"/>
      <c r="O174" s="46"/>
      <c r="P174" s="46"/>
      <c r="Q174" s="46"/>
      <c r="R174" s="46"/>
      <c r="S174" s="46"/>
      <c r="T174" s="46"/>
      <c r="U174" s="46"/>
      <c r="V174" s="46"/>
      <c r="W174" s="50">
        <v>20</v>
      </c>
      <c r="X174" s="46"/>
      <c r="Y174" s="47"/>
      <c r="Z174" s="46"/>
      <c r="AA174" s="46"/>
      <c r="AB174" s="46"/>
      <c r="AC174" s="46"/>
      <c r="AD174" s="46"/>
      <c r="AE174" s="46"/>
      <c r="AF174" s="64"/>
      <c r="AG174" s="46"/>
      <c r="AH174" s="46"/>
      <c r="AI174" s="46"/>
      <c r="AJ174" s="50">
        <v>40</v>
      </c>
      <c r="AK174" s="44">
        <f t="shared" si="4"/>
        <v>76</v>
      </c>
      <c r="AL174" s="2">
        <f t="shared" si="5"/>
        <v>3</v>
      </c>
      <c r="AO174" s="9"/>
      <c r="AQ174" s="11"/>
      <c r="AR174" s="9"/>
    </row>
    <row r="175" spans="1:44" x14ac:dyDescent="0.3">
      <c r="A175" s="79">
        <f>RANK(AK175,$AK$2:AK322)</f>
        <v>173</v>
      </c>
      <c r="B175" s="7" t="s">
        <v>15</v>
      </c>
      <c r="C175" s="42" t="s">
        <v>32</v>
      </c>
      <c r="D175" s="7">
        <v>2012</v>
      </c>
      <c r="E175" s="4" t="s">
        <v>10</v>
      </c>
      <c r="F175" s="51" t="s">
        <v>476</v>
      </c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46">
        <v>48</v>
      </c>
      <c r="X175" s="7"/>
      <c r="Y175" s="2"/>
      <c r="Z175" s="50">
        <v>28</v>
      </c>
      <c r="AA175" s="7"/>
      <c r="AB175" s="7"/>
      <c r="AC175" s="7"/>
      <c r="AD175" s="7"/>
      <c r="AE175" s="7"/>
      <c r="AF175" s="64"/>
      <c r="AG175" s="7"/>
      <c r="AH175" s="7"/>
      <c r="AI175" s="7"/>
      <c r="AJ175" s="7"/>
      <c r="AK175" s="44">
        <f t="shared" si="4"/>
        <v>76</v>
      </c>
      <c r="AL175" s="2">
        <f t="shared" si="5"/>
        <v>2</v>
      </c>
      <c r="AQ175" s="11"/>
    </row>
    <row r="176" spans="1:44" x14ac:dyDescent="0.3">
      <c r="A176" s="79">
        <f>RANK(AK176,$AK$2:AK323)</f>
        <v>175</v>
      </c>
      <c r="B176" s="7" t="s">
        <v>18</v>
      </c>
      <c r="C176" s="42"/>
      <c r="D176" s="7"/>
      <c r="E176" s="4" t="s">
        <v>10</v>
      </c>
      <c r="F176" s="51" t="s">
        <v>582</v>
      </c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2"/>
      <c r="Z176" s="7"/>
      <c r="AA176" s="7"/>
      <c r="AB176" s="7"/>
      <c r="AC176" s="7"/>
      <c r="AD176" s="7"/>
      <c r="AE176" s="7"/>
      <c r="AF176" s="64"/>
      <c r="AG176" s="7"/>
      <c r="AH176" s="7"/>
      <c r="AI176" s="59">
        <v>72</v>
      </c>
      <c r="AJ176" s="7"/>
      <c r="AK176" s="44">
        <f t="shared" si="4"/>
        <v>72</v>
      </c>
      <c r="AL176" s="2">
        <f t="shared" si="5"/>
        <v>1</v>
      </c>
      <c r="AO176" s="9"/>
      <c r="AQ176" s="9"/>
      <c r="AR176" s="9"/>
    </row>
    <row r="177" spans="1:44" x14ac:dyDescent="0.3">
      <c r="A177" s="79">
        <f>RANK(AK177,$AK$2:AK324)</f>
        <v>176</v>
      </c>
      <c r="B177" s="4" t="s">
        <v>15</v>
      </c>
      <c r="C177" s="38" t="s">
        <v>4</v>
      </c>
      <c r="D177" s="2">
        <v>2016</v>
      </c>
      <c r="E177" s="2" t="s">
        <v>5</v>
      </c>
      <c r="F177" s="38" t="s">
        <v>361</v>
      </c>
      <c r="G177" s="46"/>
      <c r="H177" s="46"/>
      <c r="I177" s="46">
        <v>16</v>
      </c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>
        <v>12</v>
      </c>
      <c r="X177" s="46"/>
      <c r="Y177" s="46"/>
      <c r="Z177" s="50">
        <v>9</v>
      </c>
      <c r="AA177" s="46"/>
      <c r="AB177" s="46"/>
      <c r="AC177" s="46"/>
      <c r="AD177" s="46"/>
      <c r="AE177" s="46"/>
      <c r="AF177" s="64"/>
      <c r="AG177" s="46"/>
      <c r="AH177" s="46"/>
      <c r="AI177" s="46">
        <v>11</v>
      </c>
      <c r="AJ177" s="50">
        <v>12</v>
      </c>
      <c r="AK177" s="44">
        <f t="shared" si="4"/>
        <v>60</v>
      </c>
      <c r="AL177" s="2">
        <f t="shared" si="5"/>
        <v>5</v>
      </c>
      <c r="AQ177" s="11"/>
    </row>
    <row r="178" spans="1:44" x14ac:dyDescent="0.3">
      <c r="A178" s="79">
        <f>RANK(AK178,$AK$2:AK325)</f>
        <v>176</v>
      </c>
      <c r="B178" s="2" t="s">
        <v>18</v>
      </c>
      <c r="C178" s="39" t="s">
        <v>53</v>
      </c>
      <c r="D178" s="3"/>
      <c r="E178" s="4" t="s">
        <v>9</v>
      </c>
      <c r="F178" s="42" t="s">
        <v>419</v>
      </c>
      <c r="G178" s="46"/>
      <c r="H178" s="46"/>
      <c r="I178" s="46"/>
      <c r="J178" s="46"/>
      <c r="K178" s="46"/>
      <c r="L178" s="46"/>
      <c r="M178" s="46"/>
      <c r="N178" s="46"/>
      <c r="O178" s="46">
        <v>30</v>
      </c>
      <c r="P178" s="46"/>
      <c r="Q178" s="46"/>
      <c r="R178" s="46"/>
      <c r="S178" s="46"/>
      <c r="T178" s="46"/>
      <c r="U178" s="46"/>
      <c r="V178" s="46"/>
      <c r="W178" s="46"/>
      <c r="X178" s="46"/>
      <c r="Y178" s="47"/>
      <c r="Z178" s="46"/>
      <c r="AA178" s="46"/>
      <c r="AB178" s="46"/>
      <c r="AC178" s="46"/>
      <c r="AD178" s="46"/>
      <c r="AE178" s="46"/>
      <c r="AF178" s="64"/>
      <c r="AG178" s="46"/>
      <c r="AH178" s="46"/>
      <c r="AI178" s="59">
        <v>30</v>
      </c>
      <c r="AJ178" s="46"/>
      <c r="AK178" s="44">
        <f t="shared" si="4"/>
        <v>60</v>
      </c>
      <c r="AL178" s="2">
        <f t="shared" si="5"/>
        <v>2</v>
      </c>
      <c r="AQ178" s="11"/>
    </row>
    <row r="179" spans="1:44" x14ac:dyDescent="0.3">
      <c r="A179" s="79">
        <f>RANK(AK179,$AK$2:AK326)</f>
        <v>176</v>
      </c>
      <c r="B179" s="7" t="s">
        <v>535</v>
      </c>
      <c r="C179" s="40"/>
      <c r="D179" s="2"/>
      <c r="E179" s="4" t="s">
        <v>10</v>
      </c>
      <c r="F179" s="51" t="s">
        <v>506</v>
      </c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2"/>
      <c r="Z179" s="50">
        <v>60</v>
      </c>
      <c r="AA179" s="7"/>
      <c r="AB179" s="7"/>
      <c r="AC179" s="7"/>
      <c r="AD179" s="7"/>
      <c r="AE179" s="7"/>
      <c r="AF179" s="64"/>
      <c r="AG179" s="7"/>
      <c r="AH179" s="7"/>
      <c r="AI179" s="7"/>
      <c r="AJ179" s="7"/>
      <c r="AK179" s="44">
        <f t="shared" si="4"/>
        <v>60</v>
      </c>
      <c r="AL179" s="2">
        <f t="shared" si="5"/>
        <v>1</v>
      </c>
    </row>
    <row r="180" spans="1:44" x14ac:dyDescent="0.3">
      <c r="A180" s="79">
        <f>RANK(AK180,$AK$2:AK327)</f>
        <v>176</v>
      </c>
      <c r="B180" s="4" t="s">
        <v>15</v>
      </c>
      <c r="C180" s="38" t="s">
        <v>49</v>
      </c>
      <c r="D180" s="2">
        <v>2010</v>
      </c>
      <c r="E180" s="4" t="s">
        <v>11</v>
      </c>
      <c r="F180" s="38" t="s">
        <v>298</v>
      </c>
      <c r="G180" s="46"/>
      <c r="H180" s="46"/>
      <c r="I180" s="46"/>
      <c r="J180" s="46"/>
      <c r="K180" s="46"/>
      <c r="L180" s="46"/>
      <c r="M180" s="46"/>
      <c r="N180" s="46"/>
      <c r="O180" s="46">
        <v>60</v>
      </c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64"/>
      <c r="AG180" s="46"/>
      <c r="AH180" s="46"/>
      <c r="AI180" s="46"/>
      <c r="AJ180" s="46"/>
      <c r="AK180" s="44">
        <f t="shared" si="4"/>
        <v>60</v>
      </c>
      <c r="AL180" s="2">
        <f t="shared" si="5"/>
        <v>1</v>
      </c>
      <c r="AQ180" s="11"/>
    </row>
    <row r="181" spans="1:44" x14ac:dyDescent="0.3">
      <c r="A181" s="79">
        <f>RANK(AK181,$AK$2:AK328)</f>
        <v>176</v>
      </c>
      <c r="B181" s="2" t="s">
        <v>15</v>
      </c>
      <c r="C181" s="40" t="s">
        <v>32</v>
      </c>
      <c r="D181" s="2">
        <v>2011</v>
      </c>
      <c r="E181" s="7" t="s">
        <v>11</v>
      </c>
      <c r="F181" s="42" t="s">
        <v>400</v>
      </c>
      <c r="G181" s="46"/>
      <c r="H181" s="46"/>
      <c r="I181" s="46"/>
      <c r="J181" s="46"/>
      <c r="K181" s="46"/>
      <c r="L181" s="46"/>
      <c r="M181" s="46">
        <v>60</v>
      </c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7"/>
      <c r="Z181" s="46"/>
      <c r="AA181" s="46"/>
      <c r="AB181" s="46"/>
      <c r="AC181" s="46"/>
      <c r="AD181" s="46"/>
      <c r="AE181" s="46"/>
      <c r="AF181" s="64"/>
      <c r="AG181" s="46"/>
      <c r="AH181" s="46"/>
      <c r="AI181" s="46"/>
      <c r="AJ181" s="46"/>
      <c r="AK181" s="44">
        <f t="shared" si="4"/>
        <v>60</v>
      </c>
      <c r="AL181" s="2">
        <f t="shared" si="5"/>
        <v>1</v>
      </c>
      <c r="AO181" s="9"/>
      <c r="AP181" s="9"/>
      <c r="AQ181" s="9"/>
      <c r="AR181" s="9"/>
    </row>
    <row r="182" spans="1:44" x14ac:dyDescent="0.3">
      <c r="A182" s="79">
        <f>RANK(AK182,$AK$2:AK329)</f>
        <v>176</v>
      </c>
      <c r="B182" s="4" t="s">
        <v>96</v>
      </c>
      <c r="C182" s="40"/>
      <c r="D182" s="2"/>
      <c r="E182" s="4" t="s">
        <v>10</v>
      </c>
      <c r="F182" s="51" t="s">
        <v>503</v>
      </c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2"/>
      <c r="Z182" s="50">
        <v>60</v>
      </c>
      <c r="AA182" s="7"/>
      <c r="AB182" s="7"/>
      <c r="AC182" s="7"/>
      <c r="AD182" s="7"/>
      <c r="AE182" s="7"/>
      <c r="AF182" s="64"/>
      <c r="AG182" s="7"/>
      <c r="AH182" s="7"/>
      <c r="AI182" s="7"/>
      <c r="AJ182" s="7"/>
      <c r="AK182" s="44">
        <f t="shared" si="4"/>
        <v>60</v>
      </c>
      <c r="AL182" s="2">
        <f t="shared" si="5"/>
        <v>1</v>
      </c>
      <c r="AO182" s="9"/>
      <c r="AQ182" s="9"/>
      <c r="AR182" s="9"/>
    </row>
    <row r="183" spans="1:44" x14ac:dyDescent="0.3">
      <c r="A183" s="79">
        <f>RANK(AK183,$AK$2:AK330)</f>
        <v>176</v>
      </c>
      <c r="B183" s="2" t="s">
        <v>15</v>
      </c>
      <c r="C183" s="40"/>
      <c r="D183" s="2">
        <v>2011</v>
      </c>
      <c r="E183" s="7" t="s">
        <v>11</v>
      </c>
      <c r="F183" s="38" t="s">
        <v>425</v>
      </c>
      <c r="G183" s="46"/>
      <c r="H183" s="46"/>
      <c r="I183" s="46"/>
      <c r="J183" s="46"/>
      <c r="K183" s="46"/>
      <c r="L183" s="46"/>
      <c r="M183" s="46"/>
      <c r="N183" s="46"/>
      <c r="O183" s="46">
        <v>60</v>
      </c>
      <c r="P183" s="46"/>
      <c r="Q183" s="46"/>
      <c r="R183" s="46"/>
      <c r="S183" s="46"/>
      <c r="T183" s="46"/>
      <c r="U183" s="46"/>
      <c r="V183" s="46"/>
      <c r="W183" s="46"/>
      <c r="X183" s="46"/>
      <c r="Y183" s="47"/>
      <c r="Z183" s="46"/>
      <c r="AA183" s="46"/>
      <c r="AB183" s="46"/>
      <c r="AC183" s="46"/>
      <c r="AD183" s="46"/>
      <c r="AE183" s="46"/>
      <c r="AF183" s="64"/>
      <c r="AG183" s="46"/>
      <c r="AH183" s="46"/>
      <c r="AI183" s="46"/>
      <c r="AJ183" s="46"/>
      <c r="AK183" s="44">
        <f t="shared" si="4"/>
        <v>60</v>
      </c>
      <c r="AL183" s="2">
        <f t="shared" si="5"/>
        <v>1</v>
      </c>
      <c r="AQ183" s="11"/>
    </row>
    <row r="184" spans="1:44" x14ac:dyDescent="0.3">
      <c r="A184" s="79">
        <f>RANK(AK184,$AK$2:AK331)</f>
        <v>176</v>
      </c>
      <c r="B184" s="2" t="s">
        <v>15</v>
      </c>
      <c r="C184" s="40" t="s">
        <v>300</v>
      </c>
      <c r="D184" s="2">
        <v>2011</v>
      </c>
      <c r="E184" s="7" t="s">
        <v>11</v>
      </c>
      <c r="F184" s="38" t="s">
        <v>288</v>
      </c>
      <c r="G184" s="46"/>
      <c r="H184" s="46"/>
      <c r="I184" s="46"/>
      <c r="J184" s="46"/>
      <c r="K184" s="46"/>
      <c r="L184" s="46"/>
      <c r="M184" s="46"/>
      <c r="N184" s="46"/>
      <c r="O184" s="46">
        <v>60</v>
      </c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64"/>
      <c r="AG184" s="46"/>
      <c r="AH184" s="46"/>
      <c r="AI184" s="46"/>
      <c r="AJ184" s="46"/>
      <c r="AK184" s="44">
        <f t="shared" si="4"/>
        <v>60</v>
      </c>
      <c r="AL184" s="2">
        <f t="shared" si="5"/>
        <v>1</v>
      </c>
      <c r="AQ184" s="11"/>
    </row>
    <row r="185" spans="1:44" x14ac:dyDescent="0.3">
      <c r="A185" s="79">
        <f>RANK(AK185,$AK$2:AK332)</f>
        <v>176</v>
      </c>
      <c r="B185" s="4" t="s">
        <v>15</v>
      </c>
      <c r="C185" s="38" t="s">
        <v>4</v>
      </c>
      <c r="D185" s="2">
        <v>2012</v>
      </c>
      <c r="E185" s="4" t="s">
        <v>10</v>
      </c>
      <c r="F185" s="42" t="s">
        <v>647</v>
      </c>
      <c r="G185" s="46"/>
      <c r="H185" s="46"/>
      <c r="I185" s="46"/>
      <c r="J185" s="46"/>
      <c r="K185" s="46"/>
      <c r="L185" s="46"/>
      <c r="M185" s="46">
        <v>60</v>
      </c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64"/>
      <c r="AG185" s="46"/>
      <c r="AH185" s="46"/>
      <c r="AI185" s="46"/>
      <c r="AJ185" s="46"/>
      <c r="AK185" s="44">
        <f t="shared" si="4"/>
        <v>60</v>
      </c>
      <c r="AL185" s="2">
        <f t="shared" si="5"/>
        <v>1</v>
      </c>
      <c r="AO185" s="9"/>
      <c r="AP185" s="9"/>
      <c r="AQ185" s="9"/>
      <c r="AR185" s="9"/>
    </row>
    <row r="186" spans="1:44" x14ac:dyDescent="0.3">
      <c r="A186" s="79">
        <f>RANK(AK186,$AK$2:AK333)</f>
        <v>176</v>
      </c>
      <c r="B186" s="7" t="s">
        <v>130</v>
      </c>
      <c r="C186" s="40"/>
      <c r="D186" s="2"/>
      <c r="E186" s="4" t="s">
        <v>10</v>
      </c>
      <c r="F186" s="51" t="s">
        <v>504</v>
      </c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2"/>
      <c r="Z186" s="50">
        <v>60</v>
      </c>
      <c r="AA186" s="7"/>
      <c r="AB186" s="7"/>
      <c r="AC186" s="7"/>
      <c r="AD186" s="7"/>
      <c r="AE186" s="7"/>
      <c r="AF186" s="64"/>
      <c r="AG186" s="7"/>
      <c r="AH186" s="7"/>
      <c r="AI186" s="7"/>
      <c r="AJ186" s="7"/>
      <c r="AK186" s="44">
        <f t="shared" si="4"/>
        <v>60</v>
      </c>
      <c r="AL186" s="2">
        <f t="shared" si="5"/>
        <v>1</v>
      </c>
      <c r="AQ186" s="11"/>
    </row>
    <row r="187" spans="1:44" x14ac:dyDescent="0.3">
      <c r="A187" s="79">
        <f>RANK(AK187,$AK$2:AK334)</f>
        <v>176</v>
      </c>
      <c r="B187" s="7" t="s">
        <v>537</v>
      </c>
      <c r="C187" s="40"/>
      <c r="D187" s="2"/>
      <c r="E187" s="4" t="s">
        <v>10</v>
      </c>
      <c r="F187" s="51" t="s">
        <v>505</v>
      </c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2"/>
      <c r="Z187" s="50">
        <v>60</v>
      </c>
      <c r="AA187" s="7"/>
      <c r="AB187" s="7"/>
      <c r="AC187" s="7"/>
      <c r="AD187" s="7"/>
      <c r="AE187" s="7"/>
      <c r="AF187" s="64"/>
      <c r="AG187" s="7"/>
      <c r="AH187" s="7"/>
      <c r="AI187" s="7"/>
      <c r="AJ187" s="7"/>
      <c r="AK187" s="44">
        <f t="shared" si="4"/>
        <v>60</v>
      </c>
      <c r="AL187" s="2">
        <f t="shared" si="5"/>
        <v>1</v>
      </c>
      <c r="AQ187" s="11"/>
    </row>
    <row r="188" spans="1:44" x14ac:dyDescent="0.3">
      <c r="A188" s="79">
        <f>RANK(AK188,$AK$2:AK335)</f>
        <v>187</v>
      </c>
      <c r="B188" s="2" t="s">
        <v>15</v>
      </c>
      <c r="C188" s="40" t="s">
        <v>7</v>
      </c>
      <c r="D188" s="2">
        <v>2014</v>
      </c>
      <c r="E188" s="2" t="s">
        <v>9</v>
      </c>
      <c r="F188" s="42" t="s">
        <v>342</v>
      </c>
      <c r="G188" s="46"/>
      <c r="H188" s="46"/>
      <c r="I188" s="46">
        <v>16</v>
      </c>
      <c r="J188" s="46"/>
      <c r="K188" s="46"/>
      <c r="L188" s="46"/>
      <c r="M188" s="46">
        <v>18</v>
      </c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7"/>
      <c r="Z188" s="46"/>
      <c r="AA188" s="46"/>
      <c r="AB188" s="46"/>
      <c r="AC188" s="46"/>
      <c r="AD188" s="46"/>
      <c r="AE188" s="46"/>
      <c r="AF188" s="64"/>
      <c r="AG188" s="46"/>
      <c r="AH188" s="46"/>
      <c r="AI188" s="46"/>
      <c r="AJ188" s="50">
        <v>20</v>
      </c>
      <c r="AK188" s="44">
        <f t="shared" si="4"/>
        <v>54</v>
      </c>
      <c r="AL188" s="2">
        <f t="shared" si="5"/>
        <v>3</v>
      </c>
      <c r="AP188" s="9"/>
      <c r="AQ188" s="9"/>
    </row>
    <row r="189" spans="1:44" x14ac:dyDescent="0.3">
      <c r="A189" s="79">
        <f>RANK(AK189,$AK$2:AK336)</f>
        <v>188</v>
      </c>
      <c r="B189" s="2" t="s">
        <v>15</v>
      </c>
      <c r="C189" s="40" t="s">
        <v>4</v>
      </c>
      <c r="D189" s="2">
        <v>2012</v>
      </c>
      <c r="E189" s="4" t="s">
        <v>10</v>
      </c>
      <c r="F189" s="38" t="s">
        <v>402</v>
      </c>
      <c r="G189" s="46"/>
      <c r="H189" s="46"/>
      <c r="I189" s="46"/>
      <c r="J189" s="46"/>
      <c r="K189" s="46"/>
      <c r="L189" s="46"/>
      <c r="M189" s="46">
        <v>53.5</v>
      </c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64"/>
      <c r="AG189" s="46"/>
      <c r="AH189" s="46"/>
      <c r="AI189" s="46"/>
      <c r="AJ189" s="46"/>
      <c r="AK189" s="44">
        <f t="shared" si="4"/>
        <v>53.5</v>
      </c>
      <c r="AL189" s="2">
        <f t="shared" si="5"/>
        <v>1</v>
      </c>
      <c r="AO189" s="9"/>
      <c r="AP189" s="9"/>
      <c r="AQ189" s="9"/>
      <c r="AR189" s="9"/>
    </row>
    <row r="190" spans="1:44" x14ac:dyDescent="0.3">
      <c r="A190" s="79">
        <f>RANK(AK190,$AK$2:AK337)</f>
        <v>189</v>
      </c>
      <c r="B190" s="4" t="s">
        <v>15</v>
      </c>
      <c r="C190" s="40" t="s">
        <v>4</v>
      </c>
      <c r="D190" s="2">
        <v>2015</v>
      </c>
      <c r="E190" s="2" t="s">
        <v>9</v>
      </c>
      <c r="F190" s="42" t="s">
        <v>363</v>
      </c>
      <c r="G190" s="46"/>
      <c r="H190" s="46"/>
      <c r="I190" s="46">
        <v>12</v>
      </c>
      <c r="J190" s="46"/>
      <c r="K190" s="46"/>
      <c r="L190" s="46"/>
      <c r="M190" s="46">
        <v>11</v>
      </c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7"/>
      <c r="Z190" s="46"/>
      <c r="AA190" s="46"/>
      <c r="AB190" s="46"/>
      <c r="AC190" s="46"/>
      <c r="AD190" s="46"/>
      <c r="AE190" s="46"/>
      <c r="AF190" s="64"/>
      <c r="AG190" s="46"/>
      <c r="AH190" s="46"/>
      <c r="AI190" s="46">
        <v>13.5</v>
      </c>
      <c r="AJ190" s="50">
        <v>16</v>
      </c>
      <c r="AK190" s="44">
        <f t="shared" si="4"/>
        <v>52.5</v>
      </c>
      <c r="AL190" s="2">
        <f t="shared" si="5"/>
        <v>4</v>
      </c>
      <c r="AO190" s="9"/>
      <c r="AP190" s="9"/>
      <c r="AQ190" s="9"/>
      <c r="AR190" s="9"/>
    </row>
    <row r="191" spans="1:44" x14ac:dyDescent="0.3">
      <c r="A191" s="79">
        <f>RANK(AK191,$AK$2:AK338)</f>
        <v>190</v>
      </c>
      <c r="B191" s="2" t="s">
        <v>15</v>
      </c>
      <c r="C191" s="40" t="s">
        <v>4</v>
      </c>
      <c r="D191" s="3">
        <v>2016</v>
      </c>
      <c r="E191" s="2" t="s">
        <v>5</v>
      </c>
      <c r="F191" s="42" t="s">
        <v>393</v>
      </c>
      <c r="G191" s="46"/>
      <c r="H191" s="46"/>
      <c r="I191" s="46"/>
      <c r="J191" s="46"/>
      <c r="K191" s="46"/>
      <c r="L191" s="46"/>
      <c r="M191" s="46">
        <v>13.5</v>
      </c>
      <c r="N191" s="46"/>
      <c r="O191" s="46"/>
      <c r="P191" s="46"/>
      <c r="Q191" s="46"/>
      <c r="R191" s="46"/>
      <c r="S191" s="46"/>
      <c r="T191" s="46"/>
      <c r="U191" s="46"/>
      <c r="V191" s="46"/>
      <c r="W191" s="46">
        <v>12</v>
      </c>
      <c r="X191" s="46"/>
      <c r="Y191" s="47"/>
      <c r="Z191" s="46"/>
      <c r="AA191" s="46"/>
      <c r="AB191" s="46"/>
      <c r="AC191" s="46"/>
      <c r="AD191" s="46"/>
      <c r="AE191" s="46"/>
      <c r="AF191" s="50">
        <v>9</v>
      </c>
      <c r="AG191" s="46"/>
      <c r="AH191" s="46"/>
      <c r="AI191" s="46"/>
      <c r="AJ191" s="50">
        <v>16</v>
      </c>
      <c r="AK191" s="44">
        <f t="shared" si="4"/>
        <v>50.5</v>
      </c>
      <c r="AL191" s="2">
        <f t="shared" si="5"/>
        <v>4</v>
      </c>
      <c r="AQ191" s="6"/>
    </row>
    <row r="192" spans="1:44" x14ac:dyDescent="0.3">
      <c r="A192" s="79">
        <f>RANK(AK192,$AK$2:AK339)</f>
        <v>191</v>
      </c>
      <c r="B192" s="2" t="s">
        <v>15</v>
      </c>
      <c r="C192" s="40" t="s">
        <v>4</v>
      </c>
      <c r="D192" s="2">
        <v>2012</v>
      </c>
      <c r="E192" s="2" t="s">
        <v>10</v>
      </c>
      <c r="F192" s="38" t="s">
        <v>282</v>
      </c>
      <c r="G192" s="46"/>
      <c r="H192" s="46"/>
      <c r="I192" s="46">
        <v>48.5</v>
      </c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64"/>
      <c r="AG192" s="46"/>
      <c r="AH192" s="46"/>
      <c r="AI192" s="46"/>
      <c r="AJ192" s="46"/>
      <c r="AK192" s="44">
        <f t="shared" si="4"/>
        <v>48.5</v>
      </c>
      <c r="AL192" s="2">
        <f t="shared" si="5"/>
        <v>1</v>
      </c>
      <c r="AQ192" s="6"/>
    </row>
    <row r="193" spans="1:44" x14ac:dyDescent="0.3">
      <c r="A193" s="79">
        <f>RANK(AK193,$AK$2:AK340)</f>
        <v>192</v>
      </c>
      <c r="B193" s="2" t="s">
        <v>15</v>
      </c>
      <c r="C193" s="40" t="s">
        <v>187</v>
      </c>
      <c r="D193" s="2">
        <v>2014</v>
      </c>
      <c r="E193" s="2" t="s">
        <v>9</v>
      </c>
      <c r="F193" s="42" t="s">
        <v>320</v>
      </c>
      <c r="G193" s="46"/>
      <c r="H193" s="46"/>
      <c r="I193" s="46">
        <v>16</v>
      </c>
      <c r="J193" s="46"/>
      <c r="K193" s="46"/>
      <c r="L193" s="46"/>
      <c r="M193" s="46">
        <v>16</v>
      </c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7"/>
      <c r="Z193" s="46"/>
      <c r="AA193" s="46"/>
      <c r="AB193" s="46"/>
      <c r="AC193" s="46"/>
      <c r="AD193" s="46"/>
      <c r="AE193" s="46"/>
      <c r="AF193" s="50">
        <v>16</v>
      </c>
      <c r="AG193" s="46"/>
      <c r="AH193" s="46"/>
      <c r="AI193" s="46"/>
      <c r="AJ193" s="46"/>
      <c r="AK193" s="44">
        <f t="shared" si="4"/>
        <v>48</v>
      </c>
      <c r="AL193" s="2">
        <f t="shared" si="5"/>
        <v>3</v>
      </c>
      <c r="AQ193" s="6"/>
    </row>
    <row r="194" spans="1:44" x14ac:dyDescent="0.3">
      <c r="A194" s="79">
        <f>RANK(AK194,$AK$2:AK341)</f>
        <v>192</v>
      </c>
      <c r="B194" s="4" t="s">
        <v>15</v>
      </c>
      <c r="C194" s="38" t="s">
        <v>464</v>
      </c>
      <c r="D194" s="2">
        <v>2013</v>
      </c>
      <c r="E194" s="4" t="s">
        <v>10</v>
      </c>
      <c r="F194" s="42" t="s">
        <v>365</v>
      </c>
      <c r="G194" s="46"/>
      <c r="H194" s="46"/>
      <c r="I194" s="46">
        <v>16</v>
      </c>
      <c r="J194" s="46"/>
      <c r="K194" s="46"/>
      <c r="L194" s="46"/>
      <c r="M194" s="46"/>
      <c r="N194" s="46"/>
      <c r="O194" s="46">
        <v>16</v>
      </c>
      <c r="P194" s="46"/>
      <c r="Q194" s="46"/>
      <c r="R194" s="46"/>
      <c r="S194" s="46"/>
      <c r="T194" s="46"/>
      <c r="U194" s="46"/>
      <c r="V194" s="46"/>
      <c r="W194" s="46"/>
      <c r="X194" s="46"/>
      <c r="Y194" s="47"/>
      <c r="Z194" s="46"/>
      <c r="AA194" s="46"/>
      <c r="AB194" s="46"/>
      <c r="AC194" s="46"/>
      <c r="AD194" s="46"/>
      <c r="AE194" s="46"/>
      <c r="AF194" s="64"/>
      <c r="AG194" s="46"/>
      <c r="AH194" s="46"/>
      <c r="AI194" s="59">
        <v>16</v>
      </c>
      <c r="AJ194" s="46"/>
      <c r="AK194" s="44">
        <f t="shared" ref="AK194:AK257" si="6">SUM(G194:AJ194)</f>
        <v>48</v>
      </c>
      <c r="AL194" s="2">
        <f t="shared" ref="AL194:AL257" si="7">COUNT(G194:AJ194)</f>
        <v>3</v>
      </c>
    </row>
    <row r="195" spans="1:44" x14ac:dyDescent="0.3">
      <c r="A195" s="79">
        <f>RANK(AK195,$AK$2:AK342)</f>
        <v>194</v>
      </c>
      <c r="B195" s="2" t="s">
        <v>18</v>
      </c>
      <c r="C195" s="40" t="s">
        <v>53</v>
      </c>
      <c r="D195" s="2"/>
      <c r="E195" s="4" t="s">
        <v>10</v>
      </c>
      <c r="F195" s="42" t="s">
        <v>428</v>
      </c>
      <c r="G195" s="46"/>
      <c r="H195" s="46"/>
      <c r="I195" s="46"/>
      <c r="J195" s="46"/>
      <c r="K195" s="46"/>
      <c r="L195" s="46"/>
      <c r="M195" s="46"/>
      <c r="N195" s="46"/>
      <c r="O195" s="46">
        <v>46.5</v>
      </c>
      <c r="P195" s="46"/>
      <c r="Q195" s="46"/>
      <c r="R195" s="46"/>
      <c r="S195" s="46"/>
      <c r="T195" s="46"/>
      <c r="U195" s="46"/>
      <c r="V195" s="46"/>
      <c r="W195" s="46"/>
      <c r="X195" s="46"/>
      <c r="Y195" s="47"/>
      <c r="Z195" s="46"/>
      <c r="AA195" s="46"/>
      <c r="AB195" s="46"/>
      <c r="AC195" s="46"/>
      <c r="AD195" s="46"/>
      <c r="AE195" s="46"/>
      <c r="AF195" s="64"/>
      <c r="AG195" s="46"/>
      <c r="AH195" s="46"/>
      <c r="AI195" s="46"/>
      <c r="AJ195" s="46"/>
      <c r="AK195" s="44">
        <f t="shared" si="6"/>
        <v>46.5</v>
      </c>
      <c r="AL195" s="2">
        <f t="shared" si="7"/>
        <v>1</v>
      </c>
    </row>
    <row r="196" spans="1:44" x14ac:dyDescent="0.3">
      <c r="A196" s="79">
        <f>RANK(AK196,$AK$2:AK343)</f>
        <v>195</v>
      </c>
      <c r="B196" s="2" t="s">
        <v>18</v>
      </c>
      <c r="C196" s="40" t="s">
        <v>53</v>
      </c>
      <c r="D196" s="3"/>
      <c r="E196" s="2" t="s">
        <v>9</v>
      </c>
      <c r="F196" s="42" t="s">
        <v>417</v>
      </c>
      <c r="G196" s="46"/>
      <c r="H196" s="46"/>
      <c r="I196" s="46"/>
      <c r="J196" s="46"/>
      <c r="K196" s="46"/>
      <c r="L196" s="46"/>
      <c r="M196" s="46"/>
      <c r="N196" s="46"/>
      <c r="O196" s="46">
        <v>30</v>
      </c>
      <c r="P196" s="46"/>
      <c r="Q196" s="46"/>
      <c r="R196" s="46"/>
      <c r="S196" s="46"/>
      <c r="T196" s="46"/>
      <c r="U196" s="46"/>
      <c r="V196" s="46"/>
      <c r="W196" s="46"/>
      <c r="X196" s="46"/>
      <c r="Y196" s="47"/>
      <c r="Z196" s="50">
        <v>16</v>
      </c>
      <c r="AA196" s="46"/>
      <c r="AB196" s="46"/>
      <c r="AC196" s="46"/>
      <c r="AD196" s="46"/>
      <c r="AE196" s="46"/>
      <c r="AF196" s="64"/>
      <c r="AG196" s="46"/>
      <c r="AH196" s="46"/>
      <c r="AI196" s="46"/>
      <c r="AJ196" s="46"/>
      <c r="AK196" s="44">
        <f t="shared" si="6"/>
        <v>46</v>
      </c>
      <c r="AL196" s="2">
        <f t="shared" si="7"/>
        <v>2</v>
      </c>
    </row>
    <row r="197" spans="1:44" x14ac:dyDescent="0.3">
      <c r="A197" s="79">
        <f>RANK(AK197,$AK$2:AK344)</f>
        <v>196</v>
      </c>
      <c r="B197" s="7" t="s">
        <v>15</v>
      </c>
      <c r="C197" s="42" t="s">
        <v>22</v>
      </c>
      <c r="D197" s="7">
        <v>2011</v>
      </c>
      <c r="E197" s="7" t="s">
        <v>11</v>
      </c>
      <c r="F197" s="51" t="s">
        <v>583</v>
      </c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2"/>
      <c r="Z197" s="7"/>
      <c r="AA197" s="7"/>
      <c r="AB197" s="7"/>
      <c r="AC197" s="7"/>
      <c r="AD197" s="7"/>
      <c r="AE197" s="7"/>
      <c r="AF197" s="64"/>
      <c r="AG197" s="7"/>
      <c r="AH197" s="7"/>
      <c r="AI197" s="59">
        <v>44</v>
      </c>
      <c r="AJ197" s="7"/>
      <c r="AK197" s="44">
        <f t="shared" si="6"/>
        <v>44</v>
      </c>
      <c r="AL197" s="2">
        <f t="shared" si="7"/>
        <v>1</v>
      </c>
      <c r="AO197" s="10"/>
      <c r="AP197" s="10"/>
      <c r="AQ197" s="6"/>
      <c r="AR197" s="10"/>
    </row>
    <row r="198" spans="1:44" x14ac:dyDescent="0.3">
      <c r="A198" s="79">
        <f>RANK(AK198,$AK$2:AK345)</f>
        <v>197</v>
      </c>
      <c r="B198" s="2" t="s">
        <v>15</v>
      </c>
      <c r="C198" s="40" t="s">
        <v>7</v>
      </c>
      <c r="D198" s="2">
        <v>2011</v>
      </c>
      <c r="E198" s="7" t="s">
        <v>11</v>
      </c>
      <c r="F198" s="38" t="s">
        <v>368</v>
      </c>
      <c r="G198" s="46"/>
      <c r="H198" s="46"/>
      <c r="I198" s="46">
        <v>40</v>
      </c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64"/>
      <c r="AG198" s="46"/>
      <c r="AH198" s="46"/>
      <c r="AI198" s="46"/>
      <c r="AJ198" s="67">
        <v>0</v>
      </c>
      <c r="AK198" s="44">
        <f t="shared" si="6"/>
        <v>40</v>
      </c>
      <c r="AL198" s="2">
        <f t="shared" si="7"/>
        <v>2</v>
      </c>
    </row>
    <row r="199" spans="1:44" x14ac:dyDescent="0.3">
      <c r="A199" s="79">
        <f>RANK(AK199,$AK$2:AK346)</f>
        <v>197</v>
      </c>
      <c r="B199" s="7" t="s">
        <v>318</v>
      </c>
      <c r="C199" s="40"/>
      <c r="D199" s="2"/>
      <c r="E199" s="4" t="s">
        <v>10</v>
      </c>
      <c r="F199" s="51" t="s">
        <v>508</v>
      </c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2"/>
      <c r="Z199" s="50">
        <v>40</v>
      </c>
      <c r="AA199" s="7"/>
      <c r="AB199" s="7"/>
      <c r="AC199" s="7"/>
      <c r="AD199" s="7"/>
      <c r="AE199" s="7"/>
      <c r="AF199" s="64"/>
      <c r="AG199" s="7"/>
      <c r="AH199" s="7"/>
      <c r="AI199" s="7"/>
      <c r="AJ199" s="7"/>
      <c r="AK199" s="44">
        <f t="shared" si="6"/>
        <v>40</v>
      </c>
      <c r="AL199" s="2">
        <f t="shared" si="7"/>
        <v>1</v>
      </c>
    </row>
    <row r="200" spans="1:44" x14ac:dyDescent="0.3">
      <c r="A200" s="79">
        <f>RANK(AK200,$AK$2:AK347)</f>
        <v>197</v>
      </c>
      <c r="B200" s="4" t="s">
        <v>96</v>
      </c>
      <c r="C200" s="40"/>
      <c r="D200" s="2"/>
      <c r="E200" s="4" t="s">
        <v>10</v>
      </c>
      <c r="F200" s="51" t="s">
        <v>514</v>
      </c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2"/>
      <c r="Z200" s="50">
        <v>40</v>
      </c>
      <c r="AA200" s="7"/>
      <c r="AB200" s="7"/>
      <c r="AC200" s="7"/>
      <c r="AD200" s="7"/>
      <c r="AE200" s="7"/>
      <c r="AF200" s="64"/>
      <c r="AG200" s="7"/>
      <c r="AH200" s="7"/>
      <c r="AI200" s="7"/>
      <c r="AJ200" s="7"/>
      <c r="AK200" s="44">
        <f t="shared" si="6"/>
        <v>40</v>
      </c>
      <c r="AL200" s="2">
        <f t="shared" si="7"/>
        <v>1</v>
      </c>
    </row>
    <row r="201" spans="1:44" x14ac:dyDescent="0.3">
      <c r="A201" s="79">
        <f>RANK(AK201,$AK$2:AK348)</f>
        <v>197</v>
      </c>
      <c r="B201" s="7" t="s">
        <v>537</v>
      </c>
      <c r="C201" s="40"/>
      <c r="D201" s="2"/>
      <c r="E201" s="4" t="s">
        <v>10</v>
      </c>
      <c r="F201" s="51" t="s">
        <v>507</v>
      </c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2"/>
      <c r="Z201" s="50">
        <v>40</v>
      </c>
      <c r="AA201" s="7"/>
      <c r="AB201" s="7"/>
      <c r="AC201" s="7"/>
      <c r="AD201" s="7"/>
      <c r="AE201" s="7"/>
      <c r="AF201" s="64"/>
      <c r="AG201" s="7"/>
      <c r="AH201" s="7"/>
      <c r="AI201" s="7"/>
      <c r="AJ201" s="7"/>
      <c r="AK201" s="44">
        <f t="shared" si="6"/>
        <v>40</v>
      </c>
      <c r="AL201" s="2">
        <f t="shared" si="7"/>
        <v>1</v>
      </c>
    </row>
    <row r="202" spans="1:44" x14ac:dyDescent="0.3">
      <c r="A202" s="79">
        <f>RANK(AK202,$AK$2:AK349)</f>
        <v>197</v>
      </c>
      <c r="B202" s="7" t="s">
        <v>15</v>
      </c>
      <c r="C202" s="42" t="s">
        <v>591</v>
      </c>
      <c r="D202" s="7">
        <v>2012</v>
      </c>
      <c r="E202" s="4" t="s">
        <v>10</v>
      </c>
      <c r="F202" s="51" t="s">
        <v>584</v>
      </c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2"/>
      <c r="Z202" s="7"/>
      <c r="AA202" s="7"/>
      <c r="AB202" s="7"/>
      <c r="AC202" s="7"/>
      <c r="AD202" s="7"/>
      <c r="AE202" s="7"/>
      <c r="AF202" s="64"/>
      <c r="AG202" s="7"/>
      <c r="AH202" s="7"/>
      <c r="AI202" s="59">
        <v>40</v>
      </c>
      <c r="AJ202" s="7"/>
      <c r="AK202" s="44">
        <f t="shared" si="6"/>
        <v>40</v>
      </c>
      <c r="AL202" s="2">
        <f t="shared" si="7"/>
        <v>1</v>
      </c>
    </row>
    <row r="203" spans="1:44" x14ac:dyDescent="0.3">
      <c r="A203" s="79">
        <f>RANK(AK203,$AK$2:AK350)</f>
        <v>197</v>
      </c>
      <c r="B203" s="3" t="s">
        <v>15</v>
      </c>
      <c r="C203" s="39" t="s">
        <v>32</v>
      </c>
      <c r="D203" s="3">
        <v>2011</v>
      </c>
      <c r="E203" s="7" t="s">
        <v>11</v>
      </c>
      <c r="F203" s="38" t="s">
        <v>153</v>
      </c>
      <c r="G203" s="46"/>
      <c r="H203" s="46"/>
      <c r="I203" s="46">
        <v>40</v>
      </c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7"/>
      <c r="Z203" s="46"/>
      <c r="AA203" s="46"/>
      <c r="AB203" s="46"/>
      <c r="AC203" s="46"/>
      <c r="AD203" s="46"/>
      <c r="AE203" s="46"/>
      <c r="AF203" s="64"/>
      <c r="AG203" s="46"/>
      <c r="AH203" s="46"/>
      <c r="AI203" s="46"/>
      <c r="AJ203" s="46"/>
      <c r="AK203" s="44">
        <f t="shared" si="6"/>
        <v>40</v>
      </c>
      <c r="AL203" s="2">
        <f t="shared" si="7"/>
        <v>1</v>
      </c>
    </row>
    <row r="204" spans="1:44" x14ac:dyDescent="0.3">
      <c r="A204" s="79">
        <f>RANK(AK204,$AK$2:AK351)</f>
        <v>197</v>
      </c>
      <c r="B204" s="7" t="s">
        <v>535</v>
      </c>
      <c r="C204" s="40"/>
      <c r="D204" s="2"/>
      <c r="E204" s="4" t="s">
        <v>10</v>
      </c>
      <c r="F204" s="51" t="s">
        <v>510</v>
      </c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2"/>
      <c r="Z204" s="50">
        <v>40</v>
      </c>
      <c r="AA204" s="7"/>
      <c r="AB204" s="7"/>
      <c r="AC204" s="7"/>
      <c r="AD204" s="7"/>
      <c r="AE204" s="7"/>
      <c r="AF204" s="64"/>
      <c r="AG204" s="7"/>
      <c r="AH204" s="7"/>
      <c r="AI204" s="7"/>
      <c r="AJ204" s="7"/>
      <c r="AK204" s="44">
        <f t="shared" si="6"/>
        <v>40</v>
      </c>
      <c r="AL204" s="2">
        <f t="shared" si="7"/>
        <v>1</v>
      </c>
    </row>
    <row r="205" spans="1:44" x14ac:dyDescent="0.3">
      <c r="A205" s="79">
        <f>RANK(AK205,$AK$2:AK352)</f>
        <v>197</v>
      </c>
      <c r="B205" s="7" t="s">
        <v>15</v>
      </c>
      <c r="C205" s="42" t="s">
        <v>591</v>
      </c>
      <c r="D205" s="7">
        <v>2011</v>
      </c>
      <c r="E205" s="7" t="s">
        <v>11</v>
      </c>
      <c r="F205" s="51" t="s">
        <v>585</v>
      </c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2"/>
      <c r="Z205" s="7"/>
      <c r="AA205" s="7"/>
      <c r="AB205" s="7"/>
      <c r="AC205" s="7"/>
      <c r="AD205" s="7"/>
      <c r="AE205" s="7"/>
      <c r="AF205" s="64"/>
      <c r="AG205" s="7"/>
      <c r="AH205" s="7"/>
      <c r="AI205" s="59">
        <v>40</v>
      </c>
      <c r="AJ205" s="7"/>
      <c r="AK205" s="44">
        <f t="shared" si="6"/>
        <v>40</v>
      </c>
      <c r="AL205" s="2">
        <f t="shared" si="7"/>
        <v>1</v>
      </c>
    </row>
    <row r="206" spans="1:44" x14ac:dyDescent="0.3">
      <c r="A206" s="79">
        <f>RANK(AK206,$AK$2:AK353)</f>
        <v>197</v>
      </c>
      <c r="B206" s="7" t="s">
        <v>535</v>
      </c>
      <c r="C206" s="40"/>
      <c r="D206" s="2"/>
      <c r="E206" s="4" t="s">
        <v>10</v>
      </c>
      <c r="F206" s="51" t="s">
        <v>513</v>
      </c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2"/>
      <c r="Z206" s="50">
        <v>40</v>
      </c>
      <c r="AA206" s="7"/>
      <c r="AB206" s="7"/>
      <c r="AC206" s="7"/>
      <c r="AD206" s="7"/>
      <c r="AE206" s="7"/>
      <c r="AF206" s="64"/>
      <c r="AG206" s="7"/>
      <c r="AH206" s="7"/>
      <c r="AI206" s="7"/>
      <c r="AJ206" s="7"/>
      <c r="AK206" s="44">
        <f t="shared" si="6"/>
        <v>40</v>
      </c>
      <c r="AL206" s="2">
        <f t="shared" si="7"/>
        <v>1</v>
      </c>
    </row>
    <row r="207" spans="1:44" x14ac:dyDescent="0.3">
      <c r="A207" s="79">
        <f>RANK(AK207,$AK$2:AK354)</f>
        <v>197</v>
      </c>
      <c r="B207" s="7" t="s">
        <v>15</v>
      </c>
      <c r="C207" s="42" t="s">
        <v>49</v>
      </c>
      <c r="D207" s="2">
        <v>2012</v>
      </c>
      <c r="E207" s="7" t="s">
        <v>10</v>
      </c>
      <c r="F207" s="51" t="s">
        <v>477</v>
      </c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46">
        <v>40</v>
      </c>
      <c r="X207" s="7"/>
      <c r="Y207" s="7"/>
      <c r="Z207" s="7"/>
      <c r="AA207" s="7"/>
      <c r="AB207" s="7"/>
      <c r="AC207" s="7"/>
      <c r="AD207" s="7"/>
      <c r="AE207" s="7"/>
      <c r="AF207" s="64"/>
      <c r="AG207" s="7"/>
      <c r="AH207" s="7"/>
      <c r="AI207" s="7"/>
      <c r="AJ207" s="7"/>
      <c r="AK207" s="44">
        <f t="shared" si="6"/>
        <v>40</v>
      </c>
      <c r="AL207" s="2">
        <f t="shared" si="7"/>
        <v>1</v>
      </c>
    </row>
    <row r="208" spans="1:44" x14ac:dyDescent="0.3">
      <c r="A208" s="79">
        <f>RANK(AK208,$AK$2:AK355)</f>
        <v>197</v>
      </c>
      <c r="B208" s="7" t="s">
        <v>15</v>
      </c>
      <c r="C208" s="68" t="s">
        <v>4</v>
      </c>
      <c r="D208" s="69"/>
      <c r="E208" s="69"/>
      <c r="F208" s="51" t="s">
        <v>611</v>
      </c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2"/>
      <c r="Z208" s="7"/>
      <c r="AA208" s="7"/>
      <c r="AB208" s="7"/>
      <c r="AC208" s="7"/>
      <c r="AD208" s="7"/>
      <c r="AE208" s="7"/>
      <c r="AF208" s="64"/>
      <c r="AG208" s="7"/>
      <c r="AH208" s="7"/>
      <c r="AI208" s="7"/>
      <c r="AJ208" s="50">
        <v>40</v>
      </c>
      <c r="AK208" s="44">
        <f t="shared" si="6"/>
        <v>40</v>
      </c>
      <c r="AL208" s="2">
        <f t="shared" si="7"/>
        <v>1</v>
      </c>
    </row>
    <row r="209" spans="1:38" x14ac:dyDescent="0.3">
      <c r="A209" s="79">
        <f>RANK(AK209,$AK$2:AK356)</f>
        <v>197</v>
      </c>
      <c r="B209" s="2" t="s">
        <v>96</v>
      </c>
      <c r="C209" s="40"/>
      <c r="D209" s="2"/>
      <c r="E209" s="4" t="s">
        <v>10</v>
      </c>
      <c r="F209" s="51" t="s">
        <v>509</v>
      </c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2"/>
      <c r="Z209" s="50">
        <v>40</v>
      </c>
      <c r="AA209" s="7"/>
      <c r="AB209" s="7"/>
      <c r="AC209" s="7"/>
      <c r="AD209" s="7"/>
      <c r="AE209" s="7"/>
      <c r="AF209" s="64"/>
      <c r="AG209" s="7"/>
      <c r="AH209" s="7"/>
      <c r="AI209" s="7"/>
      <c r="AJ209" s="7"/>
      <c r="AK209" s="44">
        <f t="shared" si="6"/>
        <v>40</v>
      </c>
      <c r="AL209" s="2">
        <f t="shared" si="7"/>
        <v>1</v>
      </c>
    </row>
    <row r="210" spans="1:38" x14ac:dyDescent="0.3">
      <c r="A210" s="79">
        <f>RANK(AK210,$AK$2:AK357)</f>
        <v>197</v>
      </c>
      <c r="B210" s="7" t="s">
        <v>15</v>
      </c>
      <c r="C210" s="42" t="s">
        <v>4</v>
      </c>
      <c r="D210" s="7">
        <v>2012</v>
      </c>
      <c r="E210" s="4" t="s">
        <v>10</v>
      </c>
      <c r="F210" s="51" t="s">
        <v>612</v>
      </c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2"/>
      <c r="Z210" s="7"/>
      <c r="AA210" s="7"/>
      <c r="AB210" s="7"/>
      <c r="AC210" s="7"/>
      <c r="AD210" s="7"/>
      <c r="AE210" s="7"/>
      <c r="AF210" s="64"/>
      <c r="AG210" s="7"/>
      <c r="AH210" s="7"/>
      <c r="AI210" s="7"/>
      <c r="AJ210" s="50">
        <v>40</v>
      </c>
      <c r="AK210" s="44">
        <f t="shared" si="6"/>
        <v>40</v>
      </c>
      <c r="AL210" s="2">
        <f t="shared" si="7"/>
        <v>1</v>
      </c>
    </row>
    <row r="211" spans="1:38" x14ac:dyDescent="0.3">
      <c r="A211" s="79">
        <f>RANK(AK211,$AK$2:AK358)</f>
        <v>197</v>
      </c>
      <c r="B211" s="4" t="s">
        <v>96</v>
      </c>
      <c r="C211" s="39" t="s">
        <v>53</v>
      </c>
      <c r="D211" s="2"/>
      <c r="E211" s="2" t="s">
        <v>9</v>
      </c>
      <c r="F211" s="42" t="s">
        <v>327</v>
      </c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7"/>
      <c r="Z211" s="50">
        <v>40</v>
      </c>
      <c r="AA211" s="46"/>
      <c r="AB211" s="46"/>
      <c r="AC211" s="46"/>
      <c r="AD211" s="46"/>
      <c r="AE211" s="46"/>
      <c r="AF211" s="64"/>
      <c r="AG211" s="46"/>
      <c r="AH211" s="46"/>
      <c r="AI211" s="46"/>
      <c r="AJ211" s="46"/>
      <c r="AK211" s="44">
        <f t="shared" si="6"/>
        <v>40</v>
      </c>
      <c r="AL211" s="2">
        <f t="shared" si="7"/>
        <v>1</v>
      </c>
    </row>
    <row r="212" spans="1:38" x14ac:dyDescent="0.3">
      <c r="A212" s="79">
        <f>RANK(AK212,$AK$2:AK359)</f>
        <v>197</v>
      </c>
      <c r="B212" s="7" t="s">
        <v>17</v>
      </c>
      <c r="C212" s="40"/>
      <c r="D212" s="2"/>
      <c r="E212" s="4" t="s">
        <v>10</v>
      </c>
      <c r="F212" s="51" t="s">
        <v>511</v>
      </c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2"/>
      <c r="Z212" s="50">
        <v>40</v>
      </c>
      <c r="AA212" s="7"/>
      <c r="AB212" s="7"/>
      <c r="AC212" s="7"/>
      <c r="AD212" s="7"/>
      <c r="AE212" s="7"/>
      <c r="AF212" s="64"/>
      <c r="AG212" s="7"/>
      <c r="AH212" s="7"/>
      <c r="AI212" s="7"/>
      <c r="AJ212" s="7"/>
      <c r="AK212" s="44">
        <f t="shared" si="6"/>
        <v>40</v>
      </c>
      <c r="AL212" s="2">
        <f t="shared" si="7"/>
        <v>1</v>
      </c>
    </row>
    <row r="213" spans="1:38" x14ac:dyDescent="0.3">
      <c r="A213" s="79">
        <f>RANK(AK213,$AK$2:AK360)</f>
        <v>197</v>
      </c>
      <c r="B213" s="2" t="s">
        <v>15</v>
      </c>
      <c r="C213" s="40" t="s">
        <v>4</v>
      </c>
      <c r="D213" s="2">
        <v>2012</v>
      </c>
      <c r="E213" s="2" t="s">
        <v>10</v>
      </c>
      <c r="F213" s="42" t="s">
        <v>331</v>
      </c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7"/>
      <c r="Z213" s="46"/>
      <c r="AA213" s="46"/>
      <c r="AB213" s="46"/>
      <c r="AC213" s="46"/>
      <c r="AD213" s="46"/>
      <c r="AE213" s="46"/>
      <c r="AF213" s="64"/>
      <c r="AG213" s="46"/>
      <c r="AH213" s="46"/>
      <c r="AI213" s="59">
        <v>40</v>
      </c>
      <c r="AJ213" s="46"/>
      <c r="AK213" s="44">
        <f t="shared" si="6"/>
        <v>40</v>
      </c>
      <c r="AL213" s="2">
        <f t="shared" si="7"/>
        <v>1</v>
      </c>
    </row>
    <row r="214" spans="1:38" x14ac:dyDescent="0.3">
      <c r="A214" s="79">
        <f>RANK(AK214,$AK$2:AK361)</f>
        <v>197</v>
      </c>
      <c r="B214" s="4" t="s">
        <v>15</v>
      </c>
      <c r="C214" s="38" t="s">
        <v>300</v>
      </c>
      <c r="D214" s="2">
        <v>2012</v>
      </c>
      <c r="E214" s="7" t="s">
        <v>10</v>
      </c>
      <c r="F214" s="38" t="s">
        <v>430</v>
      </c>
      <c r="G214" s="46"/>
      <c r="H214" s="46"/>
      <c r="I214" s="46"/>
      <c r="J214" s="46"/>
      <c r="K214" s="46"/>
      <c r="L214" s="46"/>
      <c r="M214" s="46"/>
      <c r="N214" s="46"/>
      <c r="O214" s="46">
        <v>40</v>
      </c>
      <c r="P214" s="46"/>
      <c r="Q214" s="46"/>
      <c r="R214" s="46"/>
      <c r="S214" s="46"/>
      <c r="T214" s="46"/>
      <c r="U214" s="46"/>
      <c r="V214" s="46"/>
      <c r="W214" s="46"/>
      <c r="X214" s="46"/>
      <c r="Y214" s="47"/>
      <c r="Z214" s="46"/>
      <c r="AA214" s="46"/>
      <c r="AB214" s="46"/>
      <c r="AC214" s="46"/>
      <c r="AD214" s="46"/>
      <c r="AE214" s="46"/>
      <c r="AF214" s="64"/>
      <c r="AG214" s="46"/>
      <c r="AH214" s="46"/>
      <c r="AI214" s="46"/>
      <c r="AJ214" s="46"/>
      <c r="AK214" s="44">
        <f t="shared" si="6"/>
        <v>40</v>
      </c>
      <c r="AL214" s="2">
        <f t="shared" si="7"/>
        <v>1</v>
      </c>
    </row>
    <row r="215" spans="1:38" x14ac:dyDescent="0.3">
      <c r="A215" s="79">
        <f>RANK(AK215,$AK$2:AK362)</f>
        <v>197</v>
      </c>
      <c r="B215" s="2" t="s">
        <v>96</v>
      </c>
      <c r="C215" s="40"/>
      <c r="D215" s="2"/>
      <c r="E215" s="4" t="s">
        <v>10</v>
      </c>
      <c r="F215" s="51" t="s">
        <v>512</v>
      </c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2"/>
      <c r="Z215" s="50">
        <v>40</v>
      </c>
      <c r="AA215" s="7"/>
      <c r="AB215" s="7"/>
      <c r="AC215" s="7"/>
      <c r="AD215" s="7"/>
      <c r="AE215" s="7"/>
      <c r="AF215" s="64"/>
      <c r="AG215" s="7"/>
      <c r="AH215" s="7"/>
      <c r="AI215" s="7"/>
      <c r="AJ215" s="7"/>
      <c r="AK215" s="44">
        <f t="shared" si="6"/>
        <v>40</v>
      </c>
      <c r="AL215" s="2">
        <f t="shared" si="7"/>
        <v>1</v>
      </c>
    </row>
    <row r="216" spans="1:38" x14ac:dyDescent="0.3">
      <c r="A216" s="79">
        <f>RANK(AK216,$AK$2:AK363)</f>
        <v>215</v>
      </c>
      <c r="B216" s="4" t="s">
        <v>15</v>
      </c>
      <c r="C216" s="40" t="s">
        <v>32</v>
      </c>
      <c r="D216" s="2">
        <v>2015</v>
      </c>
      <c r="E216" s="2" t="s">
        <v>9</v>
      </c>
      <c r="F216" s="51" t="s">
        <v>522</v>
      </c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2"/>
      <c r="Z216" s="50">
        <v>9</v>
      </c>
      <c r="AA216" s="7"/>
      <c r="AB216" s="7"/>
      <c r="AC216" s="7"/>
      <c r="AD216" s="7"/>
      <c r="AE216" s="7"/>
      <c r="AF216" s="50">
        <v>12</v>
      </c>
      <c r="AG216" s="7"/>
      <c r="AH216" s="7"/>
      <c r="AI216" s="7"/>
      <c r="AJ216" s="50">
        <v>16</v>
      </c>
      <c r="AK216" s="44">
        <f t="shared" si="6"/>
        <v>37</v>
      </c>
      <c r="AL216" s="2">
        <f t="shared" si="7"/>
        <v>3</v>
      </c>
    </row>
    <row r="217" spans="1:38" x14ac:dyDescent="0.3">
      <c r="A217" s="79">
        <f>RANK(AK217,$AK$2:AK364)</f>
        <v>216</v>
      </c>
      <c r="B217" s="2" t="s">
        <v>15</v>
      </c>
      <c r="C217" s="40" t="s">
        <v>32</v>
      </c>
      <c r="D217" s="2">
        <v>2014</v>
      </c>
      <c r="E217" s="2" t="s">
        <v>9</v>
      </c>
      <c r="F217" s="51" t="s">
        <v>553</v>
      </c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2"/>
      <c r="Z217" s="7"/>
      <c r="AA217" s="7"/>
      <c r="AB217" s="7"/>
      <c r="AC217" s="7"/>
      <c r="AD217" s="7"/>
      <c r="AE217" s="7"/>
      <c r="AF217" s="50">
        <v>16</v>
      </c>
      <c r="AG217" s="7"/>
      <c r="AH217" s="7"/>
      <c r="AI217" s="59">
        <v>20</v>
      </c>
      <c r="AJ217" s="7"/>
      <c r="AK217" s="44">
        <f t="shared" si="6"/>
        <v>36</v>
      </c>
      <c r="AL217" s="2">
        <f t="shared" si="7"/>
        <v>2</v>
      </c>
    </row>
    <row r="218" spans="1:38" x14ac:dyDescent="0.3">
      <c r="A218" s="79">
        <f>RANK(AK218,$AK$2:AK365)</f>
        <v>216</v>
      </c>
      <c r="B218" s="7" t="s">
        <v>15</v>
      </c>
      <c r="C218" s="42" t="s">
        <v>592</v>
      </c>
      <c r="D218" s="7">
        <v>2014</v>
      </c>
      <c r="E218" s="7" t="s">
        <v>9</v>
      </c>
      <c r="F218" s="51" t="s">
        <v>579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2"/>
      <c r="Z218" s="7"/>
      <c r="AA218" s="7"/>
      <c r="AB218" s="7"/>
      <c r="AC218" s="7"/>
      <c r="AD218" s="7"/>
      <c r="AE218" s="7"/>
      <c r="AF218" s="64"/>
      <c r="AG218" s="7"/>
      <c r="AH218" s="7"/>
      <c r="AI218" s="59">
        <v>16</v>
      </c>
      <c r="AJ218" s="50">
        <v>20</v>
      </c>
      <c r="AK218" s="44">
        <f t="shared" si="6"/>
        <v>36</v>
      </c>
      <c r="AL218" s="2">
        <f t="shared" si="7"/>
        <v>2</v>
      </c>
    </row>
    <row r="219" spans="1:38" x14ac:dyDescent="0.3">
      <c r="A219" s="79">
        <f>RANK(AK219,$AK$2:AK366)</f>
        <v>216</v>
      </c>
      <c r="B219" s="7" t="s">
        <v>15</v>
      </c>
      <c r="C219" s="42" t="s">
        <v>4</v>
      </c>
      <c r="D219" s="7">
        <v>2014</v>
      </c>
      <c r="E219" s="7" t="s">
        <v>9</v>
      </c>
      <c r="F219" s="51" t="s">
        <v>580</v>
      </c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2"/>
      <c r="Z219" s="7"/>
      <c r="AA219" s="7"/>
      <c r="AB219" s="7"/>
      <c r="AC219" s="7"/>
      <c r="AD219" s="7"/>
      <c r="AE219" s="7"/>
      <c r="AF219" s="64"/>
      <c r="AG219" s="7"/>
      <c r="AH219" s="7"/>
      <c r="AI219" s="59">
        <v>16</v>
      </c>
      <c r="AJ219" s="50">
        <v>20</v>
      </c>
      <c r="AK219" s="44">
        <f t="shared" si="6"/>
        <v>36</v>
      </c>
      <c r="AL219" s="2">
        <f t="shared" si="7"/>
        <v>2</v>
      </c>
    </row>
    <row r="220" spans="1:38" x14ac:dyDescent="0.3">
      <c r="A220" s="79">
        <f>RANK(AK220,$AK$2:AK367)</f>
        <v>219</v>
      </c>
      <c r="B220" s="2" t="s">
        <v>15</v>
      </c>
      <c r="C220" s="40" t="s">
        <v>7</v>
      </c>
      <c r="D220" s="2">
        <v>2014</v>
      </c>
      <c r="E220" s="2" t="s">
        <v>9</v>
      </c>
      <c r="F220" s="42" t="s">
        <v>344</v>
      </c>
      <c r="G220" s="46"/>
      <c r="H220" s="46"/>
      <c r="I220" s="46">
        <v>16</v>
      </c>
      <c r="J220" s="46"/>
      <c r="K220" s="46"/>
      <c r="L220" s="46"/>
      <c r="M220" s="46">
        <v>18</v>
      </c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64"/>
      <c r="AG220" s="46"/>
      <c r="AH220" s="46"/>
      <c r="AI220" s="46"/>
      <c r="AJ220" s="46"/>
      <c r="AK220" s="44">
        <f t="shared" si="6"/>
        <v>34</v>
      </c>
      <c r="AL220" s="2">
        <f t="shared" si="7"/>
        <v>2</v>
      </c>
    </row>
    <row r="221" spans="1:38" x14ac:dyDescent="0.3">
      <c r="A221" s="79">
        <f>RANK(AK221,$AK$2:AK368)</f>
        <v>220</v>
      </c>
      <c r="B221" s="2" t="s">
        <v>15</v>
      </c>
      <c r="C221" s="40" t="s">
        <v>187</v>
      </c>
      <c r="D221" s="2">
        <v>2016</v>
      </c>
      <c r="E221" s="2" t="s">
        <v>5</v>
      </c>
      <c r="F221" s="38" t="s">
        <v>362</v>
      </c>
      <c r="G221" s="46"/>
      <c r="H221" s="46"/>
      <c r="I221" s="46">
        <v>12</v>
      </c>
      <c r="J221" s="46"/>
      <c r="K221" s="46"/>
      <c r="L221" s="46"/>
      <c r="M221" s="46">
        <v>11</v>
      </c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50">
        <v>9</v>
      </c>
      <c r="AG221" s="46"/>
      <c r="AH221" s="46"/>
      <c r="AI221" s="46"/>
      <c r="AJ221" s="46"/>
      <c r="AK221" s="44">
        <f t="shared" si="6"/>
        <v>32</v>
      </c>
      <c r="AL221" s="2">
        <f t="shared" si="7"/>
        <v>3</v>
      </c>
    </row>
    <row r="222" spans="1:38" x14ac:dyDescent="0.3">
      <c r="A222" s="79">
        <f>RANK(AK222,$AK$2:AK369)</f>
        <v>220</v>
      </c>
      <c r="B222" s="2" t="s">
        <v>18</v>
      </c>
      <c r="C222" s="40" t="s">
        <v>53</v>
      </c>
      <c r="D222" s="2"/>
      <c r="E222" s="4" t="s">
        <v>5</v>
      </c>
      <c r="F222" s="42" t="s">
        <v>415</v>
      </c>
      <c r="G222" s="46"/>
      <c r="H222" s="46"/>
      <c r="I222" s="46"/>
      <c r="J222" s="46"/>
      <c r="K222" s="46"/>
      <c r="L222" s="46"/>
      <c r="M222" s="46"/>
      <c r="N222" s="46"/>
      <c r="O222" s="46">
        <v>12</v>
      </c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50">
        <v>20</v>
      </c>
      <c r="AA222" s="46"/>
      <c r="AB222" s="46"/>
      <c r="AC222" s="46"/>
      <c r="AD222" s="46"/>
      <c r="AE222" s="46"/>
      <c r="AF222" s="64"/>
      <c r="AG222" s="46"/>
      <c r="AH222" s="46"/>
      <c r="AI222" s="46"/>
      <c r="AJ222" s="46"/>
      <c r="AK222" s="44">
        <f t="shared" si="6"/>
        <v>32</v>
      </c>
      <c r="AL222" s="2">
        <f t="shared" si="7"/>
        <v>2</v>
      </c>
    </row>
    <row r="223" spans="1:38" x14ac:dyDescent="0.3">
      <c r="A223" s="79">
        <f>RANK(AK223,$AK$2:AK370)</f>
        <v>220</v>
      </c>
      <c r="B223" s="2" t="s">
        <v>15</v>
      </c>
      <c r="C223" s="40" t="s">
        <v>7</v>
      </c>
      <c r="D223" s="2">
        <v>2014</v>
      </c>
      <c r="E223" s="2" t="s">
        <v>9</v>
      </c>
      <c r="F223" s="38" t="s">
        <v>345</v>
      </c>
      <c r="G223" s="46"/>
      <c r="H223" s="46"/>
      <c r="I223" s="46">
        <v>16</v>
      </c>
      <c r="J223" s="46"/>
      <c r="K223" s="46"/>
      <c r="L223" s="46"/>
      <c r="M223" s="46">
        <v>16</v>
      </c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7"/>
      <c r="Z223" s="46"/>
      <c r="AA223" s="46"/>
      <c r="AB223" s="46"/>
      <c r="AC223" s="46"/>
      <c r="AD223" s="46"/>
      <c r="AE223" s="46"/>
      <c r="AF223" s="64"/>
      <c r="AG223" s="46"/>
      <c r="AH223" s="46"/>
      <c r="AI223" s="46"/>
      <c r="AJ223" s="46"/>
      <c r="AK223" s="44">
        <f t="shared" si="6"/>
        <v>32</v>
      </c>
      <c r="AL223" s="2">
        <f t="shared" si="7"/>
        <v>2</v>
      </c>
    </row>
    <row r="224" spans="1:38" x14ac:dyDescent="0.3">
      <c r="A224" s="79">
        <f>RANK(AK224,$AK$2:AK371)</f>
        <v>220</v>
      </c>
      <c r="B224" s="2" t="s">
        <v>15</v>
      </c>
      <c r="C224" s="40" t="s">
        <v>7</v>
      </c>
      <c r="D224" s="2">
        <v>2014</v>
      </c>
      <c r="E224" s="2" t="s">
        <v>9</v>
      </c>
      <c r="F224" s="38" t="s">
        <v>364</v>
      </c>
      <c r="G224" s="46"/>
      <c r="H224" s="46"/>
      <c r="I224" s="46">
        <v>16</v>
      </c>
      <c r="J224" s="46"/>
      <c r="K224" s="46"/>
      <c r="L224" s="46"/>
      <c r="M224" s="46">
        <v>16</v>
      </c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7"/>
      <c r="Z224" s="46"/>
      <c r="AA224" s="46"/>
      <c r="AB224" s="46"/>
      <c r="AC224" s="46"/>
      <c r="AD224" s="46"/>
      <c r="AE224" s="46"/>
      <c r="AF224" s="64"/>
      <c r="AG224" s="46"/>
      <c r="AH224" s="46"/>
      <c r="AI224" s="46"/>
      <c r="AJ224" s="46"/>
      <c r="AK224" s="44">
        <f t="shared" si="6"/>
        <v>32</v>
      </c>
      <c r="AL224" s="2">
        <f t="shared" si="7"/>
        <v>2</v>
      </c>
    </row>
    <row r="225" spans="1:38" x14ac:dyDescent="0.3">
      <c r="A225" s="79">
        <f>RANK(AK225,$AK$2:AK372)</f>
        <v>220</v>
      </c>
      <c r="B225" s="2" t="s">
        <v>15</v>
      </c>
      <c r="C225" s="38" t="s">
        <v>300</v>
      </c>
      <c r="D225" s="2">
        <v>2015</v>
      </c>
      <c r="E225" s="2" t="s">
        <v>9</v>
      </c>
      <c r="F225" s="38" t="s">
        <v>340</v>
      </c>
      <c r="G225" s="46"/>
      <c r="H225" s="46"/>
      <c r="I225" s="46">
        <v>16</v>
      </c>
      <c r="J225" s="46"/>
      <c r="K225" s="46"/>
      <c r="L225" s="46"/>
      <c r="M225" s="46"/>
      <c r="N225" s="46"/>
      <c r="O225" s="46">
        <v>16</v>
      </c>
      <c r="P225" s="46"/>
      <c r="Q225" s="46"/>
      <c r="R225" s="46"/>
      <c r="S225" s="46"/>
      <c r="T225" s="46"/>
      <c r="U225" s="46"/>
      <c r="V225" s="46"/>
      <c r="W225" s="46"/>
      <c r="X225" s="46"/>
      <c r="Y225" s="47"/>
      <c r="Z225" s="46"/>
      <c r="AA225" s="46"/>
      <c r="AB225" s="46"/>
      <c r="AC225" s="46"/>
      <c r="AD225" s="46"/>
      <c r="AE225" s="46"/>
      <c r="AF225" s="64"/>
      <c r="AG225" s="46"/>
      <c r="AH225" s="46"/>
      <c r="AI225" s="46"/>
      <c r="AJ225" s="46"/>
      <c r="AK225" s="44">
        <f t="shared" si="6"/>
        <v>32</v>
      </c>
      <c r="AL225" s="2">
        <f t="shared" si="7"/>
        <v>2</v>
      </c>
    </row>
    <row r="226" spans="1:38" x14ac:dyDescent="0.3">
      <c r="A226" s="79">
        <f>RANK(AK226,$AK$2:AK373)</f>
        <v>220</v>
      </c>
      <c r="B226" s="2" t="s">
        <v>15</v>
      </c>
      <c r="C226" s="40" t="s">
        <v>13</v>
      </c>
      <c r="D226" s="2">
        <v>2013</v>
      </c>
      <c r="E226" s="4" t="s">
        <v>10</v>
      </c>
      <c r="F226" s="42" t="s">
        <v>286</v>
      </c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50">
        <v>16</v>
      </c>
      <c r="X226" s="46"/>
      <c r="Y226" s="47"/>
      <c r="Z226" s="46"/>
      <c r="AA226" s="46"/>
      <c r="AB226" s="46"/>
      <c r="AC226" s="46"/>
      <c r="AD226" s="46"/>
      <c r="AE226" s="46"/>
      <c r="AF226" s="64"/>
      <c r="AG226" s="46"/>
      <c r="AH226" s="46"/>
      <c r="AI226" s="59">
        <v>16</v>
      </c>
      <c r="AJ226" s="46"/>
      <c r="AK226" s="44">
        <f t="shared" si="6"/>
        <v>32</v>
      </c>
      <c r="AL226" s="2">
        <f t="shared" si="7"/>
        <v>2</v>
      </c>
    </row>
    <row r="227" spans="1:38" x14ac:dyDescent="0.3">
      <c r="A227" s="79">
        <f>RANK(AK227,$AK$2:AK374)</f>
        <v>220</v>
      </c>
      <c r="B227" s="7" t="s">
        <v>15</v>
      </c>
      <c r="C227" s="42" t="s">
        <v>49</v>
      </c>
      <c r="D227" s="2">
        <v>2013</v>
      </c>
      <c r="E227" s="4" t="s">
        <v>10</v>
      </c>
      <c r="F227" s="51" t="s">
        <v>478</v>
      </c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50">
        <v>16</v>
      </c>
      <c r="X227" s="7"/>
      <c r="Y227" s="2"/>
      <c r="Z227" s="7"/>
      <c r="AA227" s="7"/>
      <c r="AB227" s="7"/>
      <c r="AC227" s="7"/>
      <c r="AD227" s="7"/>
      <c r="AE227" s="7"/>
      <c r="AF227" s="64"/>
      <c r="AG227" s="7"/>
      <c r="AH227" s="7"/>
      <c r="AI227" s="59">
        <v>16</v>
      </c>
      <c r="AJ227" s="7"/>
      <c r="AK227" s="44">
        <f t="shared" si="6"/>
        <v>32</v>
      </c>
      <c r="AL227" s="2">
        <f t="shared" si="7"/>
        <v>2</v>
      </c>
    </row>
    <row r="228" spans="1:38" x14ac:dyDescent="0.3">
      <c r="A228" s="79">
        <f>RANK(AK228,$AK$2:AK375)</f>
        <v>227</v>
      </c>
      <c r="B228" s="2" t="s">
        <v>96</v>
      </c>
      <c r="C228" s="39" t="s">
        <v>53</v>
      </c>
      <c r="D228" s="3"/>
      <c r="E228" s="4" t="s">
        <v>9</v>
      </c>
      <c r="F228" s="38" t="s">
        <v>325</v>
      </c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7"/>
      <c r="Z228" s="50">
        <v>30</v>
      </c>
      <c r="AA228" s="46"/>
      <c r="AB228" s="46"/>
      <c r="AC228" s="46"/>
      <c r="AD228" s="46"/>
      <c r="AE228" s="46"/>
      <c r="AF228" s="64"/>
      <c r="AG228" s="46"/>
      <c r="AH228" s="46"/>
      <c r="AI228" s="46"/>
      <c r="AJ228" s="46"/>
      <c r="AK228" s="44">
        <f t="shared" si="6"/>
        <v>30</v>
      </c>
      <c r="AL228" s="2">
        <f t="shared" si="7"/>
        <v>1</v>
      </c>
    </row>
    <row r="229" spans="1:38" x14ac:dyDescent="0.3">
      <c r="A229" s="79">
        <f>RANK(AK229,$AK$2:AK376)</f>
        <v>228</v>
      </c>
      <c r="B229" s="2" t="s">
        <v>15</v>
      </c>
      <c r="C229" s="40"/>
      <c r="D229" s="3">
        <v>2016</v>
      </c>
      <c r="E229" s="4" t="s">
        <v>5</v>
      </c>
      <c r="F229" s="42" t="s">
        <v>392</v>
      </c>
      <c r="G229" s="46"/>
      <c r="H229" s="46"/>
      <c r="I229" s="46"/>
      <c r="J229" s="46"/>
      <c r="K229" s="46"/>
      <c r="L229" s="46"/>
      <c r="M229" s="46">
        <v>13.5</v>
      </c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7"/>
      <c r="Z229" s="46"/>
      <c r="AA229" s="46"/>
      <c r="AB229" s="46"/>
      <c r="AC229" s="46"/>
      <c r="AD229" s="46"/>
      <c r="AE229" s="46"/>
      <c r="AF229" s="64"/>
      <c r="AG229" s="46"/>
      <c r="AH229" s="46"/>
      <c r="AI229" s="46"/>
      <c r="AJ229" s="50">
        <v>16</v>
      </c>
      <c r="AK229" s="44">
        <f t="shared" si="6"/>
        <v>29.5</v>
      </c>
      <c r="AL229" s="2">
        <f t="shared" si="7"/>
        <v>2</v>
      </c>
    </row>
    <row r="230" spans="1:38" x14ac:dyDescent="0.3">
      <c r="A230" s="79">
        <f>RANK(AK230,$AK$2:AK377)</f>
        <v>229</v>
      </c>
      <c r="B230" s="2" t="s">
        <v>96</v>
      </c>
      <c r="C230" s="40" t="s">
        <v>53</v>
      </c>
      <c r="D230" s="2"/>
      <c r="E230" s="2" t="s">
        <v>10</v>
      </c>
      <c r="F230" s="38" t="s">
        <v>328</v>
      </c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50">
        <v>28</v>
      </c>
      <c r="AA230" s="46"/>
      <c r="AB230" s="46"/>
      <c r="AC230" s="46"/>
      <c r="AD230" s="46"/>
      <c r="AE230" s="46"/>
      <c r="AF230" s="64"/>
      <c r="AG230" s="46"/>
      <c r="AH230" s="46"/>
      <c r="AI230" s="46"/>
      <c r="AJ230" s="46"/>
      <c r="AK230" s="44">
        <f t="shared" si="6"/>
        <v>28</v>
      </c>
      <c r="AL230" s="2">
        <f t="shared" si="7"/>
        <v>1</v>
      </c>
    </row>
    <row r="231" spans="1:38" x14ac:dyDescent="0.3">
      <c r="A231" s="79">
        <f>RANK(AK231,$AK$2:AK378)</f>
        <v>230</v>
      </c>
      <c r="B231" s="4" t="s">
        <v>15</v>
      </c>
      <c r="C231" s="40" t="s">
        <v>300</v>
      </c>
      <c r="D231" s="2">
        <v>2015</v>
      </c>
      <c r="E231" s="4" t="s">
        <v>9</v>
      </c>
      <c r="F231" s="51" t="s">
        <v>554</v>
      </c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2"/>
      <c r="Z231" s="7"/>
      <c r="AA231" s="7"/>
      <c r="AB231" s="7"/>
      <c r="AC231" s="7"/>
      <c r="AD231" s="7"/>
      <c r="AE231" s="7"/>
      <c r="AF231" s="50">
        <v>12</v>
      </c>
      <c r="AG231" s="7"/>
      <c r="AH231" s="7"/>
      <c r="AI231" s="46">
        <v>13.5</v>
      </c>
      <c r="AJ231" s="7"/>
      <c r="AK231" s="44">
        <f t="shared" si="6"/>
        <v>25.5</v>
      </c>
      <c r="AL231" s="2">
        <f t="shared" si="7"/>
        <v>2</v>
      </c>
    </row>
    <row r="232" spans="1:38" x14ac:dyDescent="0.3">
      <c r="A232" s="79">
        <f>RANK(AK232,$AK$2:AK379)</f>
        <v>231</v>
      </c>
      <c r="B232" s="2" t="s">
        <v>15</v>
      </c>
      <c r="C232" s="40" t="s">
        <v>300</v>
      </c>
      <c r="D232" s="2">
        <v>2015</v>
      </c>
      <c r="E232" s="7" t="s">
        <v>9</v>
      </c>
      <c r="F232" s="51" t="s">
        <v>521</v>
      </c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2"/>
      <c r="Z232" s="50">
        <v>11</v>
      </c>
      <c r="AA232" s="7"/>
      <c r="AB232" s="7"/>
      <c r="AC232" s="7"/>
      <c r="AD232" s="7"/>
      <c r="AE232" s="7"/>
      <c r="AF232" s="64"/>
      <c r="AG232" s="7"/>
      <c r="AH232" s="7"/>
      <c r="AI232" s="46">
        <v>11</v>
      </c>
      <c r="AJ232" s="7"/>
      <c r="AK232" s="44">
        <f t="shared" si="6"/>
        <v>22</v>
      </c>
      <c r="AL232" s="2">
        <f t="shared" si="7"/>
        <v>2</v>
      </c>
    </row>
    <row r="233" spans="1:38" x14ac:dyDescent="0.3">
      <c r="A233" s="79">
        <f>RANK(AK233,$AK$2:AK380)</f>
        <v>232</v>
      </c>
      <c r="B233" s="4" t="s">
        <v>15</v>
      </c>
      <c r="C233" s="42" t="s">
        <v>592</v>
      </c>
      <c r="D233" s="7">
        <v>2016</v>
      </c>
      <c r="E233" s="7" t="s">
        <v>5</v>
      </c>
      <c r="F233" s="51" t="s">
        <v>577</v>
      </c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2"/>
      <c r="Z233" s="7"/>
      <c r="AA233" s="7"/>
      <c r="AB233" s="7"/>
      <c r="AC233" s="7"/>
      <c r="AD233" s="7"/>
      <c r="AE233" s="7"/>
      <c r="AF233" s="64"/>
      <c r="AG233" s="7"/>
      <c r="AH233" s="7"/>
      <c r="AI233" s="46">
        <v>11</v>
      </c>
      <c r="AJ233" s="50">
        <v>9</v>
      </c>
      <c r="AK233" s="44">
        <f t="shared" si="6"/>
        <v>20</v>
      </c>
      <c r="AL233" s="2">
        <f t="shared" si="7"/>
        <v>2</v>
      </c>
    </row>
    <row r="234" spans="1:38" x14ac:dyDescent="0.3">
      <c r="A234" s="79">
        <f>RANK(AK234,$AK$2:AK381)</f>
        <v>232</v>
      </c>
      <c r="B234" s="2" t="s">
        <v>18</v>
      </c>
      <c r="C234" s="40" t="s">
        <v>53</v>
      </c>
      <c r="D234" s="2"/>
      <c r="E234" s="7" t="s">
        <v>9</v>
      </c>
      <c r="F234" s="42" t="s">
        <v>418</v>
      </c>
      <c r="G234" s="46"/>
      <c r="H234" s="46"/>
      <c r="I234" s="46"/>
      <c r="J234" s="46"/>
      <c r="K234" s="46"/>
      <c r="L234" s="46"/>
      <c r="M234" s="46"/>
      <c r="N234" s="46"/>
      <c r="O234" s="46">
        <v>20</v>
      </c>
      <c r="P234" s="46"/>
      <c r="Q234" s="46"/>
      <c r="R234" s="46"/>
      <c r="S234" s="46"/>
      <c r="T234" s="46"/>
      <c r="U234" s="46"/>
      <c r="V234" s="46"/>
      <c r="W234" s="46"/>
      <c r="X234" s="46"/>
      <c r="Y234" s="47"/>
      <c r="Z234" s="46"/>
      <c r="AA234" s="46"/>
      <c r="AB234" s="46"/>
      <c r="AC234" s="46"/>
      <c r="AD234" s="46"/>
      <c r="AE234" s="46"/>
      <c r="AF234" s="64"/>
      <c r="AG234" s="46"/>
      <c r="AH234" s="46"/>
      <c r="AI234" s="46"/>
      <c r="AJ234" s="46"/>
      <c r="AK234" s="44">
        <f t="shared" si="6"/>
        <v>20</v>
      </c>
      <c r="AL234" s="2">
        <f t="shared" si="7"/>
        <v>1</v>
      </c>
    </row>
    <row r="235" spans="1:38" x14ac:dyDescent="0.3">
      <c r="A235" s="79">
        <f>RANK(AK235,$AK$2:AK382)</f>
        <v>232</v>
      </c>
      <c r="B235" s="2" t="s">
        <v>18</v>
      </c>
      <c r="C235" s="38" t="s">
        <v>53</v>
      </c>
      <c r="D235" s="2"/>
      <c r="E235" s="4" t="s">
        <v>9</v>
      </c>
      <c r="F235" s="42" t="s">
        <v>416</v>
      </c>
      <c r="G235" s="46"/>
      <c r="H235" s="46"/>
      <c r="I235" s="46"/>
      <c r="J235" s="46"/>
      <c r="K235" s="46"/>
      <c r="L235" s="46"/>
      <c r="M235" s="46"/>
      <c r="N235" s="46"/>
      <c r="O235" s="46">
        <v>20</v>
      </c>
      <c r="P235" s="46"/>
      <c r="Q235" s="46"/>
      <c r="R235" s="46"/>
      <c r="S235" s="46"/>
      <c r="T235" s="46"/>
      <c r="U235" s="46"/>
      <c r="V235" s="46"/>
      <c r="W235" s="46"/>
      <c r="X235" s="46"/>
      <c r="Y235" s="47"/>
      <c r="Z235" s="46"/>
      <c r="AA235" s="46"/>
      <c r="AB235" s="46"/>
      <c r="AC235" s="46"/>
      <c r="AD235" s="46"/>
      <c r="AE235" s="46"/>
      <c r="AF235" s="64"/>
      <c r="AG235" s="46"/>
      <c r="AH235" s="46"/>
      <c r="AI235" s="46"/>
      <c r="AJ235" s="46"/>
      <c r="AK235" s="44">
        <f t="shared" si="6"/>
        <v>20</v>
      </c>
      <c r="AL235" s="2">
        <f t="shared" si="7"/>
        <v>1</v>
      </c>
    </row>
    <row r="236" spans="1:38" x14ac:dyDescent="0.3">
      <c r="A236" s="79">
        <f>RANK(AK236,$AK$2:AK383)</f>
        <v>232</v>
      </c>
      <c r="B236" s="2" t="s">
        <v>18</v>
      </c>
      <c r="C236" s="40" t="s">
        <v>53</v>
      </c>
      <c r="D236" s="2"/>
      <c r="E236" s="4" t="s">
        <v>5</v>
      </c>
      <c r="F236" s="38" t="s">
        <v>414</v>
      </c>
      <c r="G236" s="46"/>
      <c r="H236" s="46"/>
      <c r="I236" s="46"/>
      <c r="J236" s="46"/>
      <c r="K236" s="46"/>
      <c r="L236" s="46"/>
      <c r="M236" s="46"/>
      <c r="N236" s="46"/>
      <c r="O236" s="46">
        <v>20</v>
      </c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64"/>
      <c r="AG236" s="46"/>
      <c r="AH236" s="46"/>
      <c r="AI236" s="46"/>
      <c r="AJ236" s="46"/>
      <c r="AK236" s="44">
        <f t="shared" si="6"/>
        <v>20</v>
      </c>
      <c r="AL236" s="2">
        <f t="shared" si="7"/>
        <v>1</v>
      </c>
    </row>
    <row r="237" spans="1:38" x14ac:dyDescent="0.3">
      <c r="A237" s="79">
        <f>RANK(AK237,$AK$2:AK384)</f>
        <v>232</v>
      </c>
      <c r="B237" s="2" t="s">
        <v>15</v>
      </c>
      <c r="C237" s="40" t="s">
        <v>4</v>
      </c>
      <c r="D237" s="2">
        <v>2013</v>
      </c>
      <c r="E237" s="7" t="s">
        <v>10</v>
      </c>
      <c r="F237" s="42" t="s">
        <v>283</v>
      </c>
      <c r="G237" s="46"/>
      <c r="H237" s="46"/>
      <c r="I237" s="46">
        <v>20</v>
      </c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7"/>
      <c r="Z237" s="46"/>
      <c r="AA237" s="46"/>
      <c r="AB237" s="46"/>
      <c r="AC237" s="46"/>
      <c r="AD237" s="46"/>
      <c r="AE237" s="46"/>
      <c r="AF237" s="64"/>
      <c r="AG237" s="46"/>
      <c r="AH237" s="46"/>
      <c r="AI237" s="46"/>
      <c r="AJ237" s="46"/>
      <c r="AK237" s="44">
        <f t="shared" si="6"/>
        <v>20</v>
      </c>
      <c r="AL237" s="2">
        <f t="shared" si="7"/>
        <v>1</v>
      </c>
    </row>
    <row r="238" spans="1:38" x14ac:dyDescent="0.3">
      <c r="A238" s="79">
        <f>RANK(AK238,$AK$2:AK385)</f>
        <v>232</v>
      </c>
      <c r="B238" s="7" t="s">
        <v>15</v>
      </c>
      <c r="C238" s="42" t="s">
        <v>285</v>
      </c>
      <c r="D238" s="7">
        <v>2013</v>
      </c>
      <c r="E238" s="2" t="s">
        <v>10</v>
      </c>
      <c r="F238" s="51" t="s">
        <v>284</v>
      </c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50">
        <v>20</v>
      </c>
      <c r="X238" s="7"/>
      <c r="Y238" s="7"/>
      <c r="Z238" s="7"/>
      <c r="AA238" s="7"/>
      <c r="AB238" s="7"/>
      <c r="AC238" s="7"/>
      <c r="AD238" s="7"/>
      <c r="AE238" s="7"/>
      <c r="AF238" s="64"/>
      <c r="AG238" s="7"/>
      <c r="AH238" s="7"/>
      <c r="AI238" s="7"/>
      <c r="AJ238" s="7"/>
      <c r="AK238" s="44">
        <f t="shared" si="6"/>
        <v>20</v>
      </c>
      <c r="AL238" s="2">
        <f t="shared" si="7"/>
        <v>1</v>
      </c>
    </row>
    <row r="239" spans="1:38" x14ac:dyDescent="0.3">
      <c r="A239" s="79">
        <f>RANK(AK239,$AK$2:AK386)</f>
        <v>232</v>
      </c>
      <c r="B239" s="7" t="s">
        <v>535</v>
      </c>
      <c r="C239" s="40"/>
      <c r="D239" s="2"/>
      <c r="E239" s="2" t="s">
        <v>9</v>
      </c>
      <c r="F239" s="51" t="s">
        <v>516</v>
      </c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2"/>
      <c r="Z239" s="50">
        <v>20</v>
      </c>
      <c r="AA239" s="7"/>
      <c r="AB239" s="7"/>
      <c r="AC239" s="7"/>
      <c r="AD239" s="7"/>
      <c r="AE239" s="7"/>
      <c r="AF239" s="64"/>
      <c r="AG239" s="7"/>
      <c r="AH239" s="7"/>
      <c r="AI239" s="7"/>
      <c r="AJ239" s="7"/>
      <c r="AK239" s="44">
        <f t="shared" si="6"/>
        <v>20</v>
      </c>
      <c r="AL239" s="2">
        <f t="shared" si="7"/>
        <v>1</v>
      </c>
    </row>
    <row r="240" spans="1:38" x14ac:dyDescent="0.3">
      <c r="A240" s="79">
        <f>RANK(AK240,$AK$2:AK387)</f>
        <v>232</v>
      </c>
      <c r="B240" s="2" t="s">
        <v>18</v>
      </c>
      <c r="C240" s="40" t="s">
        <v>53</v>
      </c>
      <c r="D240" s="2"/>
      <c r="E240" s="7" t="s">
        <v>9</v>
      </c>
      <c r="F240" s="42" t="s">
        <v>268</v>
      </c>
      <c r="G240" s="46"/>
      <c r="H240" s="46"/>
      <c r="I240" s="46"/>
      <c r="J240" s="46"/>
      <c r="K240" s="46"/>
      <c r="L240" s="46"/>
      <c r="M240" s="46"/>
      <c r="N240" s="46"/>
      <c r="O240" s="46">
        <v>20</v>
      </c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64"/>
      <c r="AG240" s="46"/>
      <c r="AH240" s="46"/>
      <c r="AI240" s="46"/>
      <c r="AJ240" s="46"/>
      <c r="AK240" s="44">
        <f t="shared" si="6"/>
        <v>20</v>
      </c>
      <c r="AL240" s="2">
        <f t="shared" si="7"/>
        <v>1</v>
      </c>
    </row>
    <row r="241" spans="1:38" x14ac:dyDescent="0.3">
      <c r="A241" s="79">
        <f>RANK(AK241,$AK$2:AK388)</f>
        <v>240</v>
      </c>
      <c r="B241" s="4" t="s">
        <v>96</v>
      </c>
      <c r="C241" s="38" t="s">
        <v>53</v>
      </c>
      <c r="D241" s="2"/>
      <c r="E241" s="4" t="s">
        <v>9</v>
      </c>
      <c r="F241" s="38" t="s">
        <v>326</v>
      </c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7"/>
      <c r="Z241" s="50">
        <v>18.5</v>
      </c>
      <c r="AA241" s="46"/>
      <c r="AB241" s="46"/>
      <c r="AC241" s="46"/>
      <c r="AD241" s="46"/>
      <c r="AE241" s="46"/>
      <c r="AF241" s="64"/>
      <c r="AG241" s="46"/>
      <c r="AH241" s="46"/>
      <c r="AI241" s="46"/>
      <c r="AJ241" s="46"/>
      <c r="AK241" s="44">
        <f t="shared" si="6"/>
        <v>18.5</v>
      </c>
      <c r="AL241" s="2">
        <f t="shared" si="7"/>
        <v>1</v>
      </c>
    </row>
    <row r="242" spans="1:38" x14ac:dyDescent="0.3">
      <c r="A242" s="79">
        <f>RANK(AK242,$AK$2:AK389)</f>
        <v>240</v>
      </c>
      <c r="B242" s="2" t="s">
        <v>18</v>
      </c>
      <c r="C242" s="40"/>
      <c r="D242" s="2"/>
      <c r="E242" s="4" t="s">
        <v>9</v>
      </c>
      <c r="F242" s="51" t="s">
        <v>518</v>
      </c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2"/>
      <c r="Z242" s="50">
        <v>18.5</v>
      </c>
      <c r="AA242" s="7"/>
      <c r="AB242" s="7"/>
      <c r="AC242" s="7"/>
      <c r="AD242" s="7"/>
      <c r="AE242" s="7"/>
      <c r="AF242" s="64"/>
      <c r="AG242" s="7"/>
      <c r="AH242" s="7"/>
      <c r="AI242" s="7"/>
      <c r="AJ242" s="7"/>
      <c r="AK242" s="44">
        <f t="shared" si="6"/>
        <v>18.5</v>
      </c>
      <c r="AL242" s="2">
        <f t="shared" si="7"/>
        <v>1</v>
      </c>
    </row>
    <row r="243" spans="1:38" x14ac:dyDescent="0.3">
      <c r="A243" s="79">
        <f>RANK(AK243,$AK$2:AK390)</f>
        <v>240</v>
      </c>
      <c r="B243" s="7" t="s">
        <v>535</v>
      </c>
      <c r="C243" s="40"/>
      <c r="D243" s="2"/>
      <c r="E243" s="4" t="s">
        <v>9</v>
      </c>
      <c r="F243" s="51" t="s">
        <v>517</v>
      </c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2"/>
      <c r="Z243" s="50">
        <v>18.5</v>
      </c>
      <c r="AA243" s="7"/>
      <c r="AB243" s="7"/>
      <c r="AC243" s="7"/>
      <c r="AD243" s="7"/>
      <c r="AE243" s="7"/>
      <c r="AF243" s="64"/>
      <c r="AG243" s="7"/>
      <c r="AH243" s="7"/>
      <c r="AI243" s="7"/>
      <c r="AJ243" s="7"/>
      <c r="AK243" s="44">
        <f t="shared" si="6"/>
        <v>18.5</v>
      </c>
      <c r="AL243" s="2">
        <f t="shared" si="7"/>
        <v>1</v>
      </c>
    </row>
    <row r="244" spans="1:38" x14ac:dyDescent="0.3">
      <c r="A244" s="79">
        <f>RANK(AK244,$AK$2:AK391)</f>
        <v>243</v>
      </c>
      <c r="B244" s="7" t="s">
        <v>15</v>
      </c>
      <c r="C244" s="42" t="s">
        <v>4</v>
      </c>
      <c r="D244" s="7">
        <v>2018</v>
      </c>
      <c r="E244" s="7" t="s">
        <v>5</v>
      </c>
      <c r="F244" s="42" t="s">
        <v>480</v>
      </c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46">
        <v>9</v>
      </c>
      <c r="X244" s="7"/>
      <c r="Y244" s="2"/>
      <c r="Z244" s="7"/>
      <c r="AA244" s="7"/>
      <c r="AB244" s="7"/>
      <c r="AC244" s="7"/>
      <c r="AD244" s="7"/>
      <c r="AE244" s="7"/>
      <c r="AF244" s="64"/>
      <c r="AG244" s="7"/>
      <c r="AH244" s="7"/>
      <c r="AI244" s="7"/>
      <c r="AJ244" s="50">
        <v>9</v>
      </c>
      <c r="AK244" s="44">
        <f t="shared" si="6"/>
        <v>18</v>
      </c>
      <c r="AL244" s="2">
        <f t="shared" si="7"/>
        <v>2</v>
      </c>
    </row>
    <row r="245" spans="1:38" x14ac:dyDescent="0.3">
      <c r="A245" s="79">
        <f>RANK(AK245,$AK$2:AK392)</f>
        <v>243</v>
      </c>
      <c r="B245" s="4" t="s">
        <v>15</v>
      </c>
      <c r="C245" s="42" t="s">
        <v>592</v>
      </c>
      <c r="D245" s="7">
        <v>2016</v>
      </c>
      <c r="E245" s="7" t="s">
        <v>5</v>
      </c>
      <c r="F245" s="51" t="s">
        <v>578</v>
      </c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2"/>
      <c r="Z245" s="7"/>
      <c r="AA245" s="7"/>
      <c r="AB245" s="7"/>
      <c r="AC245" s="7"/>
      <c r="AD245" s="7"/>
      <c r="AE245" s="7"/>
      <c r="AF245" s="64"/>
      <c r="AG245" s="7"/>
      <c r="AH245" s="7"/>
      <c r="AI245" s="59">
        <v>9</v>
      </c>
      <c r="AJ245" s="50">
        <v>9</v>
      </c>
      <c r="AK245" s="44">
        <f t="shared" si="6"/>
        <v>18</v>
      </c>
      <c r="AL245" s="2">
        <f t="shared" si="7"/>
        <v>2</v>
      </c>
    </row>
    <row r="246" spans="1:38" x14ac:dyDescent="0.3">
      <c r="A246" s="79">
        <f>RANK(AK246,$AK$2:AK393)</f>
        <v>243</v>
      </c>
      <c r="B246" s="4" t="s">
        <v>15</v>
      </c>
      <c r="C246" s="40" t="s">
        <v>4</v>
      </c>
      <c r="D246" s="2">
        <v>2017</v>
      </c>
      <c r="E246" s="2" t="s">
        <v>5</v>
      </c>
      <c r="F246" s="51" t="s">
        <v>523</v>
      </c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2"/>
      <c r="Z246" s="50">
        <v>9</v>
      </c>
      <c r="AA246" s="7"/>
      <c r="AB246" s="7"/>
      <c r="AC246" s="7"/>
      <c r="AD246" s="7"/>
      <c r="AE246" s="7"/>
      <c r="AF246" s="64"/>
      <c r="AG246" s="7"/>
      <c r="AH246" s="7"/>
      <c r="AI246" s="7"/>
      <c r="AJ246" s="50">
        <v>9</v>
      </c>
      <c r="AK246" s="44">
        <f t="shared" si="6"/>
        <v>18</v>
      </c>
      <c r="AL246" s="2">
        <f t="shared" si="7"/>
        <v>2</v>
      </c>
    </row>
    <row r="247" spans="1:38" x14ac:dyDescent="0.3">
      <c r="A247" s="79">
        <f>RANK(AK247,$AK$2:AK394)</f>
        <v>243</v>
      </c>
      <c r="B247" s="4" t="s">
        <v>15</v>
      </c>
      <c r="C247" s="38" t="s">
        <v>4</v>
      </c>
      <c r="D247" s="2">
        <v>2016</v>
      </c>
      <c r="E247" s="2" t="s">
        <v>5</v>
      </c>
      <c r="F247" s="51" t="s">
        <v>555</v>
      </c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2"/>
      <c r="Z247" s="7"/>
      <c r="AA247" s="7"/>
      <c r="AB247" s="7"/>
      <c r="AC247" s="7"/>
      <c r="AD247" s="7"/>
      <c r="AE247" s="7"/>
      <c r="AF247" s="50">
        <v>9</v>
      </c>
      <c r="AG247" s="7"/>
      <c r="AH247" s="7"/>
      <c r="AI247" s="59">
        <v>9</v>
      </c>
      <c r="AJ247" s="7"/>
      <c r="AK247" s="44">
        <f t="shared" si="6"/>
        <v>18</v>
      </c>
      <c r="AL247" s="2">
        <f t="shared" si="7"/>
        <v>2</v>
      </c>
    </row>
    <row r="248" spans="1:38" x14ac:dyDescent="0.3">
      <c r="A248" s="79">
        <f>RANK(AK248,$AK$2:AK395)</f>
        <v>247</v>
      </c>
      <c r="B248" s="2" t="s">
        <v>17</v>
      </c>
      <c r="C248" s="40" t="s">
        <v>53</v>
      </c>
      <c r="D248" s="2"/>
      <c r="E248" s="2" t="s">
        <v>5</v>
      </c>
      <c r="F248" s="42" t="s">
        <v>324</v>
      </c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7"/>
      <c r="Z248" s="50">
        <v>16</v>
      </c>
      <c r="AA248" s="46"/>
      <c r="AB248" s="46"/>
      <c r="AC248" s="46"/>
      <c r="AD248" s="46"/>
      <c r="AE248" s="46"/>
      <c r="AF248" s="64"/>
      <c r="AG248" s="46"/>
      <c r="AH248" s="46"/>
      <c r="AI248" s="46"/>
      <c r="AJ248" s="46"/>
      <c r="AK248" s="44">
        <f t="shared" si="6"/>
        <v>16</v>
      </c>
      <c r="AL248" s="2">
        <f t="shared" si="7"/>
        <v>1</v>
      </c>
    </row>
    <row r="249" spans="1:38" x14ac:dyDescent="0.3">
      <c r="A249" s="79">
        <f>RANK(AK249,$AK$2:AK396)</f>
        <v>247</v>
      </c>
      <c r="B249" s="4" t="s">
        <v>96</v>
      </c>
      <c r="C249" s="40"/>
      <c r="D249" s="2"/>
      <c r="E249" s="4" t="s">
        <v>5</v>
      </c>
      <c r="F249" s="51" t="s">
        <v>519</v>
      </c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2"/>
      <c r="Z249" s="50">
        <v>16</v>
      </c>
      <c r="AA249" s="7"/>
      <c r="AB249" s="7"/>
      <c r="AC249" s="7"/>
      <c r="AD249" s="7"/>
      <c r="AE249" s="7"/>
      <c r="AF249" s="64"/>
      <c r="AG249" s="7"/>
      <c r="AH249" s="7"/>
      <c r="AI249" s="7"/>
      <c r="AJ249" s="7"/>
      <c r="AK249" s="44">
        <f t="shared" si="6"/>
        <v>16</v>
      </c>
      <c r="AL249" s="2">
        <f t="shared" si="7"/>
        <v>1</v>
      </c>
    </row>
    <row r="250" spans="1:38" x14ac:dyDescent="0.3">
      <c r="A250" s="79">
        <f>RANK(AK250,$AK$2:AK397)</f>
        <v>247</v>
      </c>
      <c r="B250" s="2" t="s">
        <v>18</v>
      </c>
      <c r="C250" s="40" t="s">
        <v>53</v>
      </c>
      <c r="D250" s="2"/>
      <c r="E250" s="7" t="s">
        <v>9</v>
      </c>
      <c r="F250" s="42" t="s">
        <v>422</v>
      </c>
      <c r="G250" s="46"/>
      <c r="H250" s="46"/>
      <c r="I250" s="46"/>
      <c r="J250" s="46"/>
      <c r="K250" s="46"/>
      <c r="L250" s="46"/>
      <c r="M250" s="46"/>
      <c r="N250" s="46"/>
      <c r="O250" s="46">
        <v>16</v>
      </c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64"/>
      <c r="AG250" s="46"/>
      <c r="AH250" s="46"/>
      <c r="AI250" s="46"/>
      <c r="AJ250" s="46"/>
      <c r="AK250" s="44">
        <f t="shared" si="6"/>
        <v>16</v>
      </c>
      <c r="AL250" s="2">
        <f t="shared" si="7"/>
        <v>1</v>
      </c>
    </row>
    <row r="251" spans="1:38" x14ac:dyDescent="0.3">
      <c r="A251" s="79">
        <f>RANK(AK251,$AK$2:AK398)</f>
        <v>247</v>
      </c>
      <c r="B251" s="7" t="s">
        <v>15</v>
      </c>
      <c r="C251" s="42" t="s">
        <v>4</v>
      </c>
      <c r="D251" s="7">
        <v>2014</v>
      </c>
      <c r="E251" s="7" t="s">
        <v>9</v>
      </c>
      <c r="F251" s="51" t="s">
        <v>614</v>
      </c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2"/>
      <c r="Z251" s="7"/>
      <c r="AA251" s="7"/>
      <c r="AB251" s="7"/>
      <c r="AC251" s="7"/>
      <c r="AD251" s="7"/>
      <c r="AE251" s="7"/>
      <c r="AF251" s="64"/>
      <c r="AG251" s="7"/>
      <c r="AH251" s="7"/>
      <c r="AI251" s="7"/>
      <c r="AJ251" s="50">
        <v>16</v>
      </c>
      <c r="AK251" s="44">
        <f t="shared" si="6"/>
        <v>16</v>
      </c>
      <c r="AL251" s="2">
        <f t="shared" si="7"/>
        <v>1</v>
      </c>
    </row>
    <row r="252" spans="1:38" x14ac:dyDescent="0.3">
      <c r="A252" s="79">
        <f>RANK(AK252,$AK$2:AK399)</f>
        <v>247</v>
      </c>
      <c r="B252" s="2" t="s">
        <v>18</v>
      </c>
      <c r="C252" s="40" t="s">
        <v>53</v>
      </c>
      <c r="D252" s="2"/>
      <c r="E252" s="4" t="s">
        <v>9</v>
      </c>
      <c r="F252" s="42" t="s">
        <v>420</v>
      </c>
      <c r="G252" s="46"/>
      <c r="H252" s="46"/>
      <c r="I252" s="46"/>
      <c r="J252" s="46"/>
      <c r="K252" s="46"/>
      <c r="L252" s="46"/>
      <c r="M252" s="46"/>
      <c r="N252" s="46"/>
      <c r="O252" s="46">
        <v>16</v>
      </c>
      <c r="P252" s="46"/>
      <c r="Q252" s="46"/>
      <c r="R252" s="46"/>
      <c r="S252" s="46"/>
      <c r="T252" s="46"/>
      <c r="U252" s="46"/>
      <c r="V252" s="46"/>
      <c r="W252" s="46"/>
      <c r="X252" s="46"/>
      <c r="Y252" s="47"/>
      <c r="Z252" s="46"/>
      <c r="AA252" s="46"/>
      <c r="AB252" s="46"/>
      <c r="AC252" s="46"/>
      <c r="AD252" s="46"/>
      <c r="AE252" s="46"/>
      <c r="AF252" s="64"/>
      <c r="AG252" s="46"/>
      <c r="AH252" s="46"/>
      <c r="AI252" s="46"/>
      <c r="AJ252" s="46"/>
      <c r="AK252" s="44">
        <f t="shared" si="6"/>
        <v>16</v>
      </c>
      <c r="AL252" s="2">
        <f t="shared" si="7"/>
        <v>1</v>
      </c>
    </row>
    <row r="253" spans="1:38" x14ac:dyDescent="0.3">
      <c r="A253" s="79">
        <f>RANK(AK253,$AK$2:AK400)</f>
        <v>247</v>
      </c>
      <c r="B253" s="7" t="s">
        <v>15</v>
      </c>
      <c r="C253" s="42" t="s">
        <v>300</v>
      </c>
      <c r="D253" s="7">
        <v>2014</v>
      </c>
      <c r="E253" s="7" t="s">
        <v>9</v>
      </c>
      <c r="F253" s="51" t="s">
        <v>281</v>
      </c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50">
        <v>16</v>
      </c>
      <c r="X253" s="7"/>
      <c r="Y253" s="7"/>
      <c r="Z253" s="7"/>
      <c r="AA253" s="7"/>
      <c r="AB253" s="7"/>
      <c r="AC253" s="7"/>
      <c r="AD253" s="7"/>
      <c r="AE253" s="7"/>
      <c r="AF253" s="64"/>
      <c r="AG253" s="7"/>
      <c r="AH253" s="7"/>
      <c r="AI253" s="7"/>
      <c r="AJ253" s="7"/>
      <c r="AK253" s="44">
        <f t="shared" si="6"/>
        <v>16</v>
      </c>
      <c r="AL253" s="2">
        <f t="shared" si="7"/>
        <v>1</v>
      </c>
    </row>
    <row r="254" spans="1:38" x14ac:dyDescent="0.3">
      <c r="A254" s="79">
        <f>RANK(AK254,$AK$2:AK401)</f>
        <v>247</v>
      </c>
      <c r="B254" s="7" t="s">
        <v>15</v>
      </c>
      <c r="C254" s="42" t="s">
        <v>4</v>
      </c>
      <c r="D254" s="7">
        <v>2015</v>
      </c>
      <c r="E254" s="4" t="s">
        <v>9</v>
      </c>
      <c r="F254" s="51" t="s">
        <v>615</v>
      </c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2"/>
      <c r="Z254" s="7"/>
      <c r="AA254" s="7"/>
      <c r="AB254" s="7"/>
      <c r="AC254" s="7"/>
      <c r="AD254" s="7"/>
      <c r="AE254" s="7"/>
      <c r="AF254" s="64"/>
      <c r="AG254" s="7"/>
      <c r="AH254" s="7"/>
      <c r="AI254" s="7"/>
      <c r="AJ254" s="50">
        <v>16</v>
      </c>
      <c r="AK254" s="44">
        <f t="shared" si="6"/>
        <v>16</v>
      </c>
      <c r="AL254" s="2">
        <f t="shared" si="7"/>
        <v>1</v>
      </c>
    </row>
    <row r="255" spans="1:38" x14ac:dyDescent="0.3">
      <c r="A255" s="79">
        <f>RANK(AK255,$AK$2:AK402)</f>
        <v>247</v>
      </c>
      <c r="B255" s="2" t="s">
        <v>17</v>
      </c>
      <c r="C255" s="40"/>
      <c r="D255" s="2"/>
      <c r="E255" s="2" t="s">
        <v>9</v>
      </c>
      <c r="F255" s="51" t="s">
        <v>539</v>
      </c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2"/>
      <c r="Z255" s="50">
        <v>16</v>
      </c>
      <c r="AA255" s="7"/>
      <c r="AB255" s="7"/>
      <c r="AC255" s="7"/>
      <c r="AD255" s="7"/>
      <c r="AE255" s="7"/>
      <c r="AF255" s="64"/>
      <c r="AG255" s="7"/>
      <c r="AH255" s="7"/>
      <c r="AI255" s="7"/>
      <c r="AJ255" s="7"/>
      <c r="AK255" s="44">
        <f t="shared" si="6"/>
        <v>16</v>
      </c>
      <c r="AL255" s="2">
        <f t="shared" si="7"/>
        <v>1</v>
      </c>
    </row>
    <row r="256" spans="1:38" x14ac:dyDescent="0.3">
      <c r="A256" s="79">
        <f>RANK(AK256,$AK$2:AK403)</f>
        <v>247</v>
      </c>
      <c r="B256" s="2" t="s">
        <v>15</v>
      </c>
      <c r="C256" s="38" t="s">
        <v>285</v>
      </c>
      <c r="D256" s="4">
        <v>2015</v>
      </c>
      <c r="E256" s="7" t="s">
        <v>9</v>
      </c>
      <c r="F256" s="38" t="s">
        <v>304</v>
      </c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>
        <v>16</v>
      </c>
      <c r="X256" s="46"/>
      <c r="Y256" s="46"/>
      <c r="Z256" s="46"/>
      <c r="AA256" s="46"/>
      <c r="AB256" s="46"/>
      <c r="AC256" s="46"/>
      <c r="AD256" s="46"/>
      <c r="AE256" s="46"/>
      <c r="AF256" s="64"/>
      <c r="AG256" s="46"/>
      <c r="AH256" s="46"/>
      <c r="AI256" s="46"/>
      <c r="AJ256" s="46"/>
      <c r="AK256" s="44">
        <f t="shared" si="6"/>
        <v>16</v>
      </c>
      <c r="AL256" s="2">
        <f t="shared" si="7"/>
        <v>1</v>
      </c>
    </row>
    <row r="257" spans="1:38" x14ac:dyDescent="0.3">
      <c r="A257" s="79">
        <f>RANK(AK257,$AK$2:AK404)</f>
        <v>247</v>
      </c>
      <c r="B257" s="2" t="s">
        <v>15</v>
      </c>
      <c r="C257" s="40" t="s">
        <v>7</v>
      </c>
      <c r="D257" s="2">
        <v>2015</v>
      </c>
      <c r="E257" s="7" t="s">
        <v>9</v>
      </c>
      <c r="F257" s="42" t="s">
        <v>343</v>
      </c>
      <c r="G257" s="46"/>
      <c r="H257" s="46"/>
      <c r="I257" s="46"/>
      <c r="J257" s="46"/>
      <c r="K257" s="46"/>
      <c r="L257" s="46"/>
      <c r="M257" s="46">
        <v>16</v>
      </c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64"/>
      <c r="AG257" s="46"/>
      <c r="AH257" s="46"/>
      <c r="AI257" s="46"/>
      <c r="AJ257" s="46"/>
      <c r="AK257" s="44">
        <f t="shared" si="6"/>
        <v>16</v>
      </c>
      <c r="AL257" s="2">
        <f t="shared" si="7"/>
        <v>1</v>
      </c>
    </row>
    <row r="258" spans="1:38" x14ac:dyDescent="0.3">
      <c r="A258" s="79">
        <f>RANK(AK258,$AK$2:AK405)</f>
        <v>247</v>
      </c>
      <c r="B258" s="7" t="s">
        <v>15</v>
      </c>
      <c r="C258" s="42" t="s">
        <v>4</v>
      </c>
      <c r="D258" s="2">
        <v>2015</v>
      </c>
      <c r="E258" s="7" t="s">
        <v>9</v>
      </c>
      <c r="F258" s="51" t="s">
        <v>616</v>
      </c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2"/>
      <c r="Z258" s="7"/>
      <c r="AA258" s="7"/>
      <c r="AB258" s="7"/>
      <c r="AC258" s="7"/>
      <c r="AD258" s="7"/>
      <c r="AE258" s="7"/>
      <c r="AF258" s="64"/>
      <c r="AG258" s="7"/>
      <c r="AH258" s="7"/>
      <c r="AI258" s="7"/>
      <c r="AJ258" s="50">
        <v>16</v>
      </c>
      <c r="AK258" s="44">
        <f t="shared" ref="AK258:AK273" si="8">SUM(G258:AJ258)</f>
        <v>16</v>
      </c>
      <c r="AL258" s="2">
        <f t="shared" ref="AL258:AL273" si="9">COUNT(G258:AJ258)</f>
        <v>1</v>
      </c>
    </row>
    <row r="259" spans="1:38" x14ac:dyDescent="0.3">
      <c r="A259" s="79">
        <f>RANK(AK259,$AK$2:AK406)</f>
        <v>247</v>
      </c>
      <c r="B259" s="2" t="s">
        <v>15</v>
      </c>
      <c r="C259" s="40" t="s">
        <v>300</v>
      </c>
      <c r="D259" s="2">
        <v>2013</v>
      </c>
      <c r="E259" s="7" t="s">
        <v>10</v>
      </c>
      <c r="F259" s="42" t="s">
        <v>421</v>
      </c>
      <c r="G259" s="46"/>
      <c r="H259" s="46"/>
      <c r="I259" s="46"/>
      <c r="J259" s="46"/>
      <c r="K259" s="46"/>
      <c r="L259" s="46"/>
      <c r="M259" s="46"/>
      <c r="N259" s="46"/>
      <c r="O259" s="46">
        <v>16</v>
      </c>
      <c r="P259" s="46"/>
      <c r="Q259" s="46"/>
      <c r="R259" s="46"/>
      <c r="S259" s="46"/>
      <c r="T259" s="46"/>
      <c r="U259" s="46"/>
      <c r="V259" s="46"/>
      <c r="W259" s="46"/>
      <c r="X259" s="46"/>
      <c r="Y259" s="47"/>
      <c r="Z259" s="46"/>
      <c r="AA259" s="46"/>
      <c r="AB259" s="46"/>
      <c r="AC259" s="46"/>
      <c r="AD259" s="46"/>
      <c r="AE259" s="46"/>
      <c r="AF259" s="64"/>
      <c r="AG259" s="46"/>
      <c r="AH259" s="46"/>
      <c r="AI259" s="46"/>
      <c r="AJ259" s="46"/>
      <c r="AK259" s="44">
        <f t="shared" si="8"/>
        <v>16</v>
      </c>
      <c r="AL259" s="2">
        <f t="shared" si="9"/>
        <v>1</v>
      </c>
    </row>
    <row r="260" spans="1:38" x14ac:dyDescent="0.3">
      <c r="A260" s="79">
        <f>RANK(AK260,$AK$2:AK407)</f>
        <v>247</v>
      </c>
      <c r="B260" s="2" t="s">
        <v>15</v>
      </c>
      <c r="C260" s="40" t="s">
        <v>49</v>
      </c>
      <c r="D260" s="2">
        <v>2014</v>
      </c>
      <c r="E260" s="2" t="s">
        <v>9</v>
      </c>
      <c r="F260" s="51" t="s">
        <v>552</v>
      </c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2"/>
      <c r="Z260" s="7"/>
      <c r="AA260" s="7"/>
      <c r="AB260" s="7"/>
      <c r="AC260" s="7"/>
      <c r="AD260" s="7"/>
      <c r="AE260" s="7"/>
      <c r="AF260" s="50">
        <v>16</v>
      </c>
      <c r="AG260" s="7"/>
      <c r="AH260" s="7"/>
      <c r="AI260" s="7"/>
      <c r="AJ260" s="7"/>
      <c r="AK260" s="44">
        <f t="shared" si="8"/>
        <v>16</v>
      </c>
      <c r="AL260" s="2">
        <f t="shared" si="9"/>
        <v>1</v>
      </c>
    </row>
    <row r="261" spans="1:38" x14ac:dyDescent="0.3">
      <c r="A261" s="79">
        <f>RANK(AK261,$AK$2:AK408)</f>
        <v>260</v>
      </c>
      <c r="B261" s="4" t="s">
        <v>15</v>
      </c>
      <c r="C261" s="42" t="s">
        <v>592</v>
      </c>
      <c r="D261" s="7">
        <v>2016</v>
      </c>
      <c r="E261" s="7" t="s">
        <v>5</v>
      </c>
      <c r="F261" s="51" t="s">
        <v>618</v>
      </c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2"/>
      <c r="Z261" s="7"/>
      <c r="AA261" s="7"/>
      <c r="AB261" s="7"/>
      <c r="AC261" s="7"/>
      <c r="AD261" s="7"/>
      <c r="AE261" s="7"/>
      <c r="AF261" s="64"/>
      <c r="AG261" s="7"/>
      <c r="AH261" s="7"/>
      <c r="AI261" s="7"/>
      <c r="AJ261" s="50">
        <v>12</v>
      </c>
      <c r="AK261" s="44">
        <f t="shared" si="8"/>
        <v>12</v>
      </c>
      <c r="AL261" s="2">
        <f t="shared" si="9"/>
        <v>1</v>
      </c>
    </row>
    <row r="262" spans="1:38" x14ac:dyDescent="0.3">
      <c r="A262" s="79">
        <f>RANK(AK262,$AK$2:AK409)</f>
        <v>260</v>
      </c>
      <c r="B262" s="4" t="s">
        <v>15</v>
      </c>
      <c r="C262" s="68" t="s">
        <v>4</v>
      </c>
      <c r="D262" s="69"/>
      <c r="E262" s="69"/>
      <c r="F262" s="51" t="s">
        <v>619</v>
      </c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2"/>
      <c r="Z262" s="7"/>
      <c r="AA262" s="7"/>
      <c r="AB262" s="7"/>
      <c r="AC262" s="7"/>
      <c r="AD262" s="7"/>
      <c r="AE262" s="7"/>
      <c r="AF262" s="64"/>
      <c r="AG262" s="7"/>
      <c r="AH262" s="7"/>
      <c r="AI262" s="7"/>
      <c r="AJ262" s="50">
        <v>12</v>
      </c>
      <c r="AK262" s="44">
        <f t="shared" si="8"/>
        <v>12</v>
      </c>
      <c r="AL262" s="2">
        <f t="shared" si="9"/>
        <v>1</v>
      </c>
    </row>
    <row r="263" spans="1:38" x14ac:dyDescent="0.3">
      <c r="A263" s="79">
        <f>RANK(AK263,$AK$2:AK410)</f>
        <v>260</v>
      </c>
      <c r="B263" s="7" t="s">
        <v>15</v>
      </c>
      <c r="C263" s="42" t="s">
        <v>13</v>
      </c>
      <c r="D263" s="7">
        <v>2015</v>
      </c>
      <c r="E263" s="2" t="s">
        <v>9</v>
      </c>
      <c r="F263" s="42" t="s">
        <v>479</v>
      </c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46">
        <v>12</v>
      </c>
      <c r="X263" s="7"/>
      <c r="Y263" s="2"/>
      <c r="Z263" s="7"/>
      <c r="AA263" s="7"/>
      <c r="AB263" s="7"/>
      <c r="AC263" s="7"/>
      <c r="AD263" s="7"/>
      <c r="AE263" s="7"/>
      <c r="AF263" s="64"/>
      <c r="AG263" s="7"/>
      <c r="AH263" s="7"/>
      <c r="AI263" s="7"/>
      <c r="AJ263" s="7"/>
      <c r="AK263" s="44">
        <f t="shared" si="8"/>
        <v>12</v>
      </c>
      <c r="AL263" s="2">
        <f t="shared" si="9"/>
        <v>1</v>
      </c>
    </row>
    <row r="264" spans="1:38" x14ac:dyDescent="0.3">
      <c r="A264" s="79">
        <f>RANK(AK264,$AK$2:AK411)</f>
        <v>260</v>
      </c>
      <c r="B264" s="7" t="s">
        <v>15</v>
      </c>
      <c r="C264" s="42" t="s">
        <v>4</v>
      </c>
      <c r="D264" s="7">
        <v>2016</v>
      </c>
      <c r="E264" s="7" t="s">
        <v>5</v>
      </c>
      <c r="F264" s="51" t="s">
        <v>620</v>
      </c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2"/>
      <c r="Z264" s="7"/>
      <c r="AA264" s="7"/>
      <c r="AB264" s="7"/>
      <c r="AC264" s="7"/>
      <c r="AD264" s="7"/>
      <c r="AE264" s="7"/>
      <c r="AF264" s="64"/>
      <c r="AG264" s="7"/>
      <c r="AH264" s="7"/>
      <c r="AI264" s="7"/>
      <c r="AJ264" s="50">
        <v>12</v>
      </c>
      <c r="AK264" s="44">
        <f t="shared" si="8"/>
        <v>12</v>
      </c>
      <c r="AL264" s="2">
        <f t="shared" si="9"/>
        <v>1</v>
      </c>
    </row>
    <row r="265" spans="1:38" x14ac:dyDescent="0.3">
      <c r="A265" s="79">
        <f>RANK(AK265,$AK$2:AK412)</f>
        <v>260</v>
      </c>
      <c r="B265" s="4" t="s">
        <v>96</v>
      </c>
      <c r="C265" s="40"/>
      <c r="D265" s="2"/>
      <c r="E265" s="4" t="s">
        <v>5</v>
      </c>
      <c r="F265" s="51" t="s">
        <v>520</v>
      </c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2"/>
      <c r="Z265" s="50">
        <v>12</v>
      </c>
      <c r="AA265" s="7"/>
      <c r="AB265" s="7"/>
      <c r="AC265" s="7"/>
      <c r="AD265" s="7"/>
      <c r="AE265" s="7"/>
      <c r="AF265" s="64"/>
      <c r="AG265" s="7"/>
      <c r="AH265" s="7"/>
      <c r="AI265" s="7"/>
      <c r="AJ265" s="7"/>
      <c r="AK265" s="44">
        <f t="shared" si="8"/>
        <v>12</v>
      </c>
      <c r="AL265" s="2">
        <f t="shared" si="9"/>
        <v>1</v>
      </c>
    </row>
    <row r="266" spans="1:38" x14ac:dyDescent="0.3">
      <c r="A266" s="79">
        <f>RANK(AK266,$AK$2:AK413)</f>
        <v>265</v>
      </c>
      <c r="B266" s="2" t="s">
        <v>17</v>
      </c>
      <c r="C266" s="40"/>
      <c r="D266" s="2"/>
      <c r="E266" s="2" t="s">
        <v>5</v>
      </c>
      <c r="F266" s="51" t="s">
        <v>540</v>
      </c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2"/>
      <c r="Z266" s="50">
        <v>11</v>
      </c>
      <c r="AA266" s="7"/>
      <c r="AB266" s="7"/>
      <c r="AC266" s="7"/>
      <c r="AD266" s="7"/>
      <c r="AE266" s="7"/>
      <c r="AF266" s="64"/>
      <c r="AG266" s="7"/>
      <c r="AH266" s="7"/>
      <c r="AI266" s="7"/>
      <c r="AJ266" s="7"/>
      <c r="AK266" s="44">
        <f t="shared" si="8"/>
        <v>11</v>
      </c>
      <c r="AL266" s="2">
        <f t="shared" si="9"/>
        <v>1</v>
      </c>
    </row>
    <row r="267" spans="1:38" x14ac:dyDescent="0.3">
      <c r="A267" s="79">
        <f>RANK(AK267,$AK$2:AK414)</f>
        <v>265</v>
      </c>
      <c r="B267" s="2" t="s">
        <v>15</v>
      </c>
      <c r="C267" s="40" t="s">
        <v>66</v>
      </c>
      <c r="D267" s="2">
        <v>2015</v>
      </c>
      <c r="E267" s="7" t="s">
        <v>9</v>
      </c>
      <c r="F267" s="42" t="s">
        <v>394</v>
      </c>
      <c r="G267" s="46"/>
      <c r="H267" s="46"/>
      <c r="I267" s="46"/>
      <c r="J267" s="46"/>
      <c r="K267" s="46"/>
      <c r="L267" s="46"/>
      <c r="M267" s="46">
        <v>11</v>
      </c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7"/>
      <c r="Z267" s="46"/>
      <c r="AA267" s="46"/>
      <c r="AB267" s="46"/>
      <c r="AC267" s="46"/>
      <c r="AD267" s="46"/>
      <c r="AE267" s="46"/>
      <c r="AF267" s="64"/>
      <c r="AG267" s="46"/>
      <c r="AH267" s="46"/>
      <c r="AI267" s="46"/>
      <c r="AJ267" s="46"/>
      <c r="AK267" s="44">
        <f t="shared" si="8"/>
        <v>11</v>
      </c>
      <c r="AL267" s="2">
        <f t="shared" si="9"/>
        <v>1</v>
      </c>
    </row>
    <row r="268" spans="1:38" x14ac:dyDescent="0.3">
      <c r="A268" s="79">
        <f>RANK(AK268,$AK$2:AK415)</f>
        <v>267</v>
      </c>
      <c r="B268" s="7" t="s">
        <v>15</v>
      </c>
      <c r="C268" s="68" t="s">
        <v>4</v>
      </c>
      <c r="D268" s="69"/>
      <c r="E268" s="69"/>
      <c r="F268" s="51" t="s">
        <v>621</v>
      </c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2"/>
      <c r="Z268" s="7"/>
      <c r="AA268" s="7"/>
      <c r="AB268" s="7"/>
      <c r="AC268" s="7"/>
      <c r="AD268" s="7"/>
      <c r="AE268" s="7"/>
      <c r="AF268" s="64"/>
      <c r="AG268" s="7"/>
      <c r="AH268" s="7"/>
      <c r="AI268" s="7"/>
      <c r="AJ268" s="50">
        <v>9</v>
      </c>
      <c r="AK268" s="44">
        <f t="shared" si="8"/>
        <v>9</v>
      </c>
      <c r="AL268" s="2">
        <f t="shared" si="9"/>
        <v>1</v>
      </c>
    </row>
    <row r="269" spans="1:38" x14ac:dyDescent="0.3">
      <c r="A269" s="79">
        <f>RANK(AK269,$AK$2:AK416)</f>
        <v>267</v>
      </c>
      <c r="B269" s="7" t="s">
        <v>15</v>
      </c>
      <c r="C269" s="42" t="s">
        <v>6</v>
      </c>
      <c r="D269" s="4">
        <v>2016</v>
      </c>
      <c r="E269" s="7" t="s">
        <v>5</v>
      </c>
      <c r="F269" s="51" t="s">
        <v>622</v>
      </c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2"/>
      <c r="Z269" s="7"/>
      <c r="AA269" s="7"/>
      <c r="AB269" s="7"/>
      <c r="AC269" s="7"/>
      <c r="AD269" s="7"/>
      <c r="AE269" s="7"/>
      <c r="AF269" s="64"/>
      <c r="AG269" s="7"/>
      <c r="AH269" s="7"/>
      <c r="AI269" s="7"/>
      <c r="AJ269" s="50">
        <v>9</v>
      </c>
      <c r="AK269" s="44">
        <f t="shared" si="8"/>
        <v>9</v>
      </c>
      <c r="AL269" s="2">
        <f t="shared" si="9"/>
        <v>1</v>
      </c>
    </row>
    <row r="270" spans="1:38" x14ac:dyDescent="0.3">
      <c r="A270" s="79">
        <f>RANK(AK270,$AK$2:AK417)</f>
        <v>269</v>
      </c>
      <c r="B270" s="2" t="s">
        <v>15</v>
      </c>
      <c r="C270" s="40" t="s">
        <v>7</v>
      </c>
      <c r="D270" s="2">
        <v>2015</v>
      </c>
      <c r="E270" s="7" t="s">
        <v>9</v>
      </c>
      <c r="F270" s="42" t="s">
        <v>346</v>
      </c>
      <c r="G270" s="46"/>
      <c r="H270" s="46"/>
      <c r="I270" s="48">
        <v>0</v>
      </c>
      <c r="J270" s="48"/>
      <c r="K270" s="48"/>
      <c r="L270" s="48"/>
      <c r="M270" s="48">
        <v>0</v>
      </c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7"/>
      <c r="Z270" s="48"/>
      <c r="AA270" s="48"/>
      <c r="AB270" s="48"/>
      <c r="AC270" s="48"/>
      <c r="AD270" s="48"/>
      <c r="AE270" s="48"/>
      <c r="AF270" s="64"/>
      <c r="AG270" s="48"/>
      <c r="AH270" s="48"/>
      <c r="AI270" s="48"/>
      <c r="AJ270" s="67">
        <v>0</v>
      </c>
      <c r="AK270" s="44">
        <f t="shared" si="8"/>
        <v>0</v>
      </c>
      <c r="AL270" s="2">
        <f t="shared" si="9"/>
        <v>3</v>
      </c>
    </row>
    <row r="271" spans="1:38" x14ac:dyDescent="0.3">
      <c r="A271" s="79">
        <f>RANK(AK271,$AK$2:AK418)</f>
        <v>269</v>
      </c>
      <c r="B271" s="7" t="s">
        <v>15</v>
      </c>
      <c r="C271" s="42" t="s">
        <v>7</v>
      </c>
      <c r="D271" s="7">
        <v>2013</v>
      </c>
      <c r="E271" s="4" t="s">
        <v>10</v>
      </c>
      <c r="F271" s="51" t="s">
        <v>613</v>
      </c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2"/>
      <c r="Z271" s="7"/>
      <c r="AA271" s="7"/>
      <c r="AB271" s="7"/>
      <c r="AC271" s="7"/>
      <c r="AD271" s="7"/>
      <c r="AE271" s="7"/>
      <c r="AF271" s="64"/>
      <c r="AG271" s="7"/>
      <c r="AH271" s="7"/>
      <c r="AI271" s="7"/>
      <c r="AJ271" s="67">
        <v>0</v>
      </c>
      <c r="AK271" s="44">
        <f t="shared" si="8"/>
        <v>0</v>
      </c>
      <c r="AL271" s="2">
        <f t="shared" si="9"/>
        <v>1</v>
      </c>
    </row>
    <row r="272" spans="1:38" x14ac:dyDescent="0.3">
      <c r="A272" s="79">
        <f>RANK(AK272,$AK$2:AK419)</f>
        <v>269</v>
      </c>
      <c r="B272" s="7" t="s">
        <v>15</v>
      </c>
      <c r="C272" s="38" t="s">
        <v>7</v>
      </c>
      <c r="D272" s="7">
        <v>2015</v>
      </c>
      <c r="E272" s="7" t="s">
        <v>9</v>
      </c>
      <c r="F272" s="51" t="s">
        <v>617</v>
      </c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2"/>
      <c r="Z272" s="7"/>
      <c r="AA272" s="7"/>
      <c r="AB272" s="7"/>
      <c r="AC272" s="7"/>
      <c r="AD272" s="7"/>
      <c r="AE272" s="7"/>
      <c r="AF272" s="64"/>
      <c r="AG272" s="7"/>
      <c r="AH272" s="7"/>
      <c r="AI272" s="7"/>
      <c r="AJ272" s="67">
        <v>0</v>
      </c>
      <c r="AK272" s="44">
        <f t="shared" si="8"/>
        <v>0</v>
      </c>
      <c r="AL272" s="2">
        <f t="shared" si="9"/>
        <v>1</v>
      </c>
    </row>
    <row r="273" spans="1:38" x14ac:dyDescent="0.3">
      <c r="A273" s="79">
        <f>RANK(AK273,$AK$2:AK420)</f>
        <v>269</v>
      </c>
      <c r="B273" s="7" t="s">
        <v>15</v>
      </c>
      <c r="C273" s="42" t="s">
        <v>49</v>
      </c>
      <c r="D273" s="7">
        <v>2010</v>
      </c>
      <c r="E273" s="7" t="s">
        <v>11</v>
      </c>
      <c r="F273" s="51" t="s">
        <v>586</v>
      </c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2"/>
      <c r="Z273" s="7"/>
      <c r="AA273" s="7"/>
      <c r="AB273" s="7"/>
      <c r="AC273" s="7"/>
      <c r="AD273" s="7"/>
      <c r="AE273" s="7"/>
      <c r="AF273" s="64"/>
      <c r="AG273" s="7"/>
      <c r="AH273" s="7"/>
      <c r="AI273" s="49">
        <v>0</v>
      </c>
      <c r="AJ273" s="7"/>
      <c r="AK273" s="44">
        <f t="shared" si="8"/>
        <v>0</v>
      </c>
      <c r="AL273" s="2">
        <f t="shared" si="9"/>
        <v>1</v>
      </c>
    </row>
  </sheetData>
  <autoFilter ref="A1:AL1" xr:uid="{00000000-0001-0000-0000-000000000000}">
    <sortState xmlns:xlrd2="http://schemas.microsoft.com/office/spreadsheetml/2017/richdata2" ref="A2:AL374">
      <sortCondition descending="1" ref="AK1"/>
    </sortState>
  </autoFilter>
  <phoneticPr fontId="1" type="noConversion"/>
  <conditionalFormatting sqref="F1:F1048576">
    <cfRule type="duplicateValues" dxfId="371" priority="1"/>
  </conditionalFormatting>
  <conditionalFormatting sqref="F176">
    <cfRule type="duplicateValues" dxfId="370" priority="251" stopIfTrue="1"/>
    <cfRule type="duplicateValues" dxfId="369" priority="252" stopIfTrue="1"/>
    <cfRule type="duplicateValues" dxfId="368" priority="253" stopIfTrue="1"/>
  </conditionalFormatting>
  <conditionalFormatting sqref="F178">
    <cfRule type="duplicateValues" dxfId="367" priority="241" stopIfTrue="1"/>
    <cfRule type="duplicateValues" dxfId="366" priority="240" stopIfTrue="1"/>
  </conditionalFormatting>
  <conditionalFormatting sqref="F198">
    <cfRule type="duplicateValues" dxfId="365" priority="403" stopIfTrue="1"/>
  </conditionalFormatting>
  <conditionalFormatting sqref="F208">
    <cfRule type="duplicateValues" dxfId="364" priority="402" stopIfTrue="1"/>
  </conditionalFormatting>
  <conditionalFormatting sqref="F209:F210">
    <cfRule type="duplicateValues" dxfId="363" priority="338" stopIfTrue="1"/>
  </conditionalFormatting>
  <conditionalFormatting sqref="F211">
    <cfRule type="duplicateValues" dxfId="362" priority="337" stopIfTrue="1"/>
  </conditionalFormatting>
  <conditionalFormatting sqref="F212">
    <cfRule type="duplicateValues" dxfId="361" priority="250" stopIfTrue="1"/>
    <cfRule type="duplicateValues" dxfId="360" priority="249" stopIfTrue="1"/>
    <cfRule type="duplicateValues" dxfId="359" priority="248" stopIfTrue="1"/>
  </conditionalFormatting>
  <conditionalFormatting sqref="F213">
    <cfRule type="duplicateValues" dxfId="358" priority="335" stopIfTrue="1"/>
    <cfRule type="duplicateValues" dxfId="357" priority="334" stopIfTrue="1"/>
  </conditionalFormatting>
  <conditionalFormatting sqref="F214">
    <cfRule type="duplicateValues" dxfId="356" priority="333" stopIfTrue="1"/>
    <cfRule type="duplicateValues" dxfId="355" priority="332" stopIfTrue="1"/>
  </conditionalFormatting>
  <conditionalFormatting sqref="F215">
    <cfRule type="duplicateValues" dxfId="354" priority="244" stopIfTrue="1"/>
    <cfRule type="duplicateValues" dxfId="353" priority="243" stopIfTrue="1"/>
    <cfRule type="duplicateValues" dxfId="352" priority="242" stopIfTrue="1"/>
  </conditionalFormatting>
  <conditionalFormatting sqref="F216">
    <cfRule type="duplicateValues" dxfId="351" priority="329" stopIfTrue="1"/>
    <cfRule type="duplicateValues" dxfId="350" priority="328" stopIfTrue="1"/>
  </conditionalFormatting>
  <conditionalFormatting sqref="F217">
    <cfRule type="duplicateValues" dxfId="349" priority="327" stopIfTrue="1"/>
    <cfRule type="duplicateValues" dxfId="348" priority="326" stopIfTrue="1"/>
  </conditionalFormatting>
  <conditionalFormatting sqref="F218">
    <cfRule type="duplicateValues" dxfId="347" priority="325" stopIfTrue="1"/>
  </conditionalFormatting>
  <conditionalFormatting sqref="F219">
    <cfRule type="duplicateValues" dxfId="346" priority="324" stopIfTrue="1"/>
  </conditionalFormatting>
  <conditionalFormatting sqref="F220">
    <cfRule type="duplicateValues" dxfId="345" priority="323" stopIfTrue="1"/>
  </conditionalFormatting>
  <conditionalFormatting sqref="F221">
    <cfRule type="duplicateValues" dxfId="344" priority="322" stopIfTrue="1"/>
  </conditionalFormatting>
  <conditionalFormatting sqref="F222">
    <cfRule type="duplicateValues" dxfId="343" priority="321" stopIfTrue="1"/>
  </conditionalFormatting>
  <conditionalFormatting sqref="F223">
    <cfRule type="duplicateValues" dxfId="342" priority="320" stopIfTrue="1"/>
  </conditionalFormatting>
  <conditionalFormatting sqref="F224">
    <cfRule type="duplicateValues" dxfId="341" priority="319" stopIfTrue="1"/>
  </conditionalFormatting>
  <conditionalFormatting sqref="F225">
    <cfRule type="duplicateValues" dxfId="340" priority="318" stopIfTrue="1"/>
  </conditionalFormatting>
  <conditionalFormatting sqref="F226">
    <cfRule type="duplicateValues" dxfId="339" priority="317" stopIfTrue="1"/>
  </conditionalFormatting>
  <conditionalFormatting sqref="F227">
    <cfRule type="duplicateValues" dxfId="338" priority="316" stopIfTrue="1"/>
  </conditionalFormatting>
  <conditionalFormatting sqref="F228">
    <cfRule type="duplicateValues" dxfId="337" priority="315" stopIfTrue="1"/>
  </conditionalFormatting>
  <conditionalFormatting sqref="F229">
    <cfRule type="duplicateValues" dxfId="336" priority="314" stopIfTrue="1"/>
  </conditionalFormatting>
  <conditionalFormatting sqref="F230">
    <cfRule type="duplicateValues" dxfId="335" priority="313" stopIfTrue="1"/>
  </conditionalFormatting>
  <conditionalFormatting sqref="F231">
    <cfRule type="duplicateValues" dxfId="334" priority="312" stopIfTrue="1"/>
  </conditionalFormatting>
  <conditionalFormatting sqref="F232">
    <cfRule type="duplicateValues" dxfId="333" priority="311" stopIfTrue="1"/>
  </conditionalFormatting>
  <conditionalFormatting sqref="F234">
    <cfRule type="duplicateValues" dxfId="332" priority="237" stopIfTrue="1"/>
    <cfRule type="duplicateValues" dxfId="331" priority="239" stopIfTrue="1"/>
    <cfRule type="duplicateValues" dxfId="330" priority="238" stopIfTrue="1"/>
  </conditionalFormatting>
  <conditionalFormatting sqref="F235">
    <cfRule type="duplicateValues" dxfId="329" priority="309" stopIfTrue="1"/>
  </conditionalFormatting>
  <conditionalFormatting sqref="F236">
    <cfRule type="duplicateValues" dxfId="328" priority="308" stopIfTrue="1"/>
  </conditionalFormatting>
  <conditionalFormatting sqref="F237">
    <cfRule type="duplicateValues" dxfId="327" priority="307" stopIfTrue="1"/>
  </conditionalFormatting>
  <conditionalFormatting sqref="F238">
    <cfRule type="duplicateValues" dxfId="326" priority="306" stopIfTrue="1"/>
  </conditionalFormatting>
  <conditionalFormatting sqref="F239">
    <cfRule type="duplicateValues" dxfId="325" priority="233" stopIfTrue="1"/>
    <cfRule type="duplicateValues" dxfId="324" priority="234" stopIfTrue="1"/>
    <cfRule type="duplicateValues" dxfId="323" priority="235" stopIfTrue="1"/>
  </conditionalFormatting>
  <conditionalFormatting sqref="F240">
    <cfRule type="duplicateValues" dxfId="322" priority="304" stopIfTrue="1"/>
  </conditionalFormatting>
  <conditionalFormatting sqref="F241">
    <cfRule type="duplicateValues" dxfId="321" priority="303" stopIfTrue="1"/>
  </conditionalFormatting>
  <conditionalFormatting sqref="F242">
    <cfRule type="duplicateValues" dxfId="320" priority="302" stopIfTrue="1"/>
  </conditionalFormatting>
  <conditionalFormatting sqref="F243">
    <cfRule type="duplicateValues" dxfId="319" priority="301" stopIfTrue="1"/>
  </conditionalFormatting>
  <conditionalFormatting sqref="F244">
    <cfRule type="duplicateValues" dxfId="318" priority="300" stopIfTrue="1"/>
  </conditionalFormatting>
  <conditionalFormatting sqref="F245">
    <cfRule type="duplicateValues" dxfId="317" priority="299" stopIfTrue="1"/>
  </conditionalFormatting>
  <conditionalFormatting sqref="F247">
    <cfRule type="duplicateValues" dxfId="316" priority="298" stopIfTrue="1"/>
  </conditionalFormatting>
  <conditionalFormatting sqref="F248">
    <cfRule type="duplicateValues" dxfId="315" priority="158"/>
  </conditionalFormatting>
  <conditionalFormatting sqref="F249">
    <cfRule type="duplicateValues" dxfId="314" priority="157"/>
  </conditionalFormatting>
  <conditionalFormatting sqref="F250:F252">
    <cfRule type="duplicateValues" dxfId="313" priority="155"/>
    <cfRule type="duplicateValues" dxfId="312" priority="156"/>
  </conditionalFormatting>
  <conditionalFormatting sqref="F253">
    <cfRule type="duplicateValues" dxfId="311" priority="154"/>
    <cfRule type="duplicateValues" dxfId="310" priority="153"/>
  </conditionalFormatting>
  <conditionalFormatting sqref="F254">
    <cfRule type="duplicateValues" dxfId="309" priority="151"/>
    <cfRule type="duplicateValues" dxfId="308" priority="152"/>
  </conditionalFormatting>
  <conditionalFormatting sqref="F255">
    <cfRule type="duplicateValues" dxfId="307" priority="150" stopIfTrue="1"/>
    <cfRule type="duplicateValues" dxfId="306" priority="149" stopIfTrue="1"/>
  </conditionalFormatting>
  <conditionalFormatting sqref="F255:F256">
    <cfRule type="duplicateValues" dxfId="305" priority="146"/>
  </conditionalFormatting>
  <conditionalFormatting sqref="F256">
    <cfRule type="duplicateValues" dxfId="304" priority="147" stopIfTrue="1"/>
    <cfRule type="duplicateValues" dxfId="303" priority="148" stopIfTrue="1"/>
  </conditionalFormatting>
  <conditionalFormatting sqref="F257:F258">
    <cfRule type="duplicateValues" dxfId="302" priority="144"/>
    <cfRule type="duplicateValues" dxfId="301" priority="145"/>
  </conditionalFormatting>
  <conditionalFormatting sqref="F260">
    <cfRule type="duplicateValues" dxfId="300" priority="142"/>
    <cfRule type="duplicateValues" dxfId="299" priority="143" stopIfTrue="1"/>
  </conditionalFormatting>
  <conditionalFormatting sqref="F261">
    <cfRule type="duplicateValues" dxfId="298" priority="140"/>
    <cfRule type="duplicateValues" dxfId="297" priority="141" stopIfTrue="1"/>
  </conditionalFormatting>
  <conditionalFormatting sqref="F262:F273">
    <cfRule type="duplicateValues" dxfId="296" priority="958"/>
    <cfRule type="duplicateValues" dxfId="295" priority="959"/>
  </conditionalFormatting>
  <conditionalFormatting sqref="F274:F64970 F1:F39 F177 F179:F197 F130:F175 F41:F128">
    <cfRule type="duplicateValues" dxfId="294" priority="932" stopIfTrue="1"/>
  </conditionalFormatting>
  <conditionalFormatting sqref="F274:F64970 F1:F39 F177 F179:F208 F130:F175 F41:F128">
    <cfRule type="duplicateValues" dxfId="293" priority="938" stopIfTrue="1"/>
  </conditionalFormatting>
  <conditionalFormatting sqref="F274:F64970 F1:F39 F177 F213:F214 F216:F233 F179:F211 F235:F238 F240:F247 F130:F175 F41:F128">
    <cfRule type="duplicateValues" dxfId="292" priority="944" stopIfTrue="1"/>
  </conditionalFormatting>
  <conditionalFormatting sqref="F274:F1048576 F130:F247 F1:F128">
    <cfRule type="duplicateValues" dxfId="291" priority="954"/>
  </conditionalFormatting>
  <conditionalFormatting sqref="AR169">
    <cfRule type="duplicateValues" dxfId="290" priority="273" stopIfTrue="1"/>
  </conditionalFormatting>
  <conditionalFormatting sqref="AR170">
    <cfRule type="duplicateValues" dxfId="289" priority="272" stopIfTrue="1"/>
  </conditionalFormatting>
  <conditionalFormatting sqref="AR171">
    <cfRule type="duplicateValues" dxfId="288" priority="271" stopIfTrue="1"/>
  </conditionalFormatting>
  <conditionalFormatting sqref="AR172:AR173">
    <cfRule type="duplicateValues" dxfId="287" priority="270" stopIfTrue="1"/>
  </conditionalFormatting>
  <conditionalFormatting sqref="AR174">
    <cfRule type="duplicateValues" dxfId="286" priority="269" stopIfTrue="1"/>
  </conditionalFormatting>
  <conditionalFormatting sqref="AR175">
    <cfRule type="duplicateValues" dxfId="285" priority="268" stopIfTrue="1"/>
  </conditionalFormatting>
  <conditionalFormatting sqref="AR176">
    <cfRule type="duplicateValues" dxfId="284" priority="267" stopIfTrue="1"/>
  </conditionalFormatting>
  <conditionalFormatting sqref="AR177">
    <cfRule type="duplicateValues" dxfId="283" priority="266" stopIfTrue="1"/>
  </conditionalFormatting>
  <conditionalFormatting sqref="AR178">
    <cfRule type="duplicateValues" dxfId="282" priority="265" stopIfTrue="1"/>
  </conditionalFormatting>
  <conditionalFormatting sqref="AR179">
    <cfRule type="duplicateValues" dxfId="281" priority="264" stopIfTrue="1"/>
  </conditionalFormatting>
  <conditionalFormatting sqref="AR180:AR181">
    <cfRule type="duplicateValues" dxfId="280" priority="263" stopIfTrue="1"/>
  </conditionalFormatting>
  <conditionalFormatting sqref="AR182">
    <cfRule type="duplicateValues" dxfId="279" priority="262" stopIfTrue="1"/>
  </conditionalFormatting>
  <conditionalFormatting sqref="AR183">
    <cfRule type="duplicateValues" dxfId="278" priority="261" stopIfTrue="1"/>
  </conditionalFormatting>
  <conditionalFormatting sqref="AR184">
    <cfRule type="duplicateValues" dxfId="277" priority="260" stopIfTrue="1"/>
  </conditionalFormatting>
  <conditionalFormatting sqref="AR185:AR187">
    <cfRule type="duplicateValues" dxfId="276" priority="259" stopIfTrue="1"/>
  </conditionalFormatting>
  <conditionalFormatting sqref="AR188:AR189">
    <cfRule type="duplicateValues" dxfId="275" priority="258" stopIfTrue="1"/>
  </conditionalFormatting>
  <conditionalFormatting sqref="AR190">
    <cfRule type="duplicateValues" dxfId="274" priority="257" stopIfTrue="1"/>
  </conditionalFormatting>
  <conditionalFormatting sqref="AR191:AR195">
    <cfRule type="duplicateValues" dxfId="273" priority="256" stopIfTrue="1"/>
  </conditionalFormatting>
  <conditionalFormatting sqref="AR196">
    <cfRule type="duplicateValues" dxfId="272" priority="255" stopIfTrue="1"/>
  </conditionalFormatting>
  <conditionalFormatting sqref="AR197">
    <cfRule type="duplicateValues" dxfId="271" priority="254" stopIfTrue="1"/>
  </conditionalFormatting>
  <pageMargins left="0.75" right="0.75" top="1" bottom="1" header="0.5" footer="0.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G265"/>
  <sheetViews>
    <sheetView zoomScaleNormal="100" workbookViewId="0">
      <pane ySplit="1" topLeftCell="A2" activePane="bottomLeft" state="frozen"/>
      <selection pane="bottomLeft" activeCell="E5" sqref="E5"/>
    </sheetView>
  </sheetViews>
  <sheetFormatPr defaultColWidth="9.109375" defaultRowHeight="13.8" outlineLevelCol="1" x14ac:dyDescent="0.3"/>
  <cols>
    <col min="1" max="1" width="6" style="45" customWidth="1"/>
    <col min="2" max="2" width="6" style="5" customWidth="1"/>
    <col min="3" max="3" width="16" style="41" customWidth="1"/>
    <col min="4" max="4" width="9" style="1" customWidth="1"/>
    <col min="5" max="5" width="7.33203125" style="1" customWidth="1"/>
    <col min="6" max="6" width="25.109375" style="63" customWidth="1"/>
    <col min="7" max="9" width="11.109375" style="56" hidden="1" customWidth="1" outlineLevel="1"/>
    <col min="10" max="10" width="12.33203125" style="56" hidden="1" customWidth="1" outlineLevel="1"/>
    <col min="11" max="14" width="11.109375" style="56" hidden="1" customWidth="1" outlineLevel="1"/>
    <col min="15" max="15" width="14" style="56" hidden="1" customWidth="1" outlineLevel="1"/>
    <col min="16" max="16" width="13.21875" style="56" hidden="1" customWidth="1" outlineLevel="1"/>
    <col min="17" max="17" width="11.109375" style="56" hidden="1" customWidth="1" outlineLevel="1"/>
    <col min="18" max="20" width="11.109375" style="56" hidden="1" customWidth="1" outlineLevel="1" collapsed="1"/>
    <col min="21" max="21" width="11.109375" style="56" hidden="1" customWidth="1" outlineLevel="1"/>
    <col min="22" max="22" width="12.44140625" style="58" hidden="1" customWidth="1" outlineLevel="1"/>
    <col min="23" max="23" width="11.109375" style="56" hidden="1" customWidth="1" outlineLevel="1" collapsed="1"/>
    <col min="24" max="26" width="11.109375" style="56" hidden="1" customWidth="1" outlineLevel="1"/>
    <col min="27" max="28" width="11.109375" style="56" hidden="1" customWidth="1" outlineLevel="1" collapsed="1"/>
    <col min="29" max="29" width="13" style="56" hidden="1" customWidth="1" outlineLevel="1" collapsed="1"/>
    <col min="30" max="30" width="11.44140625" hidden="1" customWidth="1" outlineLevel="1" collapsed="1"/>
    <col min="31" max="31" width="13.77734375" style="56" hidden="1" customWidth="1" outlineLevel="1" collapsed="1"/>
    <col min="32" max="32" width="9.6640625" style="5" customWidth="1" collapsed="1"/>
    <col min="33" max="33" width="8.44140625" style="1" customWidth="1"/>
    <col min="34" max="37" width="9.109375" style="1"/>
    <col min="38" max="38" width="4.6640625" style="1" bestFit="1" customWidth="1"/>
    <col min="39" max="39" width="19.5546875" style="1" bestFit="1" customWidth="1"/>
    <col min="40" max="16384" width="9.109375" style="1"/>
  </cols>
  <sheetData>
    <row r="1" spans="1:33" s="41" customFormat="1" ht="54" customHeight="1" x14ac:dyDescent="0.3">
      <c r="A1" s="78" t="s">
        <v>0</v>
      </c>
      <c r="B1" s="37" t="s">
        <v>14</v>
      </c>
      <c r="C1" s="37" t="s">
        <v>3</v>
      </c>
      <c r="D1" s="37" t="s">
        <v>16</v>
      </c>
      <c r="E1" s="37" t="s">
        <v>1</v>
      </c>
      <c r="F1" s="65" t="s">
        <v>2</v>
      </c>
      <c r="G1" s="66" t="s">
        <v>566</v>
      </c>
      <c r="H1" s="66" t="s">
        <v>567</v>
      </c>
      <c r="I1" s="66" t="s">
        <v>569</v>
      </c>
      <c r="J1" s="66" t="s">
        <v>391</v>
      </c>
      <c r="K1" s="66" t="s">
        <v>570</v>
      </c>
      <c r="L1" s="66" t="s">
        <v>470</v>
      </c>
      <c r="M1" s="66" t="s">
        <v>461</v>
      </c>
      <c r="N1" s="66" t="s">
        <v>471</v>
      </c>
      <c r="O1" s="66" t="s">
        <v>572</v>
      </c>
      <c r="P1" s="66" t="s">
        <v>573</v>
      </c>
      <c r="Q1" s="66" t="s">
        <v>463</v>
      </c>
      <c r="R1" s="66" t="s">
        <v>462</v>
      </c>
      <c r="S1" s="66" t="s">
        <v>468</v>
      </c>
      <c r="T1" s="66" t="s">
        <v>466</v>
      </c>
      <c r="U1" s="66" t="s">
        <v>469</v>
      </c>
      <c r="V1" s="66" t="s">
        <v>467</v>
      </c>
      <c r="W1" s="66" t="s">
        <v>494</v>
      </c>
      <c r="X1" s="66" t="s">
        <v>493</v>
      </c>
      <c r="Y1" s="66" t="s">
        <v>492</v>
      </c>
      <c r="Z1" s="66" t="s">
        <v>498</v>
      </c>
      <c r="AA1" s="66" t="s">
        <v>549</v>
      </c>
      <c r="AB1" s="66" t="s">
        <v>575</v>
      </c>
      <c r="AC1" s="66" t="s">
        <v>581</v>
      </c>
      <c r="AD1" s="66" t="s">
        <v>576</v>
      </c>
      <c r="AE1" s="66" t="s">
        <v>604</v>
      </c>
      <c r="AF1" s="43" t="s">
        <v>623</v>
      </c>
      <c r="AG1" s="43" t="s">
        <v>21</v>
      </c>
    </row>
    <row r="2" spans="1:33" x14ac:dyDescent="0.3">
      <c r="A2" s="79">
        <f>RANK(AF2,$AF$2:AF149)</f>
        <v>1</v>
      </c>
      <c r="B2" s="7" t="s">
        <v>15</v>
      </c>
      <c r="C2" s="42" t="s">
        <v>22</v>
      </c>
      <c r="D2" s="7">
        <v>2008</v>
      </c>
      <c r="E2" s="2" t="s">
        <v>12</v>
      </c>
      <c r="F2" s="38" t="s">
        <v>299</v>
      </c>
      <c r="G2" s="46">
        <v>1400</v>
      </c>
      <c r="H2" s="46"/>
      <c r="I2" s="54"/>
      <c r="J2" s="46">
        <v>1100</v>
      </c>
      <c r="K2" s="46">
        <v>1200</v>
      </c>
      <c r="L2" s="54"/>
      <c r="M2" s="46">
        <v>180</v>
      </c>
      <c r="N2" s="46">
        <v>1200</v>
      </c>
      <c r="O2" s="46">
        <v>180</v>
      </c>
      <c r="P2" s="54"/>
      <c r="Q2" s="54"/>
      <c r="R2" s="54"/>
      <c r="S2" s="54"/>
      <c r="T2" s="54"/>
      <c r="U2" s="54"/>
      <c r="V2" s="47">
        <v>585</v>
      </c>
      <c r="W2" s="46"/>
      <c r="X2" s="46"/>
      <c r="Y2" s="46">
        <v>1400</v>
      </c>
      <c r="Z2" s="54"/>
      <c r="AA2" s="46"/>
      <c r="AB2" s="46">
        <v>1400</v>
      </c>
      <c r="AC2" s="46"/>
      <c r="AD2" s="50">
        <v>1200</v>
      </c>
      <c r="AE2" s="46"/>
      <c r="AF2" s="44">
        <f t="shared" ref="AF2:AF65" si="0">SUM(G2:AE2)</f>
        <v>9845</v>
      </c>
      <c r="AG2" s="2">
        <f t="shared" ref="AG2:AG65" si="1">COUNT(G2:AE2)</f>
        <v>10</v>
      </c>
    </row>
    <row r="3" spans="1:33" x14ac:dyDescent="0.3">
      <c r="A3" s="79">
        <f>RANK(AF3,$AF$2:AF150)</f>
        <v>2</v>
      </c>
      <c r="B3" s="2" t="s">
        <v>15</v>
      </c>
      <c r="C3" s="40" t="s">
        <v>4</v>
      </c>
      <c r="D3" s="2">
        <v>2009</v>
      </c>
      <c r="E3" s="2" t="s">
        <v>12</v>
      </c>
      <c r="F3" s="42" t="s">
        <v>29</v>
      </c>
      <c r="G3" s="46">
        <v>10</v>
      </c>
      <c r="H3" s="46">
        <v>1200</v>
      </c>
      <c r="I3" s="46">
        <v>150</v>
      </c>
      <c r="J3" s="54"/>
      <c r="K3" s="46">
        <v>840</v>
      </c>
      <c r="L3" s="46">
        <v>1200</v>
      </c>
      <c r="M3" s="54"/>
      <c r="N3" s="54"/>
      <c r="O3" s="54"/>
      <c r="P3" s="46"/>
      <c r="Q3" s="46">
        <v>405</v>
      </c>
      <c r="R3" s="46"/>
      <c r="S3" s="46">
        <v>405</v>
      </c>
      <c r="T3" s="54"/>
      <c r="U3" s="46">
        <v>480</v>
      </c>
      <c r="V3" s="57"/>
      <c r="W3" s="46"/>
      <c r="X3" s="46">
        <v>405</v>
      </c>
      <c r="Y3" s="46"/>
      <c r="Z3" s="54"/>
      <c r="AA3" s="50">
        <v>480</v>
      </c>
      <c r="AB3" s="46"/>
      <c r="AC3" s="46">
        <v>85</v>
      </c>
      <c r="AD3" s="64"/>
      <c r="AE3" s="46"/>
      <c r="AF3" s="44">
        <f t="shared" si="0"/>
        <v>5660</v>
      </c>
      <c r="AG3" s="2">
        <f t="shared" si="1"/>
        <v>11</v>
      </c>
    </row>
    <row r="4" spans="1:33" x14ac:dyDescent="0.3">
      <c r="A4" s="79">
        <f>RANK(AF4,$AF$2:AF151)</f>
        <v>3</v>
      </c>
      <c r="B4" s="2" t="s">
        <v>15</v>
      </c>
      <c r="C4" s="40" t="s">
        <v>13</v>
      </c>
      <c r="D4" s="2">
        <v>2008</v>
      </c>
      <c r="E4" s="2" t="s">
        <v>12</v>
      </c>
      <c r="F4" s="42" t="s">
        <v>72</v>
      </c>
      <c r="G4" s="46"/>
      <c r="H4" s="46">
        <v>660</v>
      </c>
      <c r="I4" s="54"/>
      <c r="J4" s="54"/>
      <c r="K4" s="46">
        <v>660</v>
      </c>
      <c r="L4" s="54"/>
      <c r="M4" s="54"/>
      <c r="N4" s="54"/>
      <c r="O4" s="54"/>
      <c r="P4" s="46"/>
      <c r="Q4" s="46"/>
      <c r="R4" s="46">
        <v>180</v>
      </c>
      <c r="S4" s="46"/>
      <c r="T4" s="53">
        <v>1200</v>
      </c>
      <c r="U4" s="54"/>
      <c r="V4" s="57"/>
      <c r="W4" s="53"/>
      <c r="X4" s="53"/>
      <c r="Y4" s="53">
        <v>760</v>
      </c>
      <c r="Z4" s="53"/>
      <c r="AA4" s="53"/>
      <c r="AB4" s="53"/>
      <c r="AC4" s="53"/>
      <c r="AD4" s="50">
        <v>840</v>
      </c>
      <c r="AE4" s="50">
        <v>660</v>
      </c>
      <c r="AF4" s="44">
        <f t="shared" si="0"/>
        <v>4960</v>
      </c>
      <c r="AG4" s="2">
        <f t="shared" si="1"/>
        <v>7</v>
      </c>
    </row>
    <row r="5" spans="1:33" x14ac:dyDescent="0.3">
      <c r="A5" s="79">
        <f>RANK(AF5,$AF$2:AF152)</f>
        <v>4</v>
      </c>
      <c r="B5" s="2" t="s">
        <v>15</v>
      </c>
      <c r="C5" s="40" t="s">
        <v>4</v>
      </c>
      <c r="D5" s="2">
        <v>2008</v>
      </c>
      <c r="E5" s="2" t="s">
        <v>12</v>
      </c>
      <c r="F5" s="42" t="s">
        <v>213</v>
      </c>
      <c r="G5" s="48"/>
      <c r="H5" s="46">
        <v>840</v>
      </c>
      <c r="I5" s="54"/>
      <c r="J5" s="54"/>
      <c r="K5" s="46">
        <v>660</v>
      </c>
      <c r="L5" s="46">
        <v>1020</v>
      </c>
      <c r="M5" s="46">
        <v>460</v>
      </c>
      <c r="N5" s="54"/>
      <c r="O5" s="54"/>
      <c r="P5" s="54"/>
      <c r="Q5" s="54"/>
      <c r="R5" s="54"/>
      <c r="S5" s="54"/>
      <c r="T5" s="54"/>
      <c r="U5" s="54"/>
      <c r="V5" s="47">
        <v>380</v>
      </c>
      <c r="W5" s="46"/>
      <c r="X5" s="46"/>
      <c r="Y5" s="46">
        <v>1400</v>
      </c>
      <c r="Z5" s="54"/>
      <c r="AA5" s="46"/>
      <c r="AB5" s="46"/>
      <c r="AC5" s="46"/>
      <c r="AD5" s="64"/>
      <c r="AE5" s="46"/>
      <c r="AF5" s="44">
        <f t="shared" si="0"/>
        <v>4760</v>
      </c>
      <c r="AG5" s="2">
        <f t="shared" si="1"/>
        <v>6</v>
      </c>
    </row>
    <row r="6" spans="1:33" x14ac:dyDescent="0.3">
      <c r="A6" s="79">
        <f>RANK(AF6,$AF$2:AF153)</f>
        <v>5</v>
      </c>
      <c r="B6" s="2" t="s">
        <v>15</v>
      </c>
      <c r="C6" s="40" t="s">
        <v>13</v>
      </c>
      <c r="D6" s="2">
        <v>2008</v>
      </c>
      <c r="E6" s="2" t="s">
        <v>12</v>
      </c>
      <c r="F6" s="42" t="s">
        <v>185</v>
      </c>
      <c r="G6" s="46"/>
      <c r="H6" s="46">
        <v>480</v>
      </c>
      <c r="I6" s="54"/>
      <c r="J6" s="54"/>
      <c r="K6" s="54"/>
      <c r="L6" s="46">
        <v>660</v>
      </c>
      <c r="M6" s="54"/>
      <c r="N6" s="46">
        <v>660</v>
      </c>
      <c r="O6" s="54"/>
      <c r="P6" s="54"/>
      <c r="Q6" s="54"/>
      <c r="R6" s="54"/>
      <c r="S6" s="54"/>
      <c r="T6" s="53">
        <v>840</v>
      </c>
      <c r="U6" s="54"/>
      <c r="V6" s="57"/>
      <c r="W6" s="53"/>
      <c r="X6" s="53"/>
      <c r="Y6" s="53">
        <v>760</v>
      </c>
      <c r="Z6" s="53"/>
      <c r="AA6" s="53"/>
      <c r="AB6" s="53"/>
      <c r="AC6" s="53"/>
      <c r="AD6" s="50">
        <v>600</v>
      </c>
      <c r="AE6" s="50">
        <v>660</v>
      </c>
      <c r="AF6" s="44">
        <f t="shared" si="0"/>
        <v>4660</v>
      </c>
      <c r="AG6" s="2">
        <f t="shared" si="1"/>
        <v>7</v>
      </c>
    </row>
    <row r="7" spans="1:33" x14ac:dyDescent="0.3">
      <c r="A7" s="79">
        <f>RANK(AF7,$AF$2:AF154)</f>
        <v>6</v>
      </c>
      <c r="B7" s="2" t="s">
        <v>15</v>
      </c>
      <c r="C7" s="40" t="s">
        <v>300</v>
      </c>
      <c r="D7" s="2">
        <v>2011</v>
      </c>
      <c r="E7" s="3" t="s">
        <v>11</v>
      </c>
      <c r="F7" s="42" t="s">
        <v>79</v>
      </c>
      <c r="G7" s="46"/>
      <c r="H7" s="46">
        <v>137</v>
      </c>
      <c r="I7" s="54"/>
      <c r="J7" s="54"/>
      <c r="K7" s="46">
        <v>480</v>
      </c>
      <c r="L7" s="46">
        <v>360</v>
      </c>
      <c r="M7" s="54"/>
      <c r="N7" s="46">
        <v>480</v>
      </c>
      <c r="O7" s="54"/>
      <c r="P7" s="46"/>
      <c r="Q7" s="46"/>
      <c r="R7" s="46"/>
      <c r="S7" s="46">
        <v>30</v>
      </c>
      <c r="T7" s="54"/>
      <c r="U7" s="46">
        <v>75</v>
      </c>
      <c r="V7" s="57"/>
      <c r="W7" s="50">
        <v>80</v>
      </c>
      <c r="X7" s="46"/>
      <c r="Y7" s="46"/>
      <c r="Z7" s="54"/>
      <c r="AA7" s="50">
        <v>240</v>
      </c>
      <c r="AB7" s="46"/>
      <c r="AC7" s="46"/>
      <c r="AD7" s="50">
        <v>1020</v>
      </c>
      <c r="AE7" s="50">
        <v>840</v>
      </c>
      <c r="AF7" s="44">
        <f t="shared" si="0"/>
        <v>3742</v>
      </c>
      <c r="AG7" s="2">
        <f t="shared" si="1"/>
        <v>10</v>
      </c>
    </row>
    <row r="8" spans="1:33" x14ac:dyDescent="0.3">
      <c r="A8" s="79">
        <f>RANK(AF8,$AF$2:AF155)</f>
        <v>7</v>
      </c>
      <c r="B8" s="3" t="s">
        <v>15</v>
      </c>
      <c r="C8" s="38" t="s">
        <v>4</v>
      </c>
      <c r="D8" s="4">
        <v>2010</v>
      </c>
      <c r="E8" s="3" t="s">
        <v>11</v>
      </c>
      <c r="F8" s="38" t="s">
        <v>87</v>
      </c>
      <c r="G8" s="46"/>
      <c r="H8" s="46">
        <v>480</v>
      </c>
      <c r="I8" s="54"/>
      <c r="J8" s="54"/>
      <c r="K8" s="54"/>
      <c r="L8" s="46">
        <v>480</v>
      </c>
      <c r="M8" s="54"/>
      <c r="N8" s="54"/>
      <c r="O8" s="54"/>
      <c r="P8" s="46"/>
      <c r="Q8" s="46">
        <v>30</v>
      </c>
      <c r="R8" s="46"/>
      <c r="S8" s="46"/>
      <c r="T8" s="53">
        <v>480</v>
      </c>
      <c r="U8" s="54"/>
      <c r="V8" s="57"/>
      <c r="W8" s="53"/>
      <c r="X8" s="46">
        <v>30</v>
      </c>
      <c r="Y8" s="53"/>
      <c r="Z8" s="53"/>
      <c r="AA8" s="50">
        <v>240</v>
      </c>
      <c r="AB8" s="46"/>
      <c r="AC8" s="46"/>
      <c r="AD8" s="50">
        <v>720</v>
      </c>
      <c r="AE8" s="50">
        <v>1020</v>
      </c>
      <c r="AF8" s="44">
        <f t="shared" si="0"/>
        <v>3480</v>
      </c>
      <c r="AG8" s="2">
        <f t="shared" si="1"/>
        <v>8</v>
      </c>
    </row>
    <row r="9" spans="1:33" x14ac:dyDescent="0.3">
      <c r="A9" s="79">
        <f>RANK(AF9,$AF$2:AF156)</f>
        <v>8</v>
      </c>
      <c r="B9" s="2" t="s">
        <v>15</v>
      </c>
      <c r="C9" s="39" t="s">
        <v>4</v>
      </c>
      <c r="D9" s="3">
        <v>2009</v>
      </c>
      <c r="E9" s="2" t="s">
        <v>12</v>
      </c>
      <c r="F9" s="38" t="s">
        <v>30</v>
      </c>
      <c r="G9" s="46">
        <v>180</v>
      </c>
      <c r="H9" s="48">
        <v>0</v>
      </c>
      <c r="I9" s="46">
        <v>150</v>
      </c>
      <c r="J9" s="55"/>
      <c r="K9" s="46">
        <v>840</v>
      </c>
      <c r="L9" s="54"/>
      <c r="M9" s="54"/>
      <c r="N9" s="54"/>
      <c r="O9" s="54"/>
      <c r="P9" s="46"/>
      <c r="Q9" s="46">
        <v>330</v>
      </c>
      <c r="R9" s="46"/>
      <c r="S9" s="46">
        <v>330</v>
      </c>
      <c r="T9" s="54"/>
      <c r="U9" s="46">
        <v>330</v>
      </c>
      <c r="V9" s="57"/>
      <c r="W9" s="46"/>
      <c r="X9" s="46">
        <v>330</v>
      </c>
      <c r="Y9" s="46"/>
      <c r="Z9" s="54"/>
      <c r="AA9" s="50">
        <v>660</v>
      </c>
      <c r="AB9" s="46"/>
      <c r="AC9" s="46">
        <v>85</v>
      </c>
      <c r="AD9" s="64"/>
      <c r="AE9" s="46"/>
      <c r="AF9" s="44">
        <f t="shared" si="0"/>
        <v>3235</v>
      </c>
      <c r="AG9" s="2">
        <f t="shared" si="1"/>
        <v>10</v>
      </c>
    </row>
    <row r="10" spans="1:33" x14ac:dyDescent="0.3">
      <c r="A10" s="79">
        <f>RANK(AF10,$AF$2:AF157)</f>
        <v>9</v>
      </c>
      <c r="B10" s="2" t="s">
        <v>15</v>
      </c>
      <c r="C10" s="40" t="s">
        <v>7</v>
      </c>
      <c r="D10" s="2">
        <v>2010</v>
      </c>
      <c r="E10" s="3" t="s">
        <v>11</v>
      </c>
      <c r="F10" s="42" t="s">
        <v>57</v>
      </c>
      <c r="G10" s="46"/>
      <c r="H10" s="46">
        <v>660</v>
      </c>
      <c r="I10" s="54"/>
      <c r="J10" s="54"/>
      <c r="K10" s="46">
        <v>480</v>
      </c>
      <c r="L10" s="46">
        <v>240</v>
      </c>
      <c r="M10" s="54"/>
      <c r="N10" s="46">
        <v>98.5</v>
      </c>
      <c r="O10" s="54"/>
      <c r="P10" s="54"/>
      <c r="Q10" s="54"/>
      <c r="R10" s="54"/>
      <c r="S10" s="54"/>
      <c r="T10" s="53">
        <v>160</v>
      </c>
      <c r="U10" s="54"/>
      <c r="V10" s="57"/>
      <c r="W10" s="53"/>
      <c r="X10" s="53">
        <v>145</v>
      </c>
      <c r="Y10" s="53"/>
      <c r="Z10" s="53"/>
      <c r="AA10" s="50">
        <v>120</v>
      </c>
      <c r="AB10" s="53"/>
      <c r="AC10" s="53"/>
      <c r="AD10" s="50">
        <v>660</v>
      </c>
      <c r="AE10" s="50">
        <v>480</v>
      </c>
      <c r="AF10" s="44">
        <f t="shared" si="0"/>
        <v>3043.5</v>
      </c>
      <c r="AG10" s="2">
        <f t="shared" si="1"/>
        <v>9</v>
      </c>
    </row>
    <row r="11" spans="1:33" x14ac:dyDescent="0.3">
      <c r="A11" s="79">
        <f>RANK(AF11,$AF$2:AF158)</f>
        <v>10</v>
      </c>
      <c r="B11" s="7" t="s">
        <v>15</v>
      </c>
      <c r="C11" s="42" t="s">
        <v>13</v>
      </c>
      <c r="D11" s="7">
        <v>2010</v>
      </c>
      <c r="E11" s="3" t="s">
        <v>11</v>
      </c>
      <c r="F11" s="42" t="s">
        <v>50</v>
      </c>
      <c r="G11" s="46"/>
      <c r="H11" s="46">
        <v>137</v>
      </c>
      <c r="I11" s="54"/>
      <c r="J11" s="54"/>
      <c r="K11" s="46">
        <v>660</v>
      </c>
      <c r="L11" s="46">
        <v>360</v>
      </c>
      <c r="M11" s="54"/>
      <c r="N11" s="46">
        <v>360</v>
      </c>
      <c r="O11" s="54"/>
      <c r="P11" s="46"/>
      <c r="Q11" s="46">
        <v>30</v>
      </c>
      <c r="R11" s="46"/>
      <c r="S11" s="46"/>
      <c r="T11" s="53">
        <v>660</v>
      </c>
      <c r="U11" s="54"/>
      <c r="V11" s="57"/>
      <c r="W11" s="53"/>
      <c r="X11" s="46">
        <v>30</v>
      </c>
      <c r="Y11" s="53"/>
      <c r="Z11" s="53"/>
      <c r="AA11" s="50">
        <v>360</v>
      </c>
      <c r="AB11" s="46"/>
      <c r="AC11" s="46"/>
      <c r="AD11" s="64"/>
      <c r="AE11" s="46"/>
      <c r="AF11" s="44">
        <f t="shared" si="0"/>
        <v>2597</v>
      </c>
      <c r="AG11" s="2">
        <f t="shared" si="1"/>
        <v>8</v>
      </c>
    </row>
    <row r="12" spans="1:33" x14ac:dyDescent="0.3">
      <c r="A12" s="79">
        <f>RANK(AF12,$AF$2:AF159)</f>
        <v>11</v>
      </c>
      <c r="B12" s="4" t="s">
        <v>15</v>
      </c>
      <c r="C12" s="40" t="s">
        <v>46</v>
      </c>
      <c r="D12" s="4">
        <v>2008</v>
      </c>
      <c r="E12" s="2" t="s">
        <v>12</v>
      </c>
      <c r="F12" s="42" t="s">
        <v>65</v>
      </c>
      <c r="G12" s="54"/>
      <c r="H12" s="54"/>
      <c r="I12" s="54"/>
      <c r="J12" s="54"/>
      <c r="K12" s="54"/>
      <c r="L12" s="54"/>
      <c r="M12" s="54"/>
      <c r="N12" s="46">
        <v>840</v>
      </c>
      <c r="O12" s="54"/>
      <c r="P12" s="54"/>
      <c r="Q12" s="54"/>
      <c r="R12" s="54"/>
      <c r="S12" s="54"/>
      <c r="T12" s="53">
        <v>1020</v>
      </c>
      <c r="U12" s="54"/>
      <c r="V12" s="57"/>
      <c r="W12" s="53"/>
      <c r="X12" s="53"/>
      <c r="Y12" s="53"/>
      <c r="Z12" s="53"/>
      <c r="AA12" s="53"/>
      <c r="AB12" s="53"/>
      <c r="AC12" s="53"/>
      <c r="AD12" s="50">
        <v>720</v>
      </c>
      <c r="AE12" s="53"/>
      <c r="AF12" s="44">
        <f t="shared" si="0"/>
        <v>2580</v>
      </c>
      <c r="AG12" s="2">
        <f t="shared" si="1"/>
        <v>3</v>
      </c>
    </row>
    <row r="13" spans="1:33" x14ac:dyDescent="0.3">
      <c r="A13" s="79">
        <f>RANK(AF13,$AF$2:AF160)</f>
        <v>12</v>
      </c>
      <c r="B13" s="4" t="s">
        <v>15</v>
      </c>
      <c r="C13" s="40" t="s">
        <v>13</v>
      </c>
      <c r="D13" s="4">
        <v>2011</v>
      </c>
      <c r="E13" s="3" t="s">
        <v>11</v>
      </c>
      <c r="F13" s="42" t="s">
        <v>95</v>
      </c>
      <c r="G13" s="46"/>
      <c r="H13" s="46">
        <v>240</v>
      </c>
      <c r="I13" s="54"/>
      <c r="J13" s="54"/>
      <c r="K13" s="46">
        <v>480</v>
      </c>
      <c r="L13" s="46">
        <v>160</v>
      </c>
      <c r="M13" s="54"/>
      <c r="N13" s="46">
        <v>240</v>
      </c>
      <c r="O13" s="54"/>
      <c r="P13" s="54"/>
      <c r="Q13" s="54"/>
      <c r="R13" s="54"/>
      <c r="S13" s="54"/>
      <c r="T13" s="53">
        <v>240</v>
      </c>
      <c r="U13" s="46">
        <v>75</v>
      </c>
      <c r="V13" s="57"/>
      <c r="W13" s="50">
        <v>60</v>
      </c>
      <c r="X13" s="53"/>
      <c r="Y13" s="53"/>
      <c r="Z13" s="53"/>
      <c r="AA13" s="50">
        <v>180</v>
      </c>
      <c r="AB13" s="53"/>
      <c r="AC13" s="53"/>
      <c r="AD13" s="50">
        <v>180</v>
      </c>
      <c r="AE13" s="50">
        <v>660</v>
      </c>
      <c r="AF13" s="44">
        <f t="shared" si="0"/>
        <v>2515</v>
      </c>
      <c r="AG13" s="2">
        <f t="shared" si="1"/>
        <v>10</v>
      </c>
    </row>
    <row r="14" spans="1:33" x14ac:dyDescent="0.3">
      <c r="A14" s="79">
        <f>RANK(AF14,$AF$2:AF161)</f>
        <v>13</v>
      </c>
      <c r="B14" s="2" t="s">
        <v>15</v>
      </c>
      <c r="C14" s="40" t="s">
        <v>32</v>
      </c>
      <c r="D14" s="2">
        <v>2012</v>
      </c>
      <c r="E14" s="3" t="s">
        <v>10</v>
      </c>
      <c r="F14" s="42" t="s">
        <v>104</v>
      </c>
      <c r="G14" s="46"/>
      <c r="H14" s="46">
        <v>137</v>
      </c>
      <c r="I14" s="54"/>
      <c r="J14" s="54"/>
      <c r="K14" s="46">
        <v>480</v>
      </c>
      <c r="L14" s="46">
        <v>160</v>
      </c>
      <c r="M14" s="54"/>
      <c r="N14" s="46">
        <v>137</v>
      </c>
      <c r="O14" s="54"/>
      <c r="P14" s="54"/>
      <c r="Q14" s="54"/>
      <c r="R14" s="54"/>
      <c r="S14" s="54"/>
      <c r="T14" s="53">
        <v>360</v>
      </c>
      <c r="U14" s="54"/>
      <c r="V14" s="57"/>
      <c r="W14" s="50">
        <v>60</v>
      </c>
      <c r="X14" s="53"/>
      <c r="Y14" s="53"/>
      <c r="Z14" s="53"/>
      <c r="AA14" s="50">
        <v>120</v>
      </c>
      <c r="AB14" s="53"/>
      <c r="AC14" s="53"/>
      <c r="AD14" s="50">
        <v>480</v>
      </c>
      <c r="AE14" s="50">
        <v>360</v>
      </c>
      <c r="AF14" s="44">
        <f t="shared" si="0"/>
        <v>2294</v>
      </c>
      <c r="AG14" s="2">
        <f t="shared" si="1"/>
        <v>9</v>
      </c>
    </row>
    <row r="15" spans="1:33" x14ac:dyDescent="0.3">
      <c r="A15" s="79">
        <f>RANK(AF15,$AF$2:AF162)</f>
        <v>14</v>
      </c>
      <c r="B15" s="7" t="s">
        <v>15</v>
      </c>
      <c r="C15" s="42" t="s">
        <v>4</v>
      </c>
      <c r="D15" s="7">
        <v>2010</v>
      </c>
      <c r="E15" s="3" t="s">
        <v>11</v>
      </c>
      <c r="F15" s="42" t="s">
        <v>25</v>
      </c>
      <c r="G15" s="54"/>
      <c r="H15" s="54"/>
      <c r="I15" s="54"/>
      <c r="J15" s="54"/>
      <c r="K15" s="54"/>
      <c r="L15" s="54"/>
      <c r="M15" s="54"/>
      <c r="N15" s="54"/>
      <c r="O15" s="54"/>
      <c r="P15" s="46"/>
      <c r="Q15" s="46">
        <v>30</v>
      </c>
      <c r="R15" s="46"/>
      <c r="S15" s="46">
        <v>30</v>
      </c>
      <c r="T15" s="54"/>
      <c r="U15" s="46">
        <v>215</v>
      </c>
      <c r="V15" s="57"/>
      <c r="W15" s="46"/>
      <c r="X15" s="46">
        <v>215</v>
      </c>
      <c r="Y15" s="46"/>
      <c r="Z15" s="54"/>
      <c r="AA15" s="50">
        <v>360</v>
      </c>
      <c r="AB15" s="46"/>
      <c r="AC15" s="46"/>
      <c r="AD15" s="64"/>
      <c r="AE15" s="50">
        <v>1200</v>
      </c>
      <c r="AF15" s="44">
        <f t="shared" si="0"/>
        <v>2050</v>
      </c>
      <c r="AG15" s="2">
        <f t="shared" si="1"/>
        <v>6</v>
      </c>
    </row>
    <row r="16" spans="1:33" x14ac:dyDescent="0.3">
      <c r="A16" s="79">
        <f>RANK(AF16,$AF$2:AF163)</f>
        <v>15</v>
      </c>
      <c r="B16" s="2" t="s">
        <v>15</v>
      </c>
      <c r="C16" s="40" t="s">
        <v>4</v>
      </c>
      <c r="D16" s="2">
        <v>2008</v>
      </c>
      <c r="E16" s="2" t="s">
        <v>12</v>
      </c>
      <c r="F16" s="42" t="s">
        <v>222</v>
      </c>
      <c r="G16" s="46"/>
      <c r="H16" s="46">
        <v>480</v>
      </c>
      <c r="I16" s="54"/>
      <c r="J16" s="54"/>
      <c r="K16" s="54"/>
      <c r="L16" s="54"/>
      <c r="M16" s="54"/>
      <c r="N16" s="46">
        <v>480</v>
      </c>
      <c r="O16" s="54"/>
      <c r="P16" s="54"/>
      <c r="Q16" s="54"/>
      <c r="R16" s="54"/>
      <c r="S16" s="54"/>
      <c r="T16" s="53">
        <v>480</v>
      </c>
      <c r="U16" s="54"/>
      <c r="V16" s="57"/>
      <c r="W16" s="53"/>
      <c r="X16" s="53"/>
      <c r="Y16" s="53"/>
      <c r="Z16" s="53"/>
      <c r="AA16" s="53"/>
      <c r="AB16" s="53"/>
      <c r="AC16" s="53"/>
      <c r="AD16" s="50">
        <v>600</v>
      </c>
      <c r="AE16" s="53"/>
      <c r="AF16" s="44">
        <f t="shared" si="0"/>
        <v>2040</v>
      </c>
      <c r="AG16" s="2">
        <f t="shared" si="1"/>
        <v>4</v>
      </c>
    </row>
    <row r="17" spans="1:33" x14ac:dyDescent="0.3">
      <c r="A17" s="79">
        <f>RANK(AF17,$AF$2:AF164)</f>
        <v>16</v>
      </c>
      <c r="B17" s="2" t="s">
        <v>15</v>
      </c>
      <c r="C17" s="40" t="s">
        <v>4</v>
      </c>
      <c r="D17" s="2">
        <v>2009</v>
      </c>
      <c r="E17" s="2" t="s">
        <v>12</v>
      </c>
      <c r="F17" s="42" t="s">
        <v>71</v>
      </c>
      <c r="G17" s="46"/>
      <c r="H17" s="46">
        <v>240</v>
      </c>
      <c r="I17" s="54"/>
      <c r="J17" s="54"/>
      <c r="K17" s="54"/>
      <c r="L17" s="46">
        <v>160</v>
      </c>
      <c r="M17" s="54"/>
      <c r="N17" s="54"/>
      <c r="O17" s="54"/>
      <c r="P17" s="54"/>
      <c r="Q17" s="54"/>
      <c r="R17" s="54"/>
      <c r="S17" s="54"/>
      <c r="T17" s="53">
        <v>160</v>
      </c>
      <c r="U17" s="54"/>
      <c r="V17" s="57"/>
      <c r="W17" s="53"/>
      <c r="X17" s="46">
        <v>30</v>
      </c>
      <c r="Y17" s="53"/>
      <c r="Z17" s="53"/>
      <c r="AA17" s="50">
        <v>120</v>
      </c>
      <c r="AB17" s="46"/>
      <c r="AC17" s="46"/>
      <c r="AD17" s="50">
        <v>360</v>
      </c>
      <c r="AE17" s="50">
        <v>840</v>
      </c>
      <c r="AF17" s="44">
        <f t="shared" si="0"/>
        <v>1910</v>
      </c>
      <c r="AG17" s="2">
        <f t="shared" si="1"/>
        <v>7</v>
      </c>
    </row>
    <row r="18" spans="1:33" x14ac:dyDescent="0.3">
      <c r="A18" s="79">
        <f>RANK(AF18,$AF$2:AF165)</f>
        <v>17</v>
      </c>
      <c r="B18" s="2" t="s">
        <v>15</v>
      </c>
      <c r="C18" s="39" t="s">
        <v>4</v>
      </c>
      <c r="D18" s="2">
        <v>2009</v>
      </c>
      <c r="E18" s="2" t="s">
        <v>12</v>
      </c>
      <c r="F18" s="38" t="s">
        <v>156</v>
      </c>
      <c r="G18" s="46"/>
      <c r="H18" s="46">
        <v>90</v>
      </c>
      <c r="I18" s="54"/>
      <c r="J18" s="54"/>
      <c r="K18" s="46">
        <v>480</v>
      </c>
      <c r="L18" s="46">
        <v>160</v>
      </c>
      <c r="M18" s="54"/>
      <c r="N18" s="54"/>
      <c r="O18" s="54"/>
      <c r="P18" s="46"/>
      <c r="Q18" s="46"/>
      <c r="R18" s="46"/>
      <c r="S18" s="46">
        <v>30</v>
      </c>
      <c r="T18" s="53">
        <v>240</v>
      </c>
      <c r="U18" s="54"/>
      <c r="V18" s="57"/>
      <c r="W18" s="53"/>
      <c r="X18" s="46">
        <v>30</v>
      </c>
      <c r="Y18" s="53"/>
      <c r="Z18" s="53"/>
      <c r="AA18" s="50">
        <v>90</v>
      </c>
      <c r="AB18" s="46"/>
      <c r="AC18" s="46"/>
      <c r="AD18" s="50">
        <v>110</v>
      </c>
      <c r="AE18" s="50">
        <v>660</v>
      </c>
      <c r="AF18" s="44">
        <f t="shared" si="0"/>
        <v>1890</v>
      </c>
      <c r="AG18" s="2">
        <f t="shared" si="1"/>
        <v>9</v>
      </c>
    </row>
    <row r="19" spans="1:33" x14ac:dyDescent="0.3">
      <c r="A19" s="79">
        <f>RANK(AF19,$AF$2:AF166)</f>
        <v>18</v>
      </c>
      <c r="B19" s="2" t="s">
        <v>15</v>
      </c>
      <c r="C19" s="39" t="s">
        <v>4</v>
      </c>
      <c r="D19" s="3">
        <v>2008</v>
      </c>
      <c r="E19" s="2" t="s">
        <v>12</v>
      </c>
      <c r="F19" s="38" t="s">
        <v>37</v>
      </c>
      <c r="G19" s="46"/>
      <c r="H19" s="46"/>
      <c r="I19" s="54"/>
      <c r="J19" s="54"/>
      <c r="K19" s="54"/>
      <c r="L19" s="46">
        <v>660</v>
      </c>
      <c r="M19" s="54"/>
      <c r="N19" s="54"/>
      <c r="O19" s="54"/>
      <c r="P19" s="54"/>
      <c r="Q19" s="54"/>
      <c r="R19" s="54"/>
      <c r="S19" s="54"/>
      <c r="T19" s="53">
        <v>660</v>
      </c>
      <c r="U19" s="54"/>
      <c r="V19" s="57"/>
      <c r="W19" s="53"/>
      <c r="X19" s="53"/>
      <c r="Y19" s="53"/>
      <c r="Z19" s="53"/>
      <c r="AA19" s="53"/>
      <c r="AB19" s="53"/>
      <c r="AC19" s="53"/>
      <c r="AD19" s="64"/>
      <c r="AE19" s="50">
        <v>480</v>
      </c>
      <c r="AF19" s="44">
        <f t="shared" si="0"/>
        <v>1800</v>
      </c>
      <c r="AG19" s="2">
        <f t="shared" si="1"/>
        <v>3</v>
      </c>
    </row>
    <row r="20" spans="1:33" x14ac:dyDescent="0.3">
      <c r="A20" s="79">
        <f>RANK(AF20,$AF$2:AF167)</f>
        <v>19</v>
      </c>
      <c r="B20" s="4" t="s">
        <v>15</v>
      </c>
      <c r="C20" s="39" t="s">
        <v>4</v>
      </c>
      <c r="D20" s="2">
        <v>2008</v>
      </c>
      <c r="E20" s="2" t="s">
        <v>12</v>
      </c>
      <c r="F20" s="38" t="s">
        <v>28</v>
      </c>
      <c r="G20" s="46"/>
      <c r="H20" s="46">
        <v>840</v>
      </c>
      <c r="I20" s="54"/>
      <c r="J20" s="54"/>
      <c r="K20" s="54"/>
      <c r="L20" s="46">
        <v>840</v>
      </c>
      <c r="M20" s="54"/>
      <c r="N20" s="54"/>
      <c r="O20" s="54"/>
      <c r="P20" s="54"/>
      <c r="Q20" s="54"/>
      <c r="R20" s="54"/>
      <c r="S20" s="54"/>
      <c r="T20" s="54"/>
      <c r="U20" s="54"/>
      <c r="V20" s="57"/>
      <c r="W20" s="46"/>
      <c r="X20" s="46"/>
      <c r="Y20" s="46"/>
      <c r="Z20" s="54"/>
      <c r="AA20" s="46"/>
      <c r="AB20" s="46"/>
      <c r="AC20" s="46"/>
      <c r="AD20" s="64"/>
      <c r="AE20" s="46"/>
      <c r="AF20" s="44">
        <f t="shared" si="0"/>
        <v>1680</v>
      </c>
      <c r="AG20" s="2">
        <f t="shared" si="1"/>
        <v>2</v>
      </c>
    </row>
    <row r="21" spans="1:33" x14ac:dyDescent="0.3">
      <c r="A21" s="79">
        <f>RANK(AF21,$AF$2:AF168)</f>
        <v>20</v>
      </c>
      <c r="B21" s="2" t="s">
        <v>15</v>
      </c>
      <c r="C21" s="40" t="s">
        <v>13</v>
      </c>
      <c r="D21" s="2">
        <v>2010</v>
      </c>
      <c r="E21" s="3" t="s">
        <v>11</v>
      </c>
      <c r="F21" s="42" t="s">
        <v>62</v>
      </c>
      <c r="G21" s="46"/>
      <c r="H21" s="46">
        <v>137</v>
      </c>
      <c r="I21" s="54"/>
      <c r="J21" s="54"/>
      <c r="K21" s="54"/>
      <c r="L21" s="54"/>
      <c r="M21" s="54"/>
      <c r="N21" s="46">
        <v>240</v>
      </c>
      <c r="O21" s="54"/>
      <c r="P21" s="54"/>
      <c r="Q21" s="54"/>
      <c r="R21" s="54"/>
      <c r="S21" s="54"/>
      <c r="T21" s="53">
        <v>240</v>
      </c>
      <c r="U21" s="54"/>
      <c r="V21" s="57"/>
      <c r="W21" s="53"/>
      <c r="X21" s="53">
        <v>145</v>
      </c>
      <c r="Y21" s="53"/>
      <c r="Z21" s="53"/>
      <c r="AA21" s="50">
        <v>240</v>
      </c>
      <c r="AB21" s="53"/>
      <c r="AC21" s="53"/>
      <c r="AD21" s="50">
        <v>360</v>
      </c>
      <c r="AE21" s="50">
        <v>90</v>
      </c>
      <c r="AF21" s="44">
        <f t="shared" si="0"/>
        <v>1452</v>
      </c>
      <c r="AG21" s="2">
        <f t="shared" si="1"/>
        <v>7</v>
      </c>
    </row>
    <row r="22" spans="1:33" x14ac:dyDescent="0.3">
      <c r="A22" s="79">
        <f>RANK(AF22,$AF$2:AF169)</f>
        <v>21</v>
      </c>
      <c r="B22" s="2" t="s">
        <v>15</v>
      </c>
      <c r="C22" s="39" t="s">
        <v>6</v>
      </c>
      <c r="D22" s="3">
        <v>2009</v>
      </c>
      <c r="E22" s="2" t="s">
        <v>12</v>
      </c>
      <c r="F22" s="38" t="s">
        <v>221</v>
      </c>
      <c r="G22" s="46"/>
      <c r="H22" s="46">
        <v>90</v>
      </c>
      <c r="I22" s="54"/>
      <c r="J22" s="54"/>
      <c r="K22" s="54"/>
      <c r="L22" s="46">
        <v>110</v>
      </c>
      <c r="M22" s="54"/>
      <c r="N22" s="46">
        <v>98.5</v>
      </c>
      <c r="O22" s="54"/>
      <c r="P22" s="54"/>
      <c r="Q22" s="54"/>
      <c r="R22" s="54"/>
      <c r="S22" s="54"/>
      <c r="T22" s="53">
        <v>110</v>
      </c>
      <c r="U22" s="54"/>
      <c r="V22" s="57"/>
      <c r="W22" s="53"/>
      <c r="X22" s="46">
        <v>30</v>
      </c>
      <c r="Y22" s="53"/>
      <c r="Z22" s="53"/>
      <c r="AA22" s="50">
        <v>90</v>
      </c>
      <c r="AB22" s="46"/>
      <c r="AC22" s="46"/>
      <c r="AD22" s="50">
        <v>160</v>
      </c>
      <c r="AE22" s="50">
        <v>660</v>
      </c>
      <c r="AF22" s="44">
        <f t="shared" si="0"/>
        <v>1348.5</v>
      </c>
      <c r="AG22" s="2">
        <f t="shared" si="1"/>
        <v>8</v>
      </c>
    </row>
    <row r="23" spans="1:33" x14ac:dyDescent="0.3">
      <c r="A23" s="79">
        <f>RANK(AF23,$AF$2:AF170)</f>
        <v>22</v>
      </c>
      <c r="B23" s="2" t="s">
        <v>15</v>
      </c>
      <c r="C23" s="40" t="s">
        <v>32</v>
      </c>
      <c r="D23" s="2">
        <v>2009</v>
      </c>
      <c r="E23" s="2" t="s">
        <v>12</v>
      </c>
      <c r="F23" s="51" t="s">
        <v>481</v>
      </c>
      <c r="G23" s="54"/>
      <c r="H23" s="54"/>
      <c r="I23" s="46">
        <v>30</v>
      </c>
      <c r="J23" s="54"/>
      <c r="K23" s="46">
        <v>480</v>
      </c>
      <c r="L23" s="46">
        <v>240</v>
      </c>
      <c r="M23" s="54"/>
      <c r="N23" s="54"/>
      <c r="O23" s="54"/>
      <c r="P23" s="54"/>
      <c r="Q23" s="54"/>
      <c r="R23" s="54"/>
      <c r="S23" s="54"/>
      <c r="T23" s="53">
        <v>110</v>
      </c>
      <c r="U23" s="54"/>
      <c r="V23" s="57"/>
      <c r="W23" s="53"/>
      <c r="X23" s="53">
        <v>145</v>
      </c>
      <c r="Y23" s="53"/>
      <c r="Z23" s="53">
        <v>30</v>
      </c>
      <c r="AA23" s="50">
        <v>120</v>
      </c>
      <c r="AB23" s="53"/>
      <c r="AC23" s="53"/>
      <c r="AD23" s="50">
        <v>160</v>
      </c>
      <c r="AE23" s="53"/>
      <c r="AF23" s="44">
        <f t="shared" si="0"/>
        <v>1315</v>
      </c>
      <c r="AG23" s="2">
        <f t="shared" si="1"/>
        <v>8</v>
      </c>
    </row>
    <row r="24" spans="1:33" x14ac:dyDescent="0.3">
      <c r="A24" s="79">
        <f>RANK(AF24,$AF$2:AF171)</f>
        <v>23</v>
      </c>
      <c r="B24" s="2" t="s">
        <v>15</v>
      </c>
      <c r="C24" s="40" t="s">
        <v>13</v>
      </c>
      <c r="D24" s="2">
        <v>2010</v>
      </c>
      <c r="E24" s="3" t="s">
        <v>11</v>
      </c>
      <c r="F24" s="42" t="s">
        <v>48</v>
      </c>
      <c r="G24" s="46"/>
      <c r="H24" s="46">
        <v>360</v>
      </c>
      <c r="I24" s="46">
        <v>30</v>
      </c>
      <c r="J24" s="54"/>
      <c r="K24" s="54"/>
      <c r="L24" s="54"/>
      <c r="M24" s="54"/>
      <c r="N24" s="46">
        <v>360</v>
      </c>
      <c r="O24" s="54"/>
      <c r="P24" s="46">
        <v>45</v>
      </c>
      <c r="Q24" s="46"/>
      <c r="R24" s="46"/>
      <c r="S24" s="46"/>
      <c r="T24" s="53">
        <v>360</v>
      </c>
      <c r="U24" s="54"/>
      <c r="V24" s="57"/>
      <c r="W24" s="53"/>
      <c r="X24" s="53"/>
      <c r="Y24" s="53"/>
      <c r="Z24" s="53"/>
      <c r="AA24" s="53"/>
      <c r="AB24" s="53"/>
      <c r="AC24" s="53"/>
      <c r="AD24" s="64"/>
      <c r="AE24" s="53"/>
      <c r="AF24" s="44">
        <f t="shared" si="0"/>
        <v>1155</v>
      </c>
      <c r="AG24" s="2">
        <f t="shared" si="1"/>
        <v>5</v>
      </c>
    </row>
    <row r="25" spans="1:33" x14ac:dyDescent="0.3">
      <c r="A25" s="79">
        <f>RANK(AF25,$AF$2:AF172)</f>
        <v>24</v>
      </c>
      <c r="B25" s="2" t="s">
        <v>15</v>
      </c>
      <c r="C25" s="40" t="s">
        <v>4</v>
      </c>
      <c r="D25" s="2">
        <v>2010</v>
      </c>
      <c r="E25" s="3" t="s">
        <v>11</v>
      </c>
      <c r="F25" s="42" t="s">
        <v>383</v>
      </c>
      <c r="G25" s="46"/>
      <c r="H25" s="46">
        <v>98.5</v>
      </c>
      <c r="I25" s="54"/>
      <c r="J25" s="54"/>
      <c r="K25" s="54"/>
      <c r="L25" s="46">
        <v>110</v>
      </c>
      <c r="M25" s="54"/>
      <c r="N25" s="46">
        <v>137</v>
      </c>
      <c r="O25" s="54"/>
      <c r="P25" s="54"/>
      <c r="Q25" s="54"/>
      <c r="R25" s="54"/>
      <c r="S25" s="54"/>
      <c r="T25" s="53">
        <v>160</v>
      </c>
      <c r="U25" s="54"/>
      <c r="V25" s="57"/>
      <c r="W25" s="53"/>
      <c r="X25" s="46">
        <v>30</v>
      </c>
      <c r="Y25" s="53"/>
      <c r="Z25" s="53"/>
      <c r="AA25" s="50">
        <v>240</v>
      </c>
      <c r="AB25" s="46"/>
      <c r="AC25" s="46"/>
      <c r="AD25" s="50">
        <v>110</v>
      </c>
      <c r="AE25" s="50">
        <v>240</v>
      </c>
      <c r="AF25" s="44">
        <f t="shared" si="0"/>
        <v>1125.5</v>
      </c>
      <c r="AG25" s="2">
        <f t="shared" si="1"/>
        <v>8</v>
      </c>
    </row>
    <row r="26" spans="1:33" x14ac:dyDescent="0.3">
      <c r="A26" s="79">
        <f>RANK(AF26,$AF$2:AF173)</f>
        <v>25</v>
      </c>
      <c r="B26" s="2" t="s">
        <v>15</v>
      </c>
      <c r="C26" s="40" t="s">
        <v>13</v>
      </c>
      <c r="D26" s="2">
        <v>2010</v>
      </c>
      <c r="E26" s="3" t="s">
        <v>11</v>
      </c>
      <c r="F26" s="42" t="s">
        <v>200</v>
      </c>
      <c r="G26" s="46"/>
      <c r="H26" s="46">
        <v>137</v>
      </c>
      <c r="I26" s="54"/>
      <c r="J26" s="54"/>
      <c r="K26" s="54"/>
      <c r="L26" s="46">
        <v>110</v>
      </c>
      <c r="M26" s="54"/>
      <c r="N26" s="46">
        <v>137</v>
      </c>
      <c r="O26" s="54"/>
      <c r="P26" s="54"/>
      <c r="Q26" s="54"/>
      <c r="R26" s="54"/>
      <c r="S26" s="54"/>
      <c r="T26" s="53">
        <v>110</v>
      </c>
      <c r="U26" s="54"/>
      <c r="V26" s="57"/>
      <c r="W26" s="53"/>
      <c r="X26" s="53">
        <v>145</v>
      </c>
      <c r="Y26" s="53"/>
      <c r="Z26" s="53"/>
      <c r="AA26" s="50">
        <v>120</v>
      </c>
      <c r="AB26" s="53"/>
      <c r="AC26" s="53"/>
      <c r="AD26" s="50">
        <v>240</v>
      </c>
      <c r="AE26" s="50">
        <v>120</v>
      </c>
      <c r="AF26" s="44">
        <f t="shared" si="0"/>
        <v>1119</v>
      </c>
      <c r="AG26" s="2">
        <f t="shared" si="1"/>
        <v>8</v>
      </c>
    </row>
    <row r="27" spans="1:33" x14ac:dyDescent="0.3">
      <c r="A27" s="79">
        <f>RANK(AF27,$AF$2:AF174)</f>
        <v>26</v>
      </c>
      <c r="B27" s="2" t="s">
        <v>15</v>
      </c>
      <c r="C27" s="40" t="s">
        <v>13</v>
      </c>
      <c r="D27" s="2">
        <v>2011</v>
      </c>
      <c r="E27" s="3" t="s">
        <v>11</v>
      </c>
      <c r="F27" s="42" t="s">
        <v>63</v>
      </c>
      <c r="G27" s="46"/>
      <c r="H27" s="46">
        <v>120</v>
      </c>
      <c r="I27" s="54"/>
      <c r="J27" s="54"/>
      <c r="K27" s="54"/>
      <c r="L27" s="46">
        <v>180</v>
      </c>
      <c r="M27" s="54"/>
      <c r="N27" s="46">
        <v>180</v>
      </c>
      <c r="O27" s="54"/>
      <c r="P27" s="54"/>
      <c r="Q27" s="54"/>
      <c r="R27" s="54"/>
      <c r="S27" s="54"/>
      <c r="T27" s="53">
        <v>180</v>
      </c>
      <c r="U27" s="54"/>
      <c r="V27" s="57"/>
      <c r="W27" s="50">
        <v>24</v>
      </c>
      <c r="X27" s="53"/>
      <c r="Y27" s="53"/>
      <c r="Z27" s="53"/>
      <c r="AA27" s="50">
        <v>120</v>
      </c>
      <c r="AB27" s="53"/>
      <c r="AC27" s="53"/>
      <c r="AD27" s="50">
        <v>240</v>
      </c>
      <c r="AE27" s="53"/>
      <c r="AF27" s="44">
        <f t="shared" si="0"/>
        <v>1044</v>
      </c>
      <c r="AG27" s="2">
        <f t="shared" si="1"/>
        <v>7</v>
      </c>
    </row>
    <row r="28" spans="1:33" x14ac:dyDescent="0.3">
      <c r="A28" s="79">
        <f>RANK(AF28,$AF$2:AF175)</f>
        <v>27</v>
      </c>
      <c r="B28" s="7" t="s">
        <v>15</v>
      </c>
      <c r="C28" s="42" t="s">
        <v>4</v>
      </c>
      <c r="D28" s="7">
        <v>2010</v>
      </c>
      <c r="E28" s="3" t="s">
        <v>11</v>
      </c>
      <c r="F28" s="42" t="s">
        <v>54</v>
      </c>
      <c r="G28" s="46"/>
      <c r="H28" s="46">
        <v>240</v>
      </c>
      <c r="I28" s="46">
        <v>30</v>
      </c>
      <c r="J28" s="54"/>
      <c r="K28" s="54"/>
      <c r="L28" s="46">
        <v>660</v>
      </c>
      <c r="M28" s="54"/>
      <c r="N28" s="54"/>
      <c r="O28" s="54"/>
      <c r="P28" s="46">
        <v>45</v>
      </c>
      <c r="Q28" s="46">
        <v>30</v>
      </c>
      <c r="R28" s="46"/>
      <c r="S28" s="46"/>
      <c r="T28" s="54"/>
      <c r="U28" s="54"/>
      <c r="V28" s="57"/>
      <c r="W28" s="46"/>
      <c r="X28" s="46"/>
      <c r="Y28" s="46"/>
      <c r="Z28" s="54"/>
      <c r="AA28" s="46"/>
      <c r="AB28" s="46"/>
      <c r="AC28" s="46"/>
      <c r="AD28" s="64"/>
      <c r="AE28" s="46"/>
      <c r="AF28" s="44">
        <f t="shared" si="0"/>
        <v>1005</v>
      </c>
      <c r="AG28" s="2">
        <f t="shared" si="1"/>
        <v>5</v>
      </c>
    </row>
    <row r="29" spans="1:33" x14ac:dyDescent="0.3">
      <c r="A29" s="79">
        <f>RANK(AF29,$AF$2:AF176)</f>
        <v>28</v>
      </c>
      <c r="B29" s="4" t="s">
        <v>15</v>
      </c>
      <c r="C29" s="40" t="s">
        <v>187</v>
      </c>
      <c r="D29" s="2">
        <v>2009</v>
      </c>
      <c r="E29" s="3" t="s">
        <v>12</v>
      </c>
      <c r="F29" s="42" t="s">
        <v>227</v>
      </c>
      <c r="G29" s="46"/>
      <c r="H29" s="46">
        <v>90</v>
      </c>
      <c r="I29" s="54"/>
      <c r="J29" s="54"/>
      <c r="K29" s="54"/>
      <c r="L29" s="46">
        <v>78</v>
      </c>
      <c r="M29" s="54"/>
      <c r="N29" s="46">
        <v>90</v>
      </c>
      <c r="O29" s="54"/>
      <c r="P29" s="54"/>
      <c r="Q29" s="54"/>
      <c r="R29" s="54"/>
      <c r="S29" s="54"/>
      <c r="T29" s="53">
        <v>90</v>
      </c>
      <c r="U29" s="54"/>
      <c r="V29" s="57"/>
      <c r="W29" s="53"/>
      <c r="X29" s="46">
        <v>30</v>
      </c>
      <c r="Y29" s="53"/>
      <c r="Z29" s="53"/>
      <c r="AA29" s="50">
        <v>120</v>
      </c>
      <c r="AB29" s="46"/>
      <c r="AC29" s="46"/>
      <c r="AD29" s="64"/>
      <c r="AE29" s="50">
        <v>480</v>
      </c>
      <c r="AF29" s="44">
        <f t="shared" si="0"/>
        <v>978</v>
      </c>
      <c r="AG29" s="2">
        <f t="shared" si="1"/>
        <v>7</v>
      </c>
    </row>
    <row r="30" spans="1:33" x14ac:dyDescent="0.3">
      <c r="A30" s="79">
        <f>RANK(AF30,$AF$2:AF177)</f>
        <v>29</v>
      </c>
      <c r="B30" s="2" t="s">
        <v>15</v>
      </c>
      <c r="C30" s="40" t="s">
        <v>32</v>
      </c>
      <c r="D30" s="2">
        <v>2010</v>
      </c>
      <c r="E30" s="3" t="s">
        <v>11</v>
      </c>
      <c r="F30" s="42" t="s">
        <v>55</v>
      </c>
      <c r="G30" s="46"/>
      <c r="H30" s="46">
        <v>98.5</v>
      </c>
      <c r="I30" s="54"/>
      <c r="J30" s="54"/>
      <c r="K30" s="54"/>
      <c r="L30" s="54"/>
      <c r="M30" s="54"/>
      <c r="N30" s="46">
        <v>240</v>
      </c>
      <c r="O30" s="54"/>
      <c r="P30" s="54"/>
      <c r="Q30" s="54"/>
      <c r="R30" s="54"/>
      <c r="S30" s="54"/>
      <c r="T30" s="53">
        <v>110</v>
      </c>
      <c r="U30" s="54"/>
      <c r="V30" s="57"/>
      <c r="W30" s="53"/>
      <c r="X30" s="53"/>
      <c r="Y30" s="53"/>
      <c r="Z30" s="53"/>
      <c r="AA30" s="50">
        <v>240</v>
      </c>
      <c r="AB30" s="53"/>
      <c r="AC30" s="53"/>
      <c r="AD30" s="50">
        <v>160</v>
      </c>
      <c r="AE30" s="50">
        <v>120</v>
      </c>
      <c r="AF30" s="44">
        <f t="shared" si="0"/>
        <v>968.5</v>
      </c>
      <c r="AG30" s="2">
        <f t="shared" si="1"/>
        <v>6</v>
      </c>
    </row>
    <row r="31" spans="1:33" x14ac:dyDescent="0.3">
      <c r="A31" s="79">
        <f>RANK(AF31,$AF$2:AF178)</f>
        <v>30</v>
      </c>
      <c r="B31" s="2" t="s">
        <v>15</v>
      </c>
      <c r="C31" s="40" t="s">
        <v>4</v>
      </c>
      <c r="D31" s="2">
        <v>2008</v>
      </c>
      <c r="E31" s="3" t="s">
        <v>12</v>
      </c>
      <c r="F31" s="42" t="s">
        <v>386</v>
      </c>
      <c r="G31" s="46"/>
      <c r="H31" s="46">
        <v>480</v>
      </c>
      <c r="I31" s="54"/>
      <c r="J31" s="54"/>
      <c r="K31" s="54"/>
      <c r="L31" s="46">
        <v>480</v>
      </c>
      <c r="M31" s="54"/>
      <c r="N31" s="54"/>
      <c r="O31" s="54"/>
      <c r="P31" s="54"/>
      <c r="Q31" s="54"/>
      <c r="R31" s="54"/>
      <c r="S31" s="54"/>
      <c r="T31" s="54"/>
      <c r="U31" s="54"/>
      <c r="V31" s="57"/>
      <c r="W31" s="46"/>
      <c r="X31" s="46"/>
      <c r="Y31" s="46"/>
      <c r="Z31" s="54"/>
      <c r="AA31" s="46"/>
      <c r="AB31" s="46"/>
      <c r="AC31" s="46"/>
      <c r="AD31" s="64"/>
      <c r="AE31" s="46"/>
      <c r="AF31" s="44">
        <f t="shared" si="0"/>
        <v>960</v>
      </c>
      <c r="AG31" s="2">
        <f t="shared" si="1"/>
        <v>2</v>
      </c>
    </row>
    <row r="32" spans="1:33" x14ac:dyDescent="0.3">
      <c r="A32" s="79">
        <f>RANK(AF32,$AF$2:AF179)</f>
        <v>31</v>
      </c>
      <c r="B32" s="2" t="s">
        <v>15</v>
      </c>
      <c r="C32" s="40" t="s">
        <v>4</v>
      </c>
      <c r="D32" s="2">
        <v>2009</v>
      </c>
      <c r="E32" s="3" t="s">
        <v>12</v>
      </c>
      <c r="F32" s="42" t="s">
        <v>86</v>
      </c>
      <c r="G32" s="46"/>
      <c r="H32" s="46">
        <v>90</v>
      </c>
      <c r="I32" s="54"/>
      <c r="J32" s="54"/>
      <c r="K32" s="54"/>
      <c r="L32" s="46">
        <v>90</v>
      </c>
      <c r="M32" s="54"/>
      <c r="N32" s="46">
        <v>65</v>
      </c>
      <c r="O32" s="54"/>
      <c r="P32" s="54"/>
      <c r="Q32" s="54"/>
      <c r="R32" s="54"/>
      <c r="S32" s="54"/>
      <c r="T32" s="53">
        <v>90</v>
      </c>
      <c r="U32" s="54"/>
      <c r="V32" s="57"/>
      <c r="W32" s="53"/>
      <c r="X32" s="53"/>
      <c r="Y32" s="53"/>
      <c r="Z32" s="53"/>
      <c r="AA32" s="53"/>
      <c r="AB32" s="53"/>
      <c r="AC32" s="53"/>
      <c r="AD32" s="50">
        <v>90</v>
      </c>
      <c r="AE32" s="50">
        <v>480</v>
      </c>
      <c r="AF32" s="44">
        <f t="shared" si="0"/>
        <v>905</v>
      </c>
      <c r="AG32" s="2">
        <f t="shared" si="1"/>
        <v>6</v>
      </c>
    </row>
    <row r="33" spans="1:33" x14ac:dyDescent="0.3">
      <c r="A33" s="79">
        <f>RANK(AF33,$AF$2:AF180)</f>
        <v>32</v>
      </c>
      <c r="B33" s="2" t="s">
        <v>15</v>
      </c>
      <c r="C33" s="40" t="s">
        <v>4</v>
      </c>
      <c r="D33" s="2">
        <v>2010</v>
      </c>
      <c r="E33" s="3" t="s">
        <v>11</v>
      </c>
      <c r="F33" s="42" t="s">
        <v>84</v>
      </c>
      <c r="G33" s="46"/>
      <c r="H33" s="46">
        <v>240</v>
      </c>
      <c r="I33" s="54"/>
      <c r="J33" s="54"/>
      <c r="K33" s="54"/>
      <c r="L33" s="46">
        <v>110</v>
      </c>
      <c r="M33" s="54"/>
      <c r="N33" s="54"/>
      <c r="O33" s="54"/>
      <c r="P33" s="54"/>
      <c r="Q33" s="54"/>
      <c r="R33" s="54"/>
      <c r="S33" s="54"/>
      <c r="T33" s="53">
        <v>160</v>
      </c>
      <c r="U33" s="54"/>
      <c r="V33" s="57"/>
      <c r="W33" s="53"/>
      <c r="X33" s="53"/>
      <c r="Y33" s="53"/>
      <c r="Z33" s="53"/>
      <c r="AA33" s="50">
        <v>120</v>
      </c>
      <c r="AB33" s="53"/>
      <c r="AC33" s="53"/>
      <c r="AD33" s="64"/>
      <c r="AE33" s="50">
        <v>240</v>
      </c>
      <c r="AF33" s="44">
        <f t="shared" si="0"/>
        <v>870</v>
      </c>
      <c r="AG33" s="2">
        <f t="shared" si="1"/>
        <v>5</v>
      </c>
    </row>
    <row r="34" spans="1:33" x14ac:dyDescent="0.3">
      <c r="A34" s="79">
        <f>RANK(AF34,$AF$2:AF181)</f>
        <v>33</v>
      </c>
      <c r="B34" s="2" t="s">
        <v>15</v>
      </c>
      <c r="C34" s="40" t="s">
        <v>4</v>
      </c>
      <c r="D34" s="2">
        <v>2010</v>
      </c>
      <c r="E34" s="3" t="s">
        <v>11</v>
      </c>
      <c r="F34" s="42" t="s">
        <v>263</v>
      </c>
      <c r="G34" s="46"/>
      <c r="H34" s="46">
        <v>90</v>
      </c>
      <c r="I34" s="54"/>
      <c r="J34" s="54"/>
      <c r="K34" s="54"/>
      <c r="L34" s="46">
        <v>78</v>
      </c>
      <c r="M34" s="54"/>
      <c r="N34" s="46">
        <v>65</v>
      </c>
      <c r="O34" s="54"/>
      <c r="P34" s="54"/>
      <c r="Q34" s="54"/>
      <c r="R34" s="54"/>
      <c r="S34" s="54"/>
      <c r="T34" s="53">
        <v>110</v>
      </c>
      <c r="U34" s="54"/>
      <c r="V34" s="57"/>
      <c r="W34" s="53"/>
      <c r="X34" s="46">
        <v>30</v>
      </c>
      <c r="Y34" s="53"/>
      <c r="Z34" s="53"/>
      <c r="AA34" s="50">
        <v>120</v>
      </c>
      <c r="AB34" s="46"/>
      <c r="AC34" s="46"/>
      <c r="AD34" s="50">
        <v>240</v>
      </c>
      <c r="AE34" s="50">
        <v>120</v>
      </c>
      <c r="AF34" s="44">
        <f t="shared" si="0"/>
        <v>853</v>
      </c>
      <c r="AG34" s="2">
        <f t="shared" si="1"/>
        <v>8</v>
      </c>
    </row>
    <row r="35" spans="1:33" x14ac:dyDescent="0.3">
      <c r="A35" s="79">
        <f>RANK(AF35,$AF$2:AF182)</f>
        <v>34</v>
      </c>
      <c r="B35" s="2" t="s">
        <v>15</v>
      </c>
      <c r="C35" s="40" t="s">
        <v>187</v>
      </c>
      <c r="D35" s="2">
        <v>2010</v>
      </c>
      <c r="E35" s="3" t="s">
        <v>11</v>
      </c>
      <c r="F35" s="42" t="s">
        <v>147</v>
      </c>
      <c r="G35" s="46"/>
      <c r="H35" s="46">
        <v>137</v>
      </c>
      <c r="I35" s="54"/>
      <c r="J35" s="54"/>
      <c r="K35" s="54"/>
      <c r="L35" s="54"/>
      <c r="M35" s="54"/>
      <c r="N35" s="46">
        <v>90</v>
      </c>
      <c r="O35" s="54"/>
      <c r="P35" s="54"/>
      <c r="Q35" s="54"/>
      <c r="R35" s="54"/>
      <c r="S35" s="54"/>
      <c r="T35" s="53">
        <v>160</v>
      </c>
      <c r="U35" s="54"/>
      <c r="V35" s="57"/>
      <c r="W35" s="53"/>
      <c r="X35" s="53"/>
      <c r="Y35" s="53"/>
      <c r="Z35" s="53"/>
      <c r="AA35" s="50">
        <v>90</v>
      </c>
      <c r="AB35" s="53"/>
      <c r="AC35" s="53"/>
      <c r="AD35" s="64"/>
      <c r="AE35" s="50">
        <v>360</v>
      </c>
      <c r="AF35" s="44">
        <f t="shared" si="0"/>
        <v>837</v>
      </c>
      <c r="AG35" s="2">
        <f t="shared" si="1"/>
        <v>5</v>
      </c>
    </row>
    <row r="36" spans="1:33" x14ac:dyDescent="0.3">
      <c r="A36" s="79">
        <f>RANK(AF36,$AF$2:AF183)</f>
        <v>35</v>
      </c>
      <c r="B36" s="3" t="s">
        <v>15</v>
      </c>
      <c r="C36" s="38" t="s">
        <v>13</v>
      </c>
      <c r="D36" s="4">
        <v>2009</v>
      </c>
      <c r="E36" s="2" t="s">
        <v>12</v>
      </c>
      <c r="F36" s="38" t="s">
        <v>452</v>
      </c>
      <c r="G36" s="54"/>
      <c r="H36" s="54"/>
      <c r="I36" s="54"/>
      <c r="J36" s="54"/>
      <c r="K36" s="54"/>
      <c r="L36" s="54"/>
      <c r="M36" s="54"/>
      <c r="N36" s="46">
        <v>60</v>
      </c>
      <c r="O36" s="54"/>
      <c r="P36" s="54"/>
      <c r="Q36" s="54"/>
      <c r="R36" s="54"/>
      <c r="S36" s="54"/>
      <c r="T36" s="53">
        <v>90</v>
      </c>
      <c r="U36" s="54"/>
      <c r="V36" s="57"/>
      <c r="W36" s="53"/>
      <c r="X36" s="53"/>
      <c r="Y36" s="53"/>
      <c r="Z36" s="53"/>
      <c r="AA36" s="50">
        <v>90</v>
      </c>
      <c r="AB36" s="53"/>
      <c r="AC36" s="53"/>
      <c r="AD36" s="50">
        <v>90</v>
      </c>
      <c r="AE36" s="50">
        <v>480</v>
      </c>
      <c r="AF36" s="44">
        <f t="shared" si="0"/>
        <v>810</v>
      </c>
      <c r="AG36" s="2">
        <f t="shared" si="1"/>
        <v>5</v>
      </c>
    </row>
    <row r="37" spans="1:33" x14ac:dyDescent="0.3">
      <c r="A37" s="79">
        <f>RANK(AF37,$AF$2:AF184)</f>
        <v>36</v>
      </c>
      <c r="B37" s="2" t="s">
        <v>15</v>
      </c>
      <c r="C37" s="40" t="s">
        <v>46</v>
      </c>
      <c r="D37" s="2">
        <v>2010</v>
      </c>
      <c r="E37" s="3" t="s">
        <v>11</v>
      </c>
      <c r="F37" s="42" t="s">
        <v>70</v>
      </c>
      <c r="G37" s="46"/>
      <c r="H37" s="46">
        <v>90</v>
      </c>
      <c r="I37" s="54"/>
      <c r="J37" s="54"/>
      <c r="K37" s="54"/>
      <c r="L37" s="46">
        <v>90</v>
      </c>
      <c r="M37" s="54"/>
      <c r="N37" s="46">
        <v>98.5</v>
      </c>
      <c r="O37" s="54"/>
      <c r="P37" s="54"/>
      <c r="Q37" s="54"/>
      <c r="R37" s="54"/>
      <c r="S37" s="54"/>
      <c r="T37" s="53">
        <v>160</v>
      </c>
      <c r="U37" s="54"/>
      <c r="V37" s="57"/>
      <c r="W37" s="53"/>
      <c r="X37" s="53"/>
      <c r="Y37" s="53"/>
      <c r="Z37" s="53"/>
      <c r="AA37" s="50">
        <v>90</v>
      </c>
      <c r="AB37" s="53"/>
      <c r="AC37" s="53"/>
      <c r="AD37" s="50">
        <v>160</v>
      </c>
      <c r="AE37" s="50">
        <v>90</v>
      </c>
      <c r="AF37" s="44">
        <f t="shared" si="0"/>
        <v>778.5</v>
      </c>
      <c r="AG37" s="2">
        <f t="shared" si="1"/>
        <v>7</v>
      </c>
    </row>
    <row r="38" spans="1:33" x14ac:dyDescent="0.3">
      <c r="A38" s="79">
        <f>RANK(AF38,$AF$2:AF185)</f>
        <v>37</v>
      </c>
      <c r="B38" s="2" t="s">
        <v>15</v>
      </c>
      <c r="C38" s="40" t="s">
        <v>300</v>
      </c>
      <c r="D38" s="2">
        <v>2012</v>
      </c>
      <c r="E38" s="3" t="s">
        <v>10</v>
      </c>
      <c r="F38" s="42" t="s">
        <v>64</v>
      </c>
      <c r="G38" s="46"/>
      <c r="H38" s="46">
        <v>80</v>
      </c>
      <c r="I38" s="54"/>
      <c r="J38" s="54"/>
      <c r="K38" s="54"/>
      <c r="L38" s="46">
        <v>120</v>
      </c>
      <c r="M38" s="54"/>
      <c r="N38" s="46">
        <v>120</v>
      </c>
      <c r="O38" s="54"/>
      <c r="P38" s="54"/>
      <c r="Q38" s="54"/>
      <c r="R38" s="54"/>
      <c r="S38" s="54"/>
      <c r="T38" s="53">
        <v>120</v>
      </c>
      <c r="U38" s="54"/>
      <c r="V38" s="57"/>
      <c r="W38" s="50">
        <v>60</v>
      </c>
      <c r="X38" s="53"/>
      <c r="Y38" s="53"/>
      <c r="Z38" s="53"/>
      <c r="AA38" s="50">
        <v>60</v>
      </c>
      <c r="AB38" s="53"/>
      <c r="AC38" s="53"/>
      <c r="AD38" s="50">
        <v>120</v>
      </c>
      <c r="AE38" s="50">
        <v>72</v>
      </c>
      <c r="AF38" s="44">
        <f t="shared" si="0"/>
        <v>752</v>
      </c>
      <c r="AG38" s="2">
        <f t="shared" si="1"/>
        <v>8</v>
      </c>
    </row>
    <row r="39" spans="1:33" x14ac:dyDescent="0.3">
      <c r="A39" s="79">
        <f>RANK(AF39,$AF$2:AF186)</f>
        <v>38</v>
      </c>
      <c r="B39" s="7" t="s">
        <v>15</v>
      </c>
      <c r="C39" s="42" t="s">
        <v>32</v>
      </c>
      <c r="D39" s="7">
        <v>2009</v>
      </c>
      <c r="E39" s="2" t="s">
        <v>12</v>
      </c>
      <c r="F39" s="42" t="s">
        <v>199</v>
      </c>
      <c r="G39" s="46"/>
      <c r="H39" s="46"/>
      <c r="I39" s="54"/>
      <c r="J39" s="54"/>
      <c r="K39" s="54"/>
      <c r="L39" s="54"/>
      <c r="M39" s="54"/>
      <c r="N39" s="46">
        <v>90</v>
      </c>
      <c r="O39" s="54"/>
      <c r="P39" s="54"/>
      <c r="Q39" s="54"/>
      <c r="R39" s="54"/>
      <c r="S39" s="54"/>
      <c r="T39" s="53">
        <v>90</v>
      </c>
      <c r="U39" s="54"/>
      <c r="V39" s="57"/>
      <c r="W39" s="53"/>
      <c r="X39" s="53"/>
      <c r="Y39" s="53"/>
      <c r="Z39" s="53"/>
      <c r="AA39" s="50">
        <v>90</v>
      </c>
      <c r="AB39" s="53"/>
      <c r="AC39" s="53"/>
      <c r="AD39" s="64"/>
      <c r="AE39" s="50">
        <v>480</v>
      </c>
      <c r="AF39" s="44">
        <f t="shared" si="0"/>
        <v>750</v>
      </c>
      <c r="AG39" s="2">
        <f t="shared" si="1"/>
        <v>4</v>
      </c>
    </row>
    <row r="40" spans="1:33" x14ac:dyDescent="0.3">
      <c r="A40" s="79">
        <f>RANK(AF40,$AF$2:AF187)</f>
        <v>39</v>
      </c>
      <c r="B40" s="2" t="s">
        <v>15</v>
      </c>
      <c r="C40" s="40" t="s">
        <v>46</v>
      </c>
      <c r="D40" s="2">
        <v>2009</v>
      </c>
      <c r="E40" s="2" t="s">
        <v>12</v>
      </c>
      <c r="F40" s="42" t="s">
        <v>157</v>
      </c>
      <c r="G40" s="46"/>
      <c r="H40" s="46"/>
      <c r="I40" s="54"/>
      <c r="J40" s="54"/>
      <c r="K40" s="54"/>
      <c r="L40" s="54"/>
      <c r="M40" s="54"/>
      <c r="N40" s="46">
        <v>60</v>
      </c>
      <c r="O40" s="54"/>
      <c r="P40" s="54"/>
      <c r="Q40" s="54"/>
      <c r="R40" s="54"/>
      <c r="S40" s="54"/>
      <c r="T40" s="53">
        <v>90</v>
      </c>
      <c r="U40" s="54"/>
      <c r="V40" s="57"/>
      <c r="W40" s="53"/>
      <c r="X40" s="53"/>
      <c r="Y40" s="53"/>
      <c r="Z40" s="53"/>
      <c r="AA40" s="53"/>
      <c r="AB40" s="53"/>
      <c r="AC40" s="53"/>
      <c r="AD40" s="50">
        <v>90</v>
      </c>
      <c r="AE40" s="50">
        <v>480</v>
      </c>
      <c r="AF40" s="44">
        <f t="shared" si="0"/>
        <v>720</v>
      </c>
      <c r="AG40" s="2">
        <f t="shared" si="1"/>
        <v>4</v>
      </c>
    </row>
    <row r="41" spans="1:33" x14ac:dyDescent="0.3">
      <c r="A41" s="79">
        <f>RANK(AF41,$AF$2:AF188)</f>
        <v>40</v>
      </c>
      <c r="B41" s="2" t="s">
        <v>15</v>
      </c>
      <c r="C41" s="40" t="s">
        <v>13</v>
      </c>
      <c r="D41" s="2">
        <v>2011</v>
      </c>
      <c r="E41" s="3" t="s">
        <v>11</v>
      </c>
      <c r="F41" s="42" t="s">
        <v>90</v>
      </c>
      <c r="G41" s="46"/>
      <c r="H41" s="46">
        <v>80</v>
      </c>
      <c r="I41" s="54"/>
      <c r="J41" s="54"/>
      <c r="K41" s="54"/>
      <c r="L41" s="46">
        <v>120</v>
      </c>
      <c r="M41" s="54"/>
      <c r="N41" s="46">
        <v>45.5</v>
      </c>
      <c r="O41" s="54"/>
      <c r="P41" s="54"/>
      <c r="Q41" s="54"/>
      <c r="R41" s="54"/>
      <c r="S41" s="54"/>
      <c r="T41" s="53">
        <v>80</v>
      </c>
      <c r="U41" s="54"/>
      <c r="V41" s="57"/>
      <c r="W41" s="50">
        <v>38.5</v>
      </c>
      <c r="X41" s="53"/>
      <c r="Y41" s="53"/>
      <c r="Z41" s="53"/>
      <c r="AA41" s="50">
        <v>80</v>
      </c>
      <c r="AB41" s="53"/>
      <c r="AC41" s="53"/>
      <c r="AD41" s="50">
        <v>120</v>
      </c>
      <c r="AE41" s="50">
        <v>120</v>
      </c>
      <c r="AF41" s="44">
        <f t="shared" si="0"/>
        <v>684</v>
      </c>
      <c r="AG41" s="2">
        <f t="shared" si="1"/>
        <v>8</v>
      </c>
    </row>
    <row r="42" spans="1:33" x14ac:dyDescent="0.3">
      <c r="A42" s="79">
        <f>RANK(AF42,$AF$2:AF189)</f>
        <v>41</v>
      </c>
      <c r="B42" s="7" t="s">
        <v>15</v>
      </c>
      <c r="C42" s="42" t="s">
        <v>6</v>
      </c>
      <c r="D42" s="7">
        <v>2010</v>
      </c>
      <c r="E42" s="3" t="s">
        <v>11</v>
      </c>
      <c r="F42" s="42" t="s">
        <v>43</v>
      </c>
      <c r="G42" s="46"/>
      <c r="H42" s="46">
        <v>98.5</v>
      </c>
      <c r="I42" s="54"/>
      <c r="J42" s="54"/>
      <c r="K42" s="54"/>
      <c r="L42" s="54"/>
      <c r="M42" s="54"/>
      <c r="N42" s="46">
        <v>90</v>
      </c>
      <c r="O42" s="54"/>
      <c r="P42" s="54"/>
      <c r="Q42" s="54"/>
      <c r="R42" s="54"/>
      <c r="S42" s="54"/>
      <c r="T42" s="54"/>
      <c r="U42" s="54"/>
      <c r="V42" s="57"/>
      <c r="W42" s="46"/>
      <c r="X42" s="46"/>
      <c r="Y42" s="46"/>
      <c r="Z42" s="54"/>
      <c r="AA42" s="50">
        <v>90</v>
      </c>
      <c r="AB42" s="46"/>
      <c r="AC42" s="46"/>
      <c r="AD42" s="50">
        <v>160</v>
      </c>
      <c r="AE42" s="50">
        <v>240</v>
      </c>
      <c r="AF42" s="44">
        <f t="shared" si="0"/>
        <v>678.5</v>
      </c>
      <c r="AG42" s="2">
        <f t="shared" si="1"/>
        <v>5</v>
      </c>
    </row>
    <row r="43" spans="1:33" x14ac:dyDescent="0.3">
      <c r="A43" s="79">
        <f>RANK(AF43,$AF$2:AF190)</f>
        <v>42</v>
      </c>
      <c r="B43" s="4" t="s">
        <v>15</v>
      </c>
      <c r="C43" s="38" t="s">
        <v>4</v>
      </c>
      <c r="D43" s="4">
        <v>2013</v>
      </c>
      <c r="E43" s="2" t="s">
        <v>10</v>
      </c>
      <c r="F43" s="38" t="s">
        <v>134</v>
      </c>
      <c r="G43" s="46"/>
      <c r="H43" s="46">
        <v>40</v>
      </c>
      <c r="I43" s="54"/>
      <c r="J43" s="54"/>
      <c r="K43" s="54"/>
      <c r="L43" s="46">
        <v>80</v>
      </c>
      <c r="M43" s="54"/>
      <c r="N43" s="46">
        <v>40</v>
      </c>
      <c r="O43" s="54"/>
      <c r="P43" s="54"/>
      <c r="Q43" s="54"/>
      <c r="R43" s="54"/>
      <c r="S43" s="54"/>
      <c r="T43" s="53">
        <v>80</v>
      </c>
      <c r="U43" s="54"/>
      <c r="V43" s="57"/>
      <c r="W43" s="50">
        <v>60</v>
      </c>
      <c r="X43" s="53"/>
      <c r="Y43" s="53"/>
      <c r="Z43" s="53"/>
      <c r="AA43" s="50">
        <v>60</v>
      </c>
      <c r="AB43" s="53"/>
      <c r="AC43" s="53"/>
      <c r="AD43" s="50">
        <v>72</v>
      </c>
      <c r="AE43" s="50">
        <v>240</v>
      </c>
      <c r="AF43" s="44">
        <f t="shared" si="0"/>
        <v>672</v>
      </c>
      <c r="AG43" s="2">
        <f t="shared" si="1"/>
        <v>8</v>
      </c>
    </row>
    <row r="44" spans="1:33" x14ac:dyDescent="0.3">
      <c r="A44" s="79">
        <f>RANK(AF44,$AF$2:AF191)</f>
        <v>43</v>
      </c>
      <c r="B44" s="2" t="s">
        <v>18</v>
      </c>
      <c r="C44" s="38" t="s">
        <v>53</v>
      </c>
      <c r="D44" s="4"/>
      <c r="E44" s="3" t="s">
        <v>11</v>
      </c>
      <c r="F44" s="38" t="s">
        <v>450</v>
      </c>
      <c r="G44" s="54"/>
      <c r="H44" s="54"/>
      <c r="I44" s="54"/>
      <c r="J44" s="54"/>
      <c r="K44" s="54"/>
      <c r="L44" s="54"/>
      <c r="M44" s="54"/>
      <c r="N44" s="46">
        <v>660</v>
      </c>
      <c r="O44" s="54"/>
      <c r="P44" s="54"/>
      <c r="Q44" s="54"/>
      <c r="R44" s="54"/>
      <c r="S44" s="54"/>
      <c r="T44" s="54"/>
      <c r="U44" s="54"/>
      <c r="V44" s="57"/>
      <c r="W44" s="46"/>
      <c r="X44" s="46"/>
      <c r="Y44" s="46"/>
      <c r="Z44" s="54"/>
      <c r="AA44" s="46"/>
      <c r="AB44" s="46"/>
      <c r="AC44" s="46"/>
      <c r="AD44" s="64"/>
      <c r="AE44" s="46"/>
      <c r="AF44" s="44">
        <f t="shared" si="0"/>
        <v>660</v>
      </c>
      <c r="AG44" s="2">
        <f t="shared" si="1"/>
        <v>1</v>
      </c>
    </row>
    <row r="45" spans="1:33" x14ac:dyDescent="0.3">
      <c r="A45" s="79">
        <f>RANK(AF45,$AF$2:AF192)</f>
        <v>44</v>
      </c>
      <c r="B45" s="3" t="s">
        <v>15</v>
      </c>
      <c r="C45" s="38" t="s">
        <v>32</v>
      </c>
      <c r="D45" s="2">
        <v>2010</v>
      </c>
      <c r="E45" s="3" t="s">
        <v>11</v>
      </c>
      <c r="F45" s="38" t="s">
        <v>115</v>
      </c>
      <c r="G45" s="46"/>
      <c r="H45" s="46">
        <v>98.5</v>
      </c>
      <c r="I45" s="54"/>
      <c r="J45" s="54"/>
      <c r="K45" s="54"/>
      <c r="L45" s="54"/>
      <c r="M45" s="54"/>
      <c r="N45" s="46">
        <v>98.5</v>
      </c>
      <c r="O45" s="54"/>
      <c r="P45" s="54"/>
      <c r="Q45" s="54"/>
      <c r="R45" s="54"/>
      <c r="S45" s="54"/>
      <c r="T45" s="53">
        <v>90</v>
      </c>
      <c r="U45" s="54"/>
      <c r="V45" s="57"/>
      <c r="W45" s="53"/>
      <c r="X45" s="53"/>
      <c r="Y45" s="53"/>
      <c r="Z45" s="53"/>
      <c r="AA45" s="50">
        <v>120</v>
      </c>
      <c r="AB45" s="53"/>
      <c r="AC45" s="53"/>
      <c r="AD45" s="50">
        <v>160</v>
      </c>
      <c r="AE45" s="50">
        <v>90</v>
      </c>
      <c r="AF45" s="44">
        <f t="shared" si="0"/>
        <v>657</v>
      </c>
      <c r="AG45" s="2">
        <f t="shared" si="1"/>
        <v>6</v>
      </c>
    </row>
    <row r="46" spans="1:33" x14ac:dyDescent="0.3">
      <c r="A46" s="79">
        <f>RANK(AF46,$AF$2:AF193)</f>
        <v>45</v>
      </c>
      <c r="B46" s="2" t="s">
        <v>15</v>
      </c>
      <c r="C46" s="40" t="s">
        <v>4</v>
      </c>
      <c r="D46" s="2">
        <v>2012</v>
      </c>
      <c r="E46" s="2" t="s">
        <v>10</v>
      </c>
      <c r="F46" s="42" t="s">
        <v>106</v>
      </c>
      <c r="G46" s="46"/>
      <c r="H46" s="46">
        <v>66.5</v>
      </c>
      <c r="I46" s="54"/>
      <c r="J46" s="54"/>
      <c r="K46" s="54"/>
      <c r="L46" s="46">
        <v>72</v>
      </c>
      <c r="M46" s="54"/>
      <c r="N46" s="46">
        <v>63</v>
      </c>
      <c r="O46" s="54"/>
      <c r="P46" s="54"/>
      <c r="Q46" s="54"/>
      <c r="R46" s="54"/>
      <c r="S46" s="54"/>
      <c r="T46" s="53">
        <v>120</v>
      </c>
      <c r="U46" s="54"/>
      <c r="V46" s="57"/>
      <c r="W46" s="50">
        <v>40</v>
      </c>
      <c r="X46" s="53"/>
      <c r="Y46" s="53"/>
      <c r="Z46" s="53"/>
      <c r="AA46" s="50">
        <v>80</v>
      </c>
      <c r="AB46" s="53"/>
      <c r="AC46" s="53"/>
      <c r="AD46" s="50">
        <v>72</v>
      </c>
      <c r="AE46" s="50">
        <v>120</v>
      </c>
      <c r="AF46" s="44">
        <f t="shared" si="0"/>
        <v>633.5</v>
      </c>
      <c r="AG46" s="2">
        <f t="shared" si="1"/>
        <v>8</v>
      </c>
    </row>
    <row r="47" spans="1:33" x14ac:dyDescent="0.3">
      <c r="A47" s="79">
        <f>RANK(AF47,$AF$2:AF194)</f>
        <v>46</v>
      </c>
      <c r="B47" s="2" t="s">
        <v>15</v>
      </c>
      <c r="C47" s="40" t="s">
        <v>4</v>
      </c>
      <c r="D47" s="2">
        <v>2011</v>
      </c>
      <c r="E47" s="3" t="s">
        <v>11</v>
      </c>
      <c r="F47" s="42" t="s">
        <v>56</v>
      </c>
      <c r="G47" s="46"/>
      <c r="H47" s="46">
        <v>66.5</v>
      </c>
      <c r="I47" s="54"/>
      <c r="J47" s="54"/>
      <c r="K47" s="54"/>
      <c r="L47" s="46">
        <v>72</v>
      </c>
      <c r="M47" s="54"/>
      <c r="N47" s="46">
        <v>40</v>
      </c>
      <c r="O47" s="54"/>
      <c r="P47" s="54"/>
      <c r="Q47" s="54"/>
      <c r="R47" s="54"/>
      <c r="S47" s="54"/>
      <c r="T47" s="54"/>
      <c r="U47" s="54"/>
      <c r="V47" s="57"/>
      <c r="W47" s="50">
        <v>60</v>
      </c>
      <c r="X47" s="46"/>
      <c r="Y47" s="46"/>
      <c r="Z47" s="54"/>
      <c r="AA47" s="50">
        <v>80</v>
      </c>
      <c r="AB47" s="46"/>
      <c r="AC47" s="46"/>
      <c r="AD47" s="50">
        <v>72</v>
      </c>
      <c r="AE47" s="50">
        <v>240</v>
      </c>
      <c r="AF47" s="44">
        <f t="shared" si="0"/>
        <v>630.5</v>
      </c>
      <c r="AG47" s="2">
        <f t="shared" si="1"/>
        <v>7</v>
      </c>
    </row>
    <row r="48" spans="1:33" x14ac:dyDescent="0.3">
      <c r="A48" s="79">
        <f>RANK(AF48,$AF$2:AF195)</f>
        <v>47</v>
      </c>
      <c r="B48" s="2" t="s">
        <v>15</v>
      </c>
      <c r="C48" s="39" t="s">
        <v>4</v>
      </c>
      <c r="D48" s="2">
        <v>2009</v>
      </c>
      <c r="E48" s="2" t="s">
        <v>12</v>
      </c>
      <c r="F48" s="42" t="s">
        <v>155</v>
      </c>
      <c r="G48" s="46"/>
      <c r="H48" s="46">
        <v>137</v>
      </c>
      <c r="I48" s="54"/>
      <c r="J48" s="54"/>
      <c r="K48" s="54"/>
      <c r="L48" s="46">
        <v>110</v>
      </c>
      <c r="M48" s="54"/>
      <c r="N48" s="46">
        <v>137</v>
      </c>
      <c r="O48" s="54"/>
      <c r="P48" s="54"/>
      <c r="Q48" s="54"/>
      <c r="R48" s="54"/>
      <c r="S48" s="54"/>
      <c r="T48" s="53">
        <v>110</v>
      </c>
      <c r="U48" s="54"/>
      <c r="V48" s="57"/>
      <c r="W48" s="53"/>
      <c r="X48" s="53"/>
      <c r="Y48" s="53"/>
      <c r="Z48" s="53"/>
      <c r="AA48" s="53"/>
      <c r="AB48" s="53"/>
      <c r="AC48" s="53"/>
      <c r="AD48" s="50">
        <v>110</v>
      </c>
      <c r="AE48" s="53"/>
      <c r="AF48" s="44">
        <f t="shared" si="0"/>
        <v>604</v>
      </c>
      <c r="AG48" s="2">
        <f t="shared" si="1"/>
        <v>5</v>
      </c>
    </row>
    <row r="49" spans="1:33" x14ac:dyDescent="0.3">
      <c r="A49" s="79">
        <f>RANK(AF49,$AF$2:AF196)</f>
        <v>48</v>
      </c>
      <c r="B49" s="2" t="s">
        <v>15</v>
      </c>
      <c r="C49" s="39" t="s">
        <v>300</v>
      </c>
      <c r="D49" s="3">
        <v>2014</v>
      </c>
      <c r="E49" s="3" t="s">
        <v>9</v>
      </c>
      <c r="F49" s="38" t="s">
        <v>139</v>
      </c>
      <c r="G49" s="46"/>
      <c r="H49" s="46">
        <v>80</v>
      </c>
      <c r="I49" s="54"/>
      <c r="J49" s="54"/>
      <c r="K49" s="54"/>
      <c r="L49" s="46">
        <v>80</v>
      </c>
      <c r="M49" s="54"/>
      <c r="N49" s="46">
        <v>80</v>
      </c>
      <c r="O49" s="54"/>
      <c r="P49" s="54"/>
      <c r="Q49" s="54"/>
      <c r="R49" s="54"/>
      <c r="S49" s="54"/>
      <c r="T49" s="53">
        <v>60</v>
      </c>
      <c r="U49" s="54"/>
      <c r="V49" s="57"/>
      <c r="W49" s="50">
        <v>40</v>
      </c>
      <c r="X49" s="53"/>
      <c r="Y49" s="53"/>
      <c r="Z49" s="53"/>
      <c r="AA49" s="50">
        <v>80</v>
      </c>
      <c r="AB49" s="53"/>
      <c r="AC49" s="53"/>
      <c r="AD49" s="64"/>
      <c r="AE49" s="50">
        <v>180</v>
      </c>
      <c r="AF49" s="44">
        <f t="shared" si="0"/>
        <v>600</v>
      </c>
      <c r="AG49" s="2">
        <f t="shared" si="1"/>
        <v>7</v>
      </c>
    </row>
    <row r="50" spans="1:33" x14ac:dyDescent="0.3">
      <c r="A50" s="79">
        <f>RANK(AF50,$AF$2:AF197)</f>
        <v>49</v>
      </c>
      <c r="B50" s="2" t="s">
        <v>15</v>
      </c>
      <c r="C50" s="40" t="s">
        <v>4</v>
      </c>
      <c r="D50" s="2">
        <v>2011</v>
      </c>
      <c r="E50" s="3" t="s">
        <v>11</v>
      </c>
      <c r="F50" s="42" t="s">
        <v>188</v>
      </c>
      <c r="G50" s="46"/>
      <c r="H50" s="46">
        <v>66.5</v>
      </c>
      <c r="I50" s="54"/>
      <c r="J50" s="54"/>
      <c r="K50" s="54"/>
      <c r="L50" s="46">
        <v>60</v>
      </c>
      <c r="M50" s="54"/>
      <c r="N50" s="46">
        <v>63</v>
      </c>
      <c r="O50" s="54"/>
      <c r="P50" s="54"/>
      <c r="Q50" s="54"/>
      <c r="R50" s="54"/>
      <c r="S50" s="54"/>
      <c r="T50" s="53">
        <v>60</v>
      </c>
      <c r="U50" s="54"/>
      <c r="V50" s="57"/>
      <c r="W50" s="50">
        <v>60</v>
      </c>
      <c r="X50" s="53"/>
      <c r="Y50" s="53"/>
      <c r="Z50" s="53"/>
      <c r="AA50" s="50">
        <v>40</v>
      </c>
      <c r="AB50" s="53"/>
      <c r="AC50" s="53"/>
      <c r="AD50" s="50">
        <v>80</v>
      </c>
      <c r="AE50" s="50">
        <v>120</v>
      </c>
      <c r="AF50" s="44">
        <f t="shared" si="0"/>
        <v>549.5</v>
      </c>
      <c r="AG50" s="2">
        <f t="shared" si="1"/>
        <v>8</v>
      </c>
    </row>
    <row r="51" spans="1:33" x14ac:dyDescent="0.3">
      <c r="A51" s="79">
        <f>RANK(AF51,$AF$2:AF198)</f>
        <v>50</v>
      </c>
      <c r="B51" s="2" t="s">
        <v>15</v>
      </c>
      <c r="C51" s="40" t="s">
        <v>13</v>
      </c>
      <c r="D51" s="2">
        <v>2011</v>
      </c>
      <c r="E51" s="3" t="s">
        <v>11</v>
      </c>
      <c r="F51" s="42" t="s">
        <v>111</v>
      </c>
      <c r="G51" s="46"/>
      <c r="H51" s="46">
        <v>120</v>
      </c>
      <c r="I51" s="54"/>
      <c r="J51" s="54"/>
      <c r="K51" s="54"/>
      <c r="L51" s="46">
        <v>240</v>
      </c>
      <c r="M51" s="54"/>
      <c r="N51" s="46">
        <v>80</v>
      </c>
      <c r="O51" s="54"/>
      <c r="P51" s="54"/>
      <c r="Q51" s="54"/>
      <c r="R51" s="54"/>
      <c r="S51" s="54"/>
      <c r="T51" s="53">
        <v>60</v>
      </c>
      <c r="U51" s="54"/>
      <c r="V51" s="57"/>
      <c r="W51" s="50">
        <v>24</v>
      </c>
      <c r="X51" s="53"/>
      <c r="Y51" s="53"/>
      <c r="Z51" s="53"/>
      <c r="AA51" s="53"/>
      <c r="AB51" s="53"/>
      <c r="AC51" s="53"/>
      <c r="AD51" s="64"/>
      <c r="AE51" s="53"/>
      <c r="AF51" s="44">
        <f t="shared" si="0"/>
        <v>524</v>
      </c>
      <c r="AG51" s="2">
        <f t="shared" si="1"/>
        <v>5</v>
      </c>
    </row>
    <row r="52" spans="1:33" x14ac:dyDescent="0.3">
      <c r="A52" s="79">
        <f>RANK(AF52,$AF$2:AF199)</f>
        <v>51</v>
      </c>
      <c r="B52" s="2" t="s">
        <v>15</v>
      </c>
      <c r="C52" s="39" t="s">
        <v>4</v>
      </c>
      <c r="D52" s="3">
        <v>2009</v>
      </c>
      <c r="E52" s="2" t="s">
        <v>12</v>
      </c>
      <c r="F52" s="38" t="s">
        <v>58</v>
      </c>
      <c r="G52" s="46"/>
      <c r="H52" s="46">
        <v>360</v>
      </c>
      <c r="I52" s="54"/>
      <c r="J52" s="54"/>
      <c r="K52" s="54"/>
      <c r="L52" s="46">
        <v>160</v>
      </c>
      <c r="M52" s="54"/>
      <c r="N52" s="54"/>
      <c r="O52" s="54"/>
      <c r="P52" s="54"/>
      <c r="Q52" s="54"/>
      <c r="R52" s="54"/>
      <c r="S52" s="54"/>
      <c r="T52" s="54"/>
      <c r="U52" s="54"/>
      <c r="V52" s="57"/>
      <c r="W52" s="46"/>
      <c r="X52" s="46"/>
      <c r="Y52" s="46"/>
      <c r="Z52" s="54"/>
      <c r="AA52" s="46"/>
      <c r="AB52" s="46"/>
      <c r="AC52" s="46"/>
      <c r="AD52" s="64"/>
      <c r="AE52" s="46"/>
      <c r="AF52" s="44">
        <f t="shared" si="0"/>
        <v>520</v>
      </c>
      <c r="AG52" s="2">
        <f t="shared" si="1"/>
        <v>2</v>
      </c>
    </row>
    <row r="53" spans="1:33" x14ac:dyDescent="0.3">
      <c r="A53" s="79">
        <f>RANK(AF53,$AF$2:AF200)</f>
        <v>52</v>
      </c>
      <c r="B53" s="7" t="s">
        <v>15</v>
      </c>
      <c r="C53" s="42" t="s">
        <v>6</v>
      </c>
      <c r="D53" s="7">
        <v>2008</v>
      </c>
      <c r="E53" s="3" t="s">
        <v>12</v>
      </c>
      <c r="F53" s="42" t="s">
        <v>453</v>
      </c>
      <c r="G53" s="54"/>
      <c r="H53" s="54"/>
      <c r="I53" s="54"/>
      <c r="J53" s="54"/>
      <c r="K53" s="54"/>
      <c r="L53" s="54"/>
      <c r="M53" s="54"/>
      <c r="N53" s="46">
        <v>480</v>
      </c>
      <c r="O53" s="54"/>
      <c r="P53" s="54"/>
      <c r="Q53" s="54"/>
      <c r="R53" s="54"/>
      <c r="S53" s="54"/>
      <c r="T53" s="54"/>
      <c r="U53" s="54"/>
      <c r="V53" s="57"/>
      <c r="W53" s="46"/>
      <c r="X53" s="46"/>
      <c r="Y53" s="46"/>
      <c r="Z53" s="54"/>
      <c r="AA53" s="46"/>
      <c r="AB53" s="46"/>
      <c r="AC53" s="46"/>
      <c r="AD53" s="64"/>
      <c r="AE53" s="46"/>
      <c r="AF53" s="44">
        <f t="shared" si="0"/>
        <v>480</v>
      </c>
      <c r="AG53" s="2">
        <f t="shared" si="1"/>
        <v>1</v>
      </c>
    </row>
    <row r="54" spans="1:33" x14ac:dyDescent="0.3">
      <c r="A54" s="79">
        <f>RANK(AF54,$AF$2:AF201)</f>
        <v>52</v>
      </c>
      <c r="B54" s="2" t="s">
        <v>15</v>
      </c>
      <c r="C54" s="40" t="s">
        <v>13</v>
      </c>
      <c r="D54" s="2">
        <v>2008</v>
      </c>
      <c r="E54" s="2" t="s">
        <v>12</v>
      </c>
      <c r="F54" s="42" t="s">
        <v>454</v>
      </c>
      <c r="G54" s="54"/>
      <c r="H54" s="54"/>
      <c r="I54" s="54"/>
      <c r="J54" s="54"/>
      <c r="K54" s="54"/>
      <c r="L54" s="54"/>
      <c r="M54" s="54"/>
      <c r="N54" s="46">
        <v>480</v>
      </c>
      <c r="O54" s="54"/>
      <c r="P54" s="54"/>
      <c r="Q54" s="54"/>
      <c r="R54" s="54"/>
      <c r="S54" s="54"/>
      <c r="T54" s="54"/>
      <c r="U54" s="54"/>
      <c r="V54" s="57"/>
      <c r="W54" s="46"/>
      <c r="X54" s="46"/>
      <c r="Y54" s="46"/>
      <c r="Z54" s="54"/>
      <c r="AA54" s="46"/>
      <c r="AB54" s="46"/>
      <c r="AC54" s="46"/>
      <c r="AD54" s="64"/>
      <c r="AE54" s="46"/>
      <c r="AF54" s="44">
        <f t="shared" si="0"/>
        <v>480</v>
      </c>
      <c r="AG54" s="2">
        <f t="shared" si="1"/>
        <v>1</v>
      </c>
    </row>
    <row r="55" spans="1:33" x14ac:dyDescent="0.3">
      <c r="A55" s="79">
        <f>RANK(AF55,$AF$2:AF202)</f>
        <v>52</v>
      </c>
      <c r="B55" s="2" t="s">
        <v>15</v>
      </c>
      <c r="C55" s="40" t="s">
        <v>4</v>
      </c>
      <c r="D55" s="2">
        <v>2008</v>
      </c>
      <c r="E55" s="3" t="s">
        <v>12</v>
      </c>
      <c r="F55" s="42" t="s">
        <v>385</v>
      </c>
      <c r="G55" s="46"/>
      <c r="H55" s="46">
        <v>480</v>
      </c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7"/>
      <c r="W55" s="46"/>
      <c r="X55" s="46"/>
      <c r="Y55" s="46"/>
      <c r="Z55" s="54"/>
      <c r="AA55" s="46"/>
      <c r="AB55" s="46"/>
      <c r="AC55" s="46"/>
      <c r="AD55" s="64"/>
      <c r="AE55" s="46"/>
      <c r="AF55" s="44">
        <f t="shared" si="0"/>
        <v>480</v>
      </c>
      <c r="AG55" s="2">
        <f t="shared" si="1"/>
        <v>1</v>
      </c>
    </row>
    <row r="56" spans="1:33" x14ac:dyDescent="0.3">
      <c r="A56" s="79">
        <f>RANK(AF56,$AF$2:AF203)</f>
        <v>52</v>
      </c>
      <c r="B56" s="2" t="s">
        <v>15</v>
      </c>
      <c r="C56" s="40" t="s">
        <v>22</v>
      </c>
      <c r="D56" s="2">
        <v>2008</v>
      </c>
      <c r="E56" s="2" t="s">
        <v>12</v>
      </c>
      <c r="F56" s="42" t="s">
        <v>184</v>
      </c>
      <c r="G56" s="54"/>
      <c r="H56" s="54"/>
      <c r="I56" s="54"/>
      <c r="J56" s="54"/>
      <c r="K56" s="54"/>
      <c r="L56" s="54"/>
      <c r="M56" s="54"/>
      <c r="N56" s="46">
        <v>480</v>
      </c>
      <c r="O56" s="54"/>
      <c r="P56" s="54"/>
      <c r="Q56" s="54"/>
      <c r="R56" s="54"/>
      <c r="S56" s="54"/>
      <c r="T56" s="54"/>
      <c r="U56" s="54"/>
      <c r="V56" s="57"/>
      <c r="W56" s="46"/>
      <c r="X56" s="46"/>
      <c r="Y56" s="46"/>
      <c r="Z56" s="54"/>
      <c r="AA56" s="46"/>
      <c r="AB56" s="46"/>
      <c r="AC56" s="46"/>
      <c r="AD56" s="64"/>
      <c r="AE56" s="46"/>
      <c r="AF56" s="44">
        <f t="shared" si="0"/>
        <v>480</v>
      </c>
      <c r="AG56" s="2">
        <f t="shared" si="1"/>
        <v>1</v>
      </c>
    </row>
    <row r="57" spans="1:33" x14ac:dyDescent="0.3">
      <c r="A57" s="79">
        <f>RANK(AF57,$AF$2:AF204)</f>
        <v>52</v>
      </c>
      <c r="B57" s="2" t="s">
        <v>18</v>
      </c>
      <c r="C57" s="40" t="s">
        <v>53</v>
      </c>
      <c r="D57" s="7"/>
      <c r="E57" s="3" t="s">
        <v>12</v>
      </c>
      <c r="F57" s="42" t="s">
        <v>280</v>
      </c>
      <c r="G57" s="54"/>
      <c r="H57" s="54"/>
      <c r="I57" s="54"/>
      <c r="J57" s="54"/>
      <c r="K57" s="54"/>
      <c r="L57" s="54"/>
      <c r="M57" s="54"/>
      <c r="N57" s="46">
        <v>480</v>
      </c>
      <c r="O57" s="54"/>
      <c r="P57" s="54"/>
      <c r="Q57" s="54"/>
      <c r="R57" s="54"/>
      <c r="S57" s="54"/>
      <c r="T57" s="54"/>
      <c r="U57" s="54"/>
      <c r="V57" s="57"/>
      <c r="W57" s="46"/>
      <c r="X57" s="46"/>
      <c r="Y57" s="46"/>
      <c r="Z57" s="54"/>
      <c r="AA57" s="46"/>
      <c r="AB57" s="46"/>
      <c r="AC57" s="46"/>
      <c r="AD57" s="64"/>
      <c r="AE57" s="46"/>
      <c r="AF57" s="44">
        <f t="shared" si="0"/>
        <v>480</v>
      </c>
      <c r="AG57" s="2">
        <f t="shared" si="1"/>
        <v>1</v>
      </c>
    </row>
    <row r="58" spans="1:33" x14ac:dyDescent="0.3">
      <c r="A58" s="79">
        <f>RANK(AF58,$AF$2:AF205)</f>
        <v>57</v>
      </c>
      <c r="B58" s="2" t="s">
        <v>15</v>
      </c>
      <c r="C58" s="40" t="s">
        <v>4</v>
      </c>
      <c r="D58" s="2">
        <v>2011</v>
      </c>
      <c r="E58" s="3" t="s">
        <v>11</v>
      </c>
      <c r="F58" s="42" t="s">
        <v>42</v>
      </c>
      <c r="G58" s="46"/>
      <c r="H58" s="46">
        <v>180</v>
      </c>
      <c r="I58" s="54"/>
      <c r="J58" s="54"/>
      <c r="K58" s="54"/>
      <c r="L58" s="54"/>
      <c r="M58" s="54"/>
      <c r="N58" s="46">
        <v>120</v>
      </c>
      <c r="O58" s="54"/>
      <c r="P58" s="54"/>
      <c r="Q58" s="54"/>
      <c r="R58" s="54"/>
      <c r="S58" s="54"/>
      <c r="T58" s="54"/>
      <c r="U58" s="54"/>
      <c r="V58" s="57"/>
      <c r="W58" s="50">
        <v>40</v>
      </c>
      <c r="X58" s="46"/>
      <c r="Y58" s="46"/>
      <c r="Z58" s="54"/>
      <c r="AA58" s="46"/>
      <c r="AB58" s="46"/>
      <c r="AC58" s="46"/>
      <c r="AD58" s="64"/>
      <c r="AE58" s="50">
        <v>120</v>
      </c>
      <c r="AF58" s="44">
        <f t="shared" si="0"/>
        <v>460</v>
      </c>
      <c r="AG58" s="2">
        <f t="shared" si="1"/>
        <v>4</v>
      </c>
    </row>
    <row r="59" spans="1:33" x14ac:dyDescent="0.3">
      <c r="A59" s="79">
        <f>RANK(AF59,$AF$2:AF206)</f>
        <v>58</v>
      </c>
      <c r="B59" s="2" t="s">
        <v>15</v>
      </c>
      <c r="C59" s="40" t="s">
        <v>4</v>
      </c>
      <c r="D59" s="4">
        <v>2012</v>
      </c>
      <c r="E59" s="3" t="s">
        <v>10</v>
      </c>
      <c r="F59" s="42" t="s">
        <v>265</v>
      </c>
      <c r="G59" s="46"/>
      <c r="H59" s="46">
        <v>66.5</v>
      </c>
      <c r="I59" s="54"/>
      <c r="J59" s="54"/>
      <c r="K59" s="54"/>
      <c r="L59" s="54"/>
      <c r="M59" s="54"/>
      <c r="N59" s="46">
        <v>40</v>
      </c>
      <c r="O59" s="54"/>
      <c r="P59" s="54"/>
      <c r="Q59" s="54"/>
      <c r="R59" s="54"/>
      <c r="S59" s="54"/>
      <c r="T59" s="53">
        <v>60</v>
      </c>
      <c r="U59" s="54"/>
      <c r="V59" s="57"/>
      <c r="W59" s="50">
        <v>38.5</v>
      </c>
      <c r="X59" s="53"/>
      <c r="Y59" s="53"/>
      <c r="Z59" s="53"/>
      <c r="AA59" s="50">
        <v>60</v>
      </c>
      <c r="AB59" s="53"/>
      <c r="AC59" s="53"/>
      <c r="AD59" s="50">
        <v>60</v>
      </c>
      <c r="AE59" s="50">
        <v>120</v>
      </c>
      <c r="AF59" s="44">
        <f t="shared" si="0"/>
        <v>445</v>
      </c>
      <c r="AG59" s="2">
        <f t="shared" si="1"/>
        <v>7</v>
      </c>
    </row>
    <row r="60" spans="1:33" x14ac:dyDescent="0.3">
      <c r="A60" s="79">
        <f>RANK(AF60,$AF$2:AF207)</f>
        <v>59</v>
      </c>
      <c r="B60" s="4" t="s">
        <v>15</v>
      </c>
      <c r="C60" s="40" t="s">
        <v>4</v>
      </c>
      <c r="D60" s="4">
        <v>2012</v>
      </c>
      <c r="E60" s="3" t="s">
        <v>10</v>
      </c>
      <c r="F60" s="42" t="s">
        <v>105</v>
      </c>
      <c r="G60" s="46"/>
      <c r="H60" s="46">
        <v>56</v>
      </c>
      <c r="I60" s="54"/>
      <c r="J60" s="54"/>
      <c r="K60" s="54"/>
      <c r="L60" s="46">
        <v>60</v>
      </c>
      <c r="M60" s="54"/>
      <c r="N60" s="46">
        <v>40</v>
      </c>
      <c r="O60" s="54"/>
      <c r="P60" s="54"/>
      <c r="Q60" s="54"/>
      <c r="R60" s="54"/>
      <c r="S60" s="54"/>
      <c r="T60" s="53">
        <v>60</v>
      </c>
      <c r="U60" s="54"/>
      <c r="V60" s="57"/>
      <c r="W60" s="50">
        <v>24</v>
      </c>
      <c r="X60" s="53"/>
      <c r="Y60" s="53"/>
      <c r="Z60" s="53"/>
      <c r="AA60" s="50">
        <v>80</v>
      </c>
      <c r="AB60" s="53"/>
      <c r="AC60" s="53"/>
      <c r="AD60" s="50">
        <v>44</v>
      </c>
      <c r="AE60" s="50">
        <v>80</v>
      </c>
      <c r="AF60" s="44">
        <f t="shared" si="0"/>
        <v>444</v>
      </c>
      <c r="AG60" s="2">
        <f t="shared" si="1"/>
        <v>8</v>
      </c>
    </row>
    <row r="61" spans="1:33" x14ac:dyDescent="0.3">
      <c r="A61" s="79">
        <f>RANK(AF61,$AF$2:AF208)</f>
        <v>60</v>
      </c>
      <c r="B61" s="2" t="s">
        <v>15</v>
      </c>
      <c r="C61" s="40" t="s">
        <v>187</v>
      </c>
      <c r="D61" s="2">
        <v>2010</v>
      </c>
      <c r="E61" s="3" t="s">
        <v>11</v>
      </c>
      <c r="F61" s="42" t="s">
        <v>144</v>
      </c>
      <c r="G61" s="46"/>
      <c r="H61" s="46">
        <v>98.5</v>
      </c>
      <c r="I61" s="54"/>
      <c r="J61" s="54"/>
      <c r="K61" s="54"/>
      <c r="L61" s="46">
        <v>160</v>
      </c>
      <c r="M61" s="54"/>
      <c r="N61" s="46">
        <v>90</v>
      </c>
      <c r="O61" s="54"/>
      <c r="P61" s="54"/>
      <c r="Q61" s="54"/>
      <c r="R61" s="54"/>
      <c r="S61" s="54"/>
      <c r="T61" s="54"/>
      <c r="U61" s="54"/>
      <c r="V61" s="57"/>
      <c r="W61" s="46"/>
      <c r="X61" s="46"/>
      <c r="Y61" s="46"/>
      <c r="Z61" s="54"/>
      <c r="AA61" s="50">
        <v>90</v>
      </c>
      <c r="AB61" s="46"/>
      <c r="AC61" s="46"/>
      <c r="AD61" s="64"/>
      <c r="AE61" s="46"/>
      <c r="AF61" s="44">
        <f t="shared" si="0"/>
        <v>438.5</v>
      </c>
      <c r="AG61" s="2">
        <f t="shared" si="1"/>
        <v>4</v>
      </c>
    </row>
    <row r="62" spans="1:33" x14ac:dyDescent="0.3">
      <c r="A62" s="79">
        <f>RANK(AF62,$AF$2:AF209)</f>
        <v>61</v>
      </c>
      <c r="B62" s="2" t="s">
        <v>15</v>
      </c>
      <c r="C62" s="40" t="s">
        <v>13</v>
      </c>
      <c r="D62" s="2">
        <v>2013</v>
      </c>
      <c r="E62" s="3" t="s">
        <v>10</v>
      </c>
      <c r="F62" s="42" t="s">
        <v>120</v>
      </c>
      <c r="G62" s="46"/>
      <c r="H62" s="46">
        <v>60</v>
      </c>
      <c r="I62" s="54"/>
      <c r="J62" s="54"/>
      <c r="K62" s="54"/>
      <c r="L62" s="46">
        <v>60</v>
      </c>
      <c r="M62" s="54"/>
      <c r="N62" s="46">
        <v>63</v>
      </c>
      <c r="O62" s="54"/>
      <c r="P62" s="54"/>
      <c r="Q62" s="54"/>
      <c r="R62" s="54"/>
      <c r="S62" s="54"/>
      <c r="T62" s="53">
        <v>40</v>
      </c>
      <c r="U62" s="54"/>
      <c r="V62" s="57"/>
      <c r="W62" s="50">
        <v>30</v>
      </c>
      <c r="X62" s="53"/>
      <c r="Y62" s="53"/>
      <c r="Z62" s="53"/>
      <c r="AA62" s="50">
        <v>40</v>
      </c>
      <c r="AB62" s="53"/>
      <c r="AC62" s="53"/>
      <c r="AD62" s="50">
        <v>72</v>
      </c>
      <c r="AE62" s="50">
        <v>72</v>
      </c>
      <c r="AF62" s="44">
        <f t="shared" si="0"/>
        <v>437</v>
      </c>
      <c r="AG62" s="2">
        <f t="shared" si="1"/>
        <v>8</v>
      </c>
    </row>
    <row r="63" spans="1:33" x14ac:dyDescent="0.3">
      <c r="A63" s="79">
        <f>RANK(AF63,$AF$2:AF210)</f>
        <v>62</v>
      </c>
      <c r="B63" s="3" t="s">
        <v>15</v>
      </c>
      <c r="C63" s="38" t="s">
        <v>4</v>
      </c>
      <c r="D63" s="4">
        <v>2012</v>
      </c>
      <c r="E63" s="3" t="s">
        <v>10</v>
      </c>
      <c r="F63" s="38" t="s">
        <v>80</v>
      </c>
      <c r="G63" s="54"/>
      <c r="H63" s="54"/>
      <c r="I63" s="54"/>
      <c r="J63" s="54"/>
      <c r="K63" s="54"/>
      <c r="L63" s="46">
        <v>72</v>
      </c>
      <c r="M63" s="54"/>
      <c r="N63" s="46">
        <v>45.5</v>
      </c>
      <c r="O63" s="54"/>
      <c r="P63" s="54"/>
      <c r="Q63" s="54"/>
      <c r="R63" s="54"/>
      <c r="S63" s="54"/>
      <c r="T63" s="53">
        <v>80</v>
      </c>
      <c r="U63" s="54"/>
      <c r="V63" s="57"/>
      <c r="W63" s="50">
        <v>40</v>
      </c>
      <c r="X63" s="53"/>
      <c r="Y63" s="53"/>
      <c r="Z63" s="53"/>
      <c r="AA63" s="50">
        <v>60</v>
      </c>
      <c r="AB63" s="53"/>
      <c r="AC63" s="53"/>
      <c r="AD63" s="50">
        <v>60</v>
      </c>
      <c r="AE63" s="50">
        <v>72</v>
      </c>
      <c r="AF63" s="44">
        <f t="shared" si="0"/>
        <v>429.5</v>
      </c>
      <c r="AG63" s="2">
        <f t="shared" si="1"/>
        <v>7</v>
      </c>
    </row>
    <row r="64" spans="1:33" x14ac:dyDescent="0.3">
      <c r="A64" s="79">
        <f>RANK(AF64,$AF$2:AF211)</f>
        <v>63</v>
      </c>
      <c r="B64" s="2" t="s">
        <v>15</v>
      </c>
      <c r="C64" s="40" t="s">
        <v>4</v>
      </c>
      <c r="D64" s="4">
        <v>2010</v>
      </c>
      <c r="E64" s="3" t="s">
        <v>11</v>
      </c>
      <c r="F64" s="42" t="s">
        <v>315</v>
      </c>
      <c r="G64" s="54"/>
      <c r="H64" s="54"/>
      <c r="I64" s="54"/>
      <c r="J64" s="54"/>
      <c r="K64" s="54"/>
      <c r="L64" s="46">
        <v>90</v>
      </c>
      <c r="M64" s="54"/>
      <c r="N64" s="46">
        <v>60</v>
      </c>
      <c r="O64" s="54"/>
      <c r="P64" s="54"/>
      <c r="Q64" s="54"/>
      <c r="R64" s="54"/>
      <c r="S64" s="54"/>
      <c r="T64" s="53">
        <v>90</v>
      </c>
      <c r="U64" s="54"/>
      <c r="V64" s="57"/>
      <c r="W64" s="53"/>
      <c r="X64" s="53"/>
      <c r="Y64" s="53"/>
      <c r="Z64" s="53"/>
      <c r="AA64" s="53"/>
      <c r="AB64" s="53"/>
      <c r="AC64" s="53"/>
      <c r="AD64" s="50">
        <v>90</v>
      </c>
      <c r="AE64" s="50">
        <v>90</v>
      </c>
      <c r="AF64" s="44">
        <f t="shared" si="0"/>
        <v>420</v>
      </c>
      <c r="AG64" s="2">
        <f t="shared" si="1"/>
        <v>5</v>
      </c>
    </row>
    <row r="65" spans="1:33" x14ac:dyDescent="0.3">
      <c r="A65" s="79">
        <f>RANK(AF65,$AF$2:AF212)</f>
        <v>64</v>
      </c>
      <c r="B65" s="4" t="s">
        <v>15</v>
      </c>
      <c r="C65" s="40" t="s">
        <v>4</v>
      </c>
      <c r="D65" s="4">
        <v>2010</v>
      </c>
      <c r="E65" s="3" t="s">
        <v>11</v>
      </c>
      <c r="F65" s="42" t="s">
        <v>148</v>
      </c>
      <c r="G65" s="46"/>
      <c r="H65" s="46">
        <v>60</v>
      </c>
      <c r="I65" s="54"/>
      <c r="J65" s="54"/>
      <c r="K65" s="54"/>
      <c r="L65" s="46">
        <v>90</v>
      </c>
      <c r="M65" s="54"/>
      <c r="N65" s="46">
        <v>63</v>
      </c>
      <c r="O65" s="54"/>
      <c r="P65" s="54"/>
      <c r="Q65" s="54"/>
      <c r="R65" s="54"/>
      <c r="S65" s="54"/>
      <c r="T65" s="53">
        <v>90</v>
      </c>
      <c r="U65" s="54"/>
      <c r="V65" s="57"/>
      <c r="W65" s="53"/>
      <c r="X65" s="53"/>
      <c r="Y65" s="53"/>
      <c r="Z65" s="53"/>
      <c r="AA65" s="53"/>
      <c r="AB65" s="53"/>
      <c r="AC65" s="53"/>
      <c r="AD65" s="50">
        <v>110</v>
      </c>
      <c r="AE65" s="53"/>
      <c r="AF65" s="44">
        <f t="shared" si="0"/>
        <v>413</v>
      </c>
      <c r="AG65" s="2">
        <f t="shared" si="1"/>
        <v>5</v>
      </c>
    </row>
    <row r="66" spans="1:33" x14ac:dyDescent="0.3">
      <c r="A66" s="79">
        <f>RANK(AF66,$AF$2:AF213)</f>
        <v>65</v>
      </c>
      <c r="B66" s="2" t="s">
        <v>15</v>
      </c>
      <c r="C66" s="40" t="s">
        <v>4</v>
      </c>
      <c r="D66" s="2">
        <v>2009</v>
      </c>
      <c r="E66" s="2" t="s">
        <v>12</v>
      </c>
      <c r="F66" s="42" t="s">
        <v>114</v>
      </c>
      <c r="G66" s="46"/>
      <c r="H66" s="46">
        <v>90</v>
      </c>
      <c r="I66" s="54"/>
      <c r="J66" s="54"/>
      <c r="K66" s="54"/>
      <c r="L66" s="46">
        <v>60</v>
      </c>
      <c r="M66" s="54"/>
      <c r="N66" s="46">
        <v>60</v>
      </c>
      <c r="O66" s="54"/>
      <c r="P66" s="54"/>
      <c r="Q66" s="54"/>
      <c r="R66" s="54"/>
      <c r="S66" s="54"/>
      <c r="T66" s="53">
        <v>90</v>
      </c>
      <c r="U66" s="54"/>
      <c r="V66" s="57"/>
      <c r="W66" s="53"/>
      <c r="X66" s="53"/>
      <c r="Y66" s="53"/>
      <c r="Z66" s="53"/>
      <c r="AA66" s="53"/>
      <c r="AB66" s="53"/>
      <c r="AC66" s="53"/>
      <c r="AD66" s="50">
        <v>90</v>
      </c>
      <c r="AE66" s="53"/>
      <c r="AF66" s="44">
        <f t="shared" ref="AF66:AF129" si="2">SUM(G66:AE66)</f>
        <v>390</v>
      </c>
      <c r="AG66" s="2">
        <f t="shared" ref="AG66:AG129" si="3">COUNT(G66:AE66)</f>
        <v>5</v>
      </c>
    </row>
    <row r="67" spans="1:33" x14ac:dyDescent="0.3">
      <c r="A67" s="79">
        <f>RANK(AF67,$AF$2:AF214)</f>
        <v>66</v>
      </c>
      <c r="B67" s="2" t="s">
        <v>15</v>
      </c>
      <c r="C67" s="40" t="s">
        <v>46</v>
      </c>
      <c r="D67" s="2">
        <v>2010</v>
      </c>
      <c r="E67" s="3" t="s">
        <v>11</v>
      </c>
      <c r="F67" s="42" t="s">
        <v>178</v>
      </c>
      <c r="G67" s="46"/>
      <c r="H67" s="46">
        <v>90</v>
      </c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7"/>
      <c r="W67" s="46"/>
      <c r="X67" s="46"/>
      <c r="Y67" s="46"/>
      <c r="Z67" s="54"/>
      <c r="AA67" s="50">
        <v>90</v>
      </c>
      <c r="AB67" s="46"/>
      <c r="AC67" s="46"/>
      <c r="AD67" s="50">
        <v>110</v>
      </c>
      <c r="AE67" s="50">
        <v>90</v>
      </c>
      <c r="AF67" s="44">
        <f t="shared" si="2"/>
        <v>380</v>
      </c>
      <c r="AG67" s="2">
        <f t="shared" si="3"/>
        <v>4</v>
      </c>
    </row>
    <row r="68" spans="1:33" x14ac:dyDescent="0.3">
      <c r="A68" s="79">
        <f>RANK(AF68,$AF$2:AF215)</f>
        <v>67</v>
      </c>
      <c r="B68" s="4" t="s">
        <v>15</v>
      </c>
      <c r="C68" s="40" t="s">
        <v>4</v>
      </c>
      <c r="D68" s="4">
        <v>2012</v>
      </c>
      <c r="E68" s="3" t="s">
        <v>10</v>
      </c>
      <c r="F68" s="42" t="s">
        <v>264</v>
      </c>
      <c r="G68" s="46"/>
      <c r="H68" s="46">
        <v>66.5</v>
      </c>
      <c r="I68" s="54"/>
      <c r="J68" s="54"/>
      <c r="K68" s="54"/>
      <c r="L68" s="46">
        <v>60</v>
      </c>
      <c r="M68" s="54"/>
      <c r="N68" s="46">
        <v>45.5</v>
      </c>
      <c r="O68" s="54"/>
      <c r="P68" s="54"/>
      <c r="Q68" s="54"/>
      <c r="R68" s="54"/>
      <c r="S68" s="54"/>
      <c r="T68" s="53">
        <v>60</v>
      </c>
      <c r="U68" s="54"/>
      <c r="V68" s="57"/>
      <c r="W68" s="50">
        <v>38.5</v>
      </c>
      <c r="X68" s="53"/>
      <c r="Y68" s="53"/>
      <c r="Z68" s="53"/>
      <c r="AA68" s="50">
        <v>60</v>
      </c>
      <c r="AB68" s="53"/>
      <c r="AC68" s="53"/>
      <c r="AD68" s="50">
        <v>44</v>
      </c>
      <c r="AE68" s="53"/>
      <c r="AF68" s="44">
        <f t="shared" si="2"/>
        <v>374.5</v>
      </c>
      <c r="AG68" s="2">
        <f t="shared" si="3"/>
        <v>7</v>
      </c>
    </row>
    <row r="69" spans="1:33" x14ac:dyDescent="0.3">
      <c r="A69" s="79">
        <f>RANK(AF69,$AF$2:AF216)</f>
        <v>68</v>
      </c>
      <c r="B69" s="2" t="s">
        <v>15</v>
      </c>
      <c r="C69" s="40" t="s">
        <v>46</v>
      </c>
      <c r="D69" s="2">
        <v>2010</v>
      </c>
      <c r="E69" s="3" t="s">
        <v>11</v>
      </c>
      <c r="F69" s="42" t="s">
        <v>85</v>
      </c>
      <c r="G69" s="46"/>
      <c r="H69" s="46">
        <v>90</v>
      </c>
      <c r="I69" s="54"/>
      <c r="J69" s="54"/>
      <c r="K69" s="54"/>
      <c r="L69" s="46">
        <v>90</v>
      </c>
      <c r="M69" s="54"/>
      <c r="N69" s="54"/>
      <c r="O69" s="54"/>
      <c r="P69" s="54"/>
      <c r="Q69" s="54"/>
      <c r="R69" s="54"/>
      <c r="S69" s="54"/>
      <c r="T69" s="53">
        <v>90</v>
      </c>
      <c r="U69" s="54"/>
      <c r="V69" s="57"/>
      <c r="W69" s="53"/>
      <c r="X69" s="53"/>
      <c r="Y69" s="53"/>
      <c r="Z69" s="53"/>
      <c r="AA69" s="50">
        <v>90</v>
      </c>
      <c r="AB69" s="53"/>
      <c r="AC69" s="53"/>
      <c r="AD69" s="64"/>
      <c r="AE69" s="53"/>
      <c r="AF69" s="44">
        <f t="shared" si="2"/>
        <v>360</v>
      </c>
      <c r="AG69" s="2">
        <f t="shared" si="3"/>
        <v>4</v>
      </c>
    </row>
    <row r="70" spans="1:33" x14ac:dyDescent="0.3">
      <c r="A70" s="79">
        <f>RANK(AF70,$AF$2:AF217)</f>
        <v>69</v>
      </c>
      <c r="B70" s="4" t="s">
        <v>15</v>
      </c>
      <c r="C70" s="38" t="s">
        <v>46</v>
      </c>
      <c r="D70" s="4">
        <v>2011</v>
      </c>
      <c r="E70" s="3" t="s">
        <v>11</v>
      </c>
      <c r="F70" s="38" t="s">
        <v>112</v>
      </c>
      <c r="G70" s="46"/>
      <c r="H70" s="46">
        <v>56</v>
      </c>
      <c r="I70" s="54"/>
      <c r="J70" s="54"/>
      <c r="K70" s="54"/>
      <c r="L70" s="46">
        <v>45</v>
      </c>
      <c r="M70" s="54"/>
      <c r="N70" s="46">
        <v>63</v>
      </c>
      <c r="O70" s="54"/>
      <c r="P70" s="54"/>
      <c r="Q70" s="54"/>
      <c r="R70" s="54"/>
      <c r="S70" s="54"/>
      <c r="T70" s="54"/>
      <c r="U70" s="54"/>
      <c r="V70" s="57"/>
      <c r="W70" s="46"/>
      <c r="X70" s="46"/>
      <c r="Y70" s="46"/>
      <c r="Z70" s="54"/>
      <c r="AA70" s="50">
        <v>40</v>
      </c>
      <c r="AB70" s="46"/>
      <c r="AC70" s="46"/>
      <c r="AD70" s="50">
        <v>60</v>
      </c>
      <c r="AE70" s="50">
        <v>90</v>
      </c>
      <c r="AF70" s="44">
        <f t="shared" si="2"/>
        <v>354</v>
      </c>
      <c r="AG70" s="2">
        <f t="shared" si="3"/>
        <v>6</v>
      </c>
    </row>
    <row r="71" spans="1:33" x14ac:dyDescent="0.3">
      <c r="A71" s="79">
        <f>RANK(AF71,$AF$2:AF218)</f>
        <v>70</v>
      </c>
      <c r="B71" s="7" t="s">
        <v>15</v>
      </c>
      <c r="C71" s="42" t="s">
        <v>13</v>
      </c>
      <c r="D71" s="7">
        <v>2009</v>
      </c>
      <c r="E71" s="3" t="s">
        <v>12</v>
      </c>
      <c r="F71" s="42" t="s">
        <v>220</v>
      </c>
      <c r="G71" s="46"/>
      <c r="H71" s="46"/>
      <c r="I71" s="54"/>
      <c r="J71" s="54"/>
      <c r="K71" s="54"/>
      <c r="L71" s="46">
        <v>90</v>
      </c>
      <c r="M71" s="54"/>
      <c r="N71" s="46">
        <v>137</v>
      </c>
      <c r="O71" s="54"/>
      <c r="P71" s="54"/>
      <c r="Q71" s="54"/>
      <c r="R71" s="54"/>
      <c r="S71" s="54"/>
      <c r="T71" s="54"/>
      <c r="U71" s="54"/>
      <c r="V71" s="57"/>
      <c r="W71" s="46"/>
      <c r="X71" s="46">
        <v>30</v>
      </c>
      <c r="Y71" s="46"/>
      <c r="Z71" s="54"/>
      <c r="AA71" s="50">
        <v>90</v>
      </c>
      <c r="AB71" s="46"/>
      <c r="AC71" s="46"/>
      <c r="AD71" s="64"/>
      <c r="AE71" s="46"/>
      <c r="AF71" s="44">
        <f t="shared" si="2"/>
        <v>347</v>
      </c>
      <c r="AG71" s="2">
        <f t="shared" si="3"/>
        <v>4</v>
      </c>
    </row>
    <row r="72" spans="1:33" x14ac:dyDescent="0.3">
      <c r="A72" s="79">
        <f>RANK(AF72,$AF$2:AF219)</f>
        <v>71</v>
      </c>
      <c r="B72" s="2" t="s">
        <v>15</v>
      </c>
      <c r="C72" s="40" t="s">
        <v>4</v>
      </c>
      <c r="D72" s="2">
        <v>2012</v>
      </c>
      <c r="E72" s="2" t="s">
        <v>10</v>
      </c>
      <c r="F72" s="42" t="s">
        <v>93</v>
      </c>
      <c r="G72" s="46"/>
      <c r="H72" s="46">
        <v>56</v>
      </c>
      <c r="I72" s="54"/>
      <c r="J72" s="54"/>
      <c r="K72" s="54"/>
      <c r="L72" s="46">
        <v>45</v>
      </c>
      <c r="M72" s="54"/>
      <c r="N72" s="46">
        <v>40</v>
      </c>
      <c r="O72" s="54"/>
      <c r="P72" s="54"/>
      <c r="Q72" s="54"/>
      <c r="R72" s="54"/>
      <c r="S72" s="54"/>
      <c r="T72" s="53">
        <v>60</v>
      </c>
      <c r="U72" s="54"/>
      <c r="V72" s="57"/>
      <c r="W72" s="50">
        <v>24</v>
      </c>
      <c r="X72" s="53"/>
      <c r="Y72" s="53"/>
      <c r="Z72" s="53"/>
      <c r="AA72" s="53"/>
      <c r="AB72" s="53"/>
      <c r="AC72" s="53"/>
      <c r="AD72" s="50">
        <v>60</v>
      </c>
      <c r="AE72" s="50">
        <v>60</v>
      </c>
      <c r="AF72" s="44">
        <f t="shared" si="2"/>
        <v>345</v>
      </c>
      <c r="AG72" s="2">
        <f t="shared" si="3"/>
        <v>7</v>
      </c>
    </row>
    <row r="73" spans="1:33" x14ac:dyDescent="0.3">
      <c r="A73" s="79">
        <f>RANK(AF73,$AF$2:AF220)</f>
        <v>72</v>
      </c>
      <c r="B73" s="2" t="s">
        <v>15</v>
      </c>
      <c r="C73" s="40" t="s">
        <v>187</v>
      </c>
      <c r="D73" s="2">
        <v>2011</v>
      </c>
      <c r="E73" s="3" t="s">
        <v>11</v>
      </c>
      <c r="F73" s="42" t="s">
        <v>150</v>
      </c>
      <c r="G73" s="46"/>
      <c r="H73" s="46">
        <v>56</v>
      </c>
      <c r="I73" s="54"/>
      <c r="J73" s="54"/>
      <c r="K73" s="54"/>
      <c r="L73" s="46">
        <v>45</v>
      </c>
      <c r="M73" s="54"/>
      <c r="N73" s="54"/>
      <c r="O73" s="54"/>
      <c r="P73" s="54"/>
      <c r="Q73" s="54"/>
      <c r="R73" s="54"/>
      <c r="S73" s="54"/>
      <c r="T73" s="53">
        <v>80</v>
      </c>
      <c r="U73" s="54"/>
      <c r="V73" s="57"/>
      <c r="W73" s="50">
        <v>38.5</v>
      </c>
      <c r="X73" s="53"/>
      <c r="Y73" s="53"/>
      <c r="Z73" s="53"/>
      <c r="AA73" s="53"/>
      <c r="AB73" s="53"/>
      <c r="AC73" s="53"/>
      <c r="AD73" s="64"/>
      <c r="AE73" s="50">
        <v>120</v>
      </c>
      <c r="AF73" s="44">
        <f t="shared" si="2"/>
        <v>339.5</v>
      </c>
      <c r="AG73" s="2">
        <f t="shared" si="3"/>
        <v>5</v>
      </c>
    </row>
    <row r="74" spans="1:33" x14ac:dyDescent="0.3">
      <c r="A74" s="79">
        <f>RANK(AF74,$AF$2:AF221)</f>
        <v>73</v>
      </c>
      <c r="B74" s="2" t="s">
        <v>15</v>
      </c>
      <c r="C74" s="40" t="s">
        <v>4</v>
      </c>
      <c r="D74" s="4">
        <v>2010</v>
      </c>
      <c r="E74" s="3" t="s">
        <v>11</v>
      </c>
      <c r="F74" s="42" t="s">
        <v>276</v>
      </c>
      <c r="G74" s="46"/>
      <c r="H74" s="46">
        <v>60</v>
      </c>
      <c r="I74" s="54"/>
      <c r="J74" s="54"/>
      <c r="K74" s="54"/>
      <c r="L74" s="46">
        <v>60</v>
      </c>
      <c r="M74" s="54"/>
      <c r="N74" s="46">
        <v>60</v>
      </c>
      <c r="O74" s="54"/>
      <c r="P74" s="54"/>
      <c r="Q74" s="54"/>
      <c r="R74" s="54"/>
      <c r="S74" s="54"/>
      <c r="T74" s="53">
        <v>90</v>
      </c>
      <c r="U74" s="54"/>
      <c r="V74" s="57"/>
      <c r="W74" s="53"/>
      <c r="X74" s="46">
        <v>30</v>
      </c>
      <c r="Y74" s="53"/>
      <c r="Z74" s="53"/>
      <c r="AA74" s="53"/>
      <c r="AB74" s="46"/>
      <c r="AC74" s="46"/>
      <c r="AD74" s="64"/>
      <c r="AE74" s="46"/>
      <c r="AF74" s="44">
        <f t="shared" si="2"/>
        <v>300</v>
      </c>
      <c r="AG74" s="2">
        <f t="shared" si="3"/>
        <v>5</v>
      </c>
    </row>
    <row r="75" spans="1:33" x14ac:dyDescent="0.3">
      <c r="A75" s="79">
        <f>RANK(AF75,$AF$2:AF222)</f>
        <v>73</v>
      </c>
      <c r="B75" s="4" t="s">
        <v>15</v>
      </c>
      <c r="C75" s="40" t="s">
        <v>4</v>
      </c>
      <c r="D75" s="2">
        <v>2010</v>
      </c>
      <c r="E75" s="3" t="s">
        <v>11</v>
      </c>
      <c r="F75" s="42" t="s">
        <v>624</v>
      </c>
      <c r="G75" s="46"/>
      <c r="H75" s="46">
        <v>60</v>
      </c>
      <c r="I75" s="54"/>
      <c r="J75" s="54"/>
      <c r="K75" s="54"/>
      <c r="L75" s="54"/>
      <c r="M75" s="54"/>
      <c r="N75" s="46">
        <v>60</v>
      </c>
      <c r="O75" s="54"/>
      <c r="P75" s="54"/>
      <c r="Q75" s="54"/>
      <c r="R75" s="54"/>
      <c r="S75" s="54"/>
      <c r="T75" s="54"/>
      <c r="U75" s="54"/>
      <c r="V75" s="57"/>
      <c r="W75" s="46"/>
      <c r="X75" s="46"/>
      <c r="Y75" s="46"/>
      <c r="Z75" s="54"/>
      <c r="AA75" s="46"/>
      <c r="AB75" s="46"/>
      <c r="AC75" s="46"/>
      <c r="AD75" s="50">
        <v>90</v>
      </c>
      <c r="AE75" s="50">
        <v>90</v>
      </c>
      <c r="AF75" s="44">
        <f t="shared" si="2"/>
        <v>300</v>
      </c>
      <c r="AG75" s="2">
        <f t="shared" si="3"/>
        <v>4</v>
      </c>
    </row>
    <row r="76" spans="1:33" x14ac:dyDescent="0.3">
      <c r="A76" s="79">
        <f>RANK(AF76,$AF$2:AF223)</f>
        <v>73</v>
      </c>
      <c r="B76" s="2" t="s">
        <v>15</v>
      </c>
      <c r="C76" s="40" t="s">
        <v>300</v>
      </c>
      <c r="D76" s="2">
        <v>2010</v>
      </c>
      <c r="E76" s="3" t="s">
        <v>11</v>
      </c>
      <c r="F76" s="42" t="s">
        <v>146</v>
      </c>
      <c r="G76" s="46"/>
      <c r="H76" s="46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7"/>
      <c r="W76" s="46"/>
      <c r="X76" s="46"/>
      <c r="Y76" s="46"/>
      <c r="Z76" s="54"/>
      <c r="AA76" s="50">
        <v>90</v>
      </c>
      <c r="AB76" s="46"/>
      <c r="AC76" s="46"/>
      <c r="AD76" s="50">
        <v>90</v>
      </c>
      <c r="AE76" s="50">
        <v>120</v>
      </c>
      <c r="AF76" s="44">
        <f t="shared" si="2"/>
        <v>300</v>
      </c>
      <c r="AG76" s="2">
        <f t="shared" si="3"/>
        <v>3</v>
      </c>
    </row>
    <row r="77" spans="1:33" x14ac:dyDescent="0.3">
      <c r="A77" s="79">
        <f>RANK(AF77,$AF$2:AF224)</f>
        <v>76</v>
      </c>
      <c r="B77" s="2" t="s">
        <v>15</v>
      </c>
      <c r="C77" s="40" t="s">
        <v>4</v>
      </c>
      <c r="D77" s="2">
        <v>2012</v>
      </c>
      <c r="E77" s="2" t="s">
        <v>10</v>
      </c>
      <c r="F77" s="42" t="s">
        <v>198</v>
      </c>
      <c r="G77" s="46"/>
      <c r="H77" s="46">
        <v>40</v>
      </c>
      <c r="I77" s="54"/>
      <c r="J77" s="54"/>
      <c r="K77" s="54"/>
      <c r="L77" s="54"/>
      <c r="M77" s="54"/>
      <c r="N77" s="46">
        <v>40</v>
      </c>
      <c r="O77" s="54"/>
      <c r="P77" s="54"/>
      <c r="Q77" s="54"/>
      <c r="R77" s="54"/>
      <c r="S77" s="54"/>
      <c r="T77" s="53">
        <v>40</v>
      </c>
      <c r="U77" s="54"/>
      <c r="V77" s="57"/>
      <c r="W77" s="50">
        <v>24</v>
      </c>
      <c r="X77" s="53"/>
      <c r="Y77" s="53"/>
      <c r="Z77" s="53"/>
      <c r="AA77" s="50">
        <v>60</v>
      </c>
      <c r="AB77" s="53"/>
      <c r="AC77" s="53"/>
      <c r="AD77" s="50">
        <v>40</v>
      </c>
      <c r="AE77" s="50">
        <v>44</v>
      </c>
      <c r="AF77" s="44">
        <f t="shared" si="2"/>
        <v>288</v>
      </c>
      <c r="AG77" s="2">
        <f t="shared" si="3"/>
        <v>7</v>
      </c>
    </row>
    <row r="78" spans="1:33" x14ac:dyDescent="0.3">
      <c r="A78" s="79">
        <f>RANK(AF78,$AF$2:AF225)</f>
        <v>77</v>
      </c>
      <c r="B78" s="2" t="s">
        <v>15</v>
      </c>
      <c r="C78" s="40" t="s">
        <v>4</v>
      </c>
      <c r="D78" s="2">
        <v>2011</v>
      </c>
      <c r="E78" s="3" t="s">
        <v>11</v>
      </c>
      <c r="F78" s="42" t="s">
        <v>41</v>
      </c>
      <c r="G78" s="46"/>
      <c r="H78" s="46">
        <v>56</v>
      </c>
      <c r="I78" s="54"/>
      <c r="J78" s="54"/>
      <c r="K78" s="54"/>
      <c r="L78" s="46">
        <v>72</v>
      </c>
      <c r="M78" s="54"/>
      <c r="N78" s="46">
        <v>45.5</v>
      </c>
      <c r="O78" s="54"/>
      <c r="P78" s="54"/>
      <c r="Q78" s="54"/>
      <c r="R78" s="54"/>
      <c r="S78" s="54"/>
      <c r="T78" s="54"/>
      <c r="U78" s="54"/>
      <c r="V78" s="57"/>
      <c r="W78" s="50">
        <v>38.5</v>
      </c>
      <c r="X78" s="46"/>
      <c r="Y78" s="46"/>
      <c r="Z78" s="54"/>
      <c r="AA78" s="46"/>
      <c r="AB78" s="46"/>
      <c r="AC78" s="46"/>
      <c r="AD78" s="50">
        <v>60</v>
      </c>
      <c r="AE78" s="46"/>
      <c r="AF78" s="44">
        <f t="shared" si="2"/>
        <v>272</v>
      </c>
      <c r="AG78" s="2">
        <f t="shared" si="3"/>
        <v>5</v>
      </c>
    </row>
    <row r="79" spans="1:33" x14ac:dyDescent="0.3">
      <c r="A79" s="79">
        <f>RANK(AF79,$AF$2:AF226)</f>
        <v>78</v>
      </c>
      <c r="B79" s="2" t="s">
        <v>15</v>
      </c>
      <c r="C79" s="40" t="s">
        <v>13</v>
      </c>
      <c r="D79" s="2">
        <v>2009</v>
      </c>
      <c r="E79" s="2" t="s">
        <v>12</v>
      </c>
      <c r="F79" s="42" t="s">
        <v>317</v>
      </c>
      <c r="G79" s="46"/>
      <c r="H79" s="46">
        <v>60</v>
      </c>
      <c r="I79" s="54"/>
      <c r="J79" s="54"/>
      <c r="K79" s="54"/>
      <c r="L79" s="54"/>
      <c r="M79" s="54"/>
      <c r="N79" s="46">
        <v>60</v>
      </c>
      <c r="O79" s="54"/>
      <c r="P79" s="54"/>
      <c r="Q79" s="54"/>
      <c r="R79" s="54"/>
      <c r="S79" s="54"/>
      <c r="T79" s="53">
        <v>60</v>
      </c>
      <c r="U79" s="54"/>
      <c r="V79" s="57"/>
      <c r="W79" s="53"/>
      <c r="X79" s="53"/>
      <c r="Y79" s="53"/>
      <c r="Z79" s="53"/>
      <c r="AA79" s="53"/>
      <c r="AB79" s="53"/>
      <c r="AC79" s="53"/>
      <c r="AD79" s="50">
        <v>90</v>
      </c>
      <c r="AE79" s="53"/>
      <c r="AF79" s="44">
        <f t="shared" si="2"/>
        <v>270</v>
      </c>
      <c r="AG79" s="2">
        <f t="shared" si="3"/>
        <v>4</v>
      </c>
    </row>
    <row r="80" spans="1:33" x14ac:dyDescent="0.3">
      <c r="A80" s="79">
        <f>RANK(AF80,$AF$2:AF227)</f>
        <v>79</v>
      </c>
      <c r="B80" s="7" t="s">
        <v>15</v>
      </c>
      <c r="C80" s="42" t="s">
        <v>300</v>
      </c>
      <c r="D80" s="7">
        <v>2014</v>
      </c>
      <c r="E80" s="3" t="s">
        <v>9</v>
      </c>
      <c r="F80" s="42" t="s">
        <v>173</v>
      </c>
      <c r="G80" s="46"/>
      <c r="H80" s="46">
        <v>20</v>
      </c>
      <c r="I80" s="54"/>
      <c r="J80" s="54"/>
      <c r="K80" s="54"/>
      <c r="L80" s="46">
        <v>20</v>
      </c>
      <c r="M80" s="54"/>
      <c r="N80" s="46">
        <v>30</v>
      </c>
      <c r="O80" s="54"/>
      <c r="P80" s="54"/>
      <c r="Q80" s="54"/>
      <c r="R80" s="54"/>
      <c r="S80" s="54"/>
      <c r="T80" s="53">
        <v>30</v>
      </c>
      <c r="U80" s="54"/>
      <c r="V80" s="57"/>
      <c r="W80" s="50">
        <v>18.5</v>
      </c>
      <c r="X80" s="53"/>
      <c r="Y80" s="53"/>
      <c r="Z80" s="53"/>
      <c r="AA80" s="50">
        <v>40</v>
      </c>
      <c r="AB80" s="53"/>
      <c r="AC80" s="53"/>
      <c r="AD80" s="50">
        <v>26</v>
      </c>
      <c r="AE80" s="50">
        <v>80</v>
      </c>
      <c r="AF80" s="44">
        <f t="shared" si="2"/>
        <v>264.5</v>
      </c>
      <c r="AG80" s="2">
        <f t="shared" si="3"/>
        <v>8</v>
      </c>
    </row>
    <row r="81" spans="1:33" x14ac:dyDescent="0.3">
      <c r="A81" s="79">
        <f>RANK(AF81,$AF$2:AF228)</f>
        <v>80</v>
      </c>
      <c r="B81" s="2" t="s">
        <v>15</v>
      </c>
      <c r="C81" s="40" t="s">
        <v>22</v>
      </c>
      <c r="D81" s="2">
        <v>2011</v>
      </c>
      <c r="E81" s="3" t="s">
        <v>11</v>
      </c>
      <c r="F81" s="42" t="s">
        <v>447</v>
      </c>
      <c r="G81" s="54"/>
      <c r="H81" s="54"/>
      <c r="I81" s="54"/>
      <c r="J81" s="54"/>
      <c r="K81" s="54"/>
      <c r="L81" s="54"/>
      <c r="M81" s="54"/>
      <c r="N81" s="46">
        <v>40</v>
      </c>
      <c r="O81" s="54"/>
      <c r="P81" s="54"/>
      <c r="Q81" s="54"/>
      <c r="R81" s="54"/>
      <c r="S81" s="54"/>
      <c r="T81" s="54"/>
      <c r="U81" s="54"/>
      <c r="V81" s="57"/>
      <c r="W81" s="46"/>
      <c r="X81" s="46"/>
      <c r="Y81" s="46"/>
      <c r="Z81" s="54"/>
      <c r="AA81" s="50">
        <v>60</v>
      </c>
      <c r="AB81" s="46"/>
      <c r="AC81" s="46"/>
      <c r="AD81" s="50">
        <v>72</v>
      </c>
      <c r="AE81" s="50">
        <v>90</v>
      </c>
      <c r="AF81" s="44">
        <f t="shared" si="2"/>
        <v>262</v>
      </c>
      <c r="AG81" s="2">
        <f t="shared" si="3"/>
        <v>4</v>
      </c>
    </row>
    <row r="82" spans="1:33" x14ac:dyDescent="0.3">
      <c r="A82" s="79">
        <f>RANK(AF82,$AF$2:AF229)</f>
        <v>81</v>
      </c>
      <c r="B82" s="2" t="s">
        <v>15</v>
      </c>
      <c r="C82" s="39" t="s">
        <v>300</v>
      </c>
      <c r="D82" s="3">
        <v>2011</v>
      </c>
      <c r="E82" s="3" t="s">
        <v>11</v>
      </c>
      <c r="F82" s="42" t="s">
        <v>249</v>
      </c>
      <c r="G82" s="46"/>
      <c r="H82" s="46">
        <v>40</v>
      </c>
      <c r="I82" s="54"/>
      <c r="J82" s="54"/>
      <c r="K82" s="54"/>
      <c r="L82" s="46">
        <v>40</v>
      </c>
      <c r="M82" s="54"/>
      <c r="N82" s="46">
        <v>40</v>
      </c>
      <c r="O82" s="54"/>
      <c r="P82" s="54"/>
      <c r="Q82" s="54"/>
      <c r="R82" s="54"/>
      <c r="S82" s="54"/>
      <c r="T82" s="53">
        <v>60</v>
      </c>
      <c r="U82" s="54"/>
      <c r="V82" s="57"/>
      <c r="W82" s="50">
        <v>24</v>
      </c>
      <c r="X82" s="53"/>
      <c r="Y82" s="53"/>
      <c r="Z82" s="53"/>
      <c r="AA82" s="53"/>
      <c r="AB82" s="53"/>
      <c r="AC82" s="53"/>
      <c r="AD82" s="50">
        <v>44</v>
      </c>
      <c r="AE82" s="53"/>
      <c r="AF82" s="44">
        <f t="shared" si="2"/>
        <v>248</v>
      </c>
      <c r="AG82" s="2">
        <f t="shared" si="3"/>
        <v>6</v>
      </c>
    </row>
    <row r="83" spans="1:33" x14ac:dyDescent="0.3">
      <c r="A83" s="79">
        <f>RANK(AF83,$AF$2:AF230)</f>
        <v>82</v>
      </c>
      <c r="B83" s="2" t="s">
        <v>15</v>
      </c>
      <c r="C83" s="40" t="s">
        <v>4</v>
      </c>
      <c r="D83" s="2">
        <v>2012</v>
      </c>
      <c r="E83" s="2" t="s">
        <v>10</v>
      </c>
      <c r="F83" s="42" t="s">
        <v>261</v>
      </c>
      <c r="G83" s="46"/>
      <c r="H83" s="46">
        <v>40</v>
      </c>
      <c r="I83" s="54"/>
      <c r="J83" s="54"/>
      <c r="K83" s="54"/>
      <c r="L83" s="46">
        <v>40</v>
      </c>
      <c r="M83" s="54"/>
      <c r="N83" s="54"/>
      <c r="O83" s="54"/>
      <c r="P83" s="54"/>
      <c r="Q83" s="54"/>
      <c r="R83" s="54"/>
      <c r="S83" s="54"/>
      <c r="T83" s="53">
        <v>40</v>
      </c>
      <c r="U83" s="54"/>
      <c r="V83" s="57"/>
      <c r="W83" s="53"/>
      <c r="X83" s="53"/>
      <c r="Y83" s="53"/>
      <c r="Z83" s="53"/>
      <c r="AA83" s="50">
        <v>40</v>
      </c>
      <c r="AB83" s="53"/>
      <c r="AC83" s="53"/>
      <c r="AD83" s="50">
        <v>40</v>
      </c>
      <c r="AE83" s="50">
        <v>40</v>
      </c>
      <c r="AF83" s="44">
        <f t="shared" si="2"/>
        <v>240</v>
      </c>
      <c r="AG83" s="2">
        <f t="shared" si="3"/>
        <v>6</v>
      </c>
    </row>
    <row r="84" spans="1:33" x14ac:dyDescent="0.3">
      <c r="A84" s="79">
        <f>RANK(AF84,$AF$2:AF231)</f>
        <v>82</v>
      </c>
      <c r="B84" s="7" t="s">
        <v>535</v>
      </c>
      <c r="C84" s="40"/>
      <c r="D84" s="2"/>
      <c r="E84" s="3" t="s">
        <v>10</v>
      </c>
      <c r="F84" s="51" t="s">
        <v>524</v>
      </c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7"/>
      <c r="W84" s="50">
        <v>240</v>
      </c>
      <c r="X84" s="54"/>
      <c r="Y84" s="54"/>
      <c r="Z84" s="54"/>
      <c r="AA84" s="54"/>
      <c r="AB84" s="54"/>
      <c r="AC84" s="54"/>
      <c r="AD84" s="64"/>
      <c r="AE84" s="54"/>
      <c r="AF84" s="44">
        <f t="shared" si="2"/>
        <v>240</v>
      </c>
      <c r="AG84" s="2">
        <f t="shared" si="3"/>
        <v>1</v>
      </c>
    </row>
    <row r="85" spans="1:33" x14ac:dyDescent="0.3">
      <c r="A85" s="79">
        <f>RANK(AF85,$AF$2:AF232)</f>
        <v>82</v>
      </c>
      <c r="B85" s="4" t="s">
        <v>18</v>
      </c>
      <c r="C85" s="40" t="s">
        <v>53</v>
      </c>
      <c r="D85" s="4">
        <v>2010</v>
      </c>
      <c r="E85" s="3" t="s">
        <v>11</v>
      </c>
      <c r="F85" s="42" t="s">
        <v>83</v>
      </c>
      <c r="G85" s="54"/>
      <c r="H85" s="54"/>
      <c r="I85" s="54"/>
      <c r="J85" s="54"/>
      <c r="K85" s="54"/>
      <c r="L85" s="54"/>
      <c r="M85" s="54"/>
      <c r="N85" s="46">
        <v>240</v>
      </c>
      <c r="O85" s="54"/>
      <c r="P85" s="54"/>
      <c r="Q85" s="54"/>
      <c r="R85" s="54"/>
      <c r="S85" s="54"/>
      <c r="T85" s="54"/>
      <c r="U85" s="54"/>
      <c r="V85" s="57"/>
      <c r="W85" s="46"/>
      <c r="X85" s="46"/>
      <c r="Y85" s="46"/>
      <c r="Z85" s="54"/>
      <c r="AA85" s="46"/>
      <c r="AB85" s="46"/>
      <c r="AC85" s="46"/>
      <c r="AD85" s="64"/>
      <c r="AE85" s="46"/>
      <c r="AF85" s="44">
        <f t="shared" si="2"/>
        <v>240</v>
      </c>
      <c r="AG85" s="2">
        <f t="shared" si="3"/>
        <v>1</v>
      </c>
    </row>
    <row r="86" spans="1:33" x14ac:dyDescent="0.3">
      <c r="A86" s="79">
        <f>RANK(AF86,$AF$2:AF233)</f>
        <v>85</v>
      </c>
      <c r="B86" s="2" t="s">
        <v>15</v>
      </c>
      <c r="C86" s="40" t="s">
        <v>4</v>
      </c>
      <c r="D86" s="2">
        <v>2010</v>
      </c>
      <c r="E86" s="3" t="s">
        <v>11</v>
      </c>
      <c r="F86" s="42" t="s">
        <v>45</v>
      </c>
      <c r="G86" s="46"/>
      <c r="H86" s="46">
        <v>98.5</v>
      </c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7"/>
      <c r="W86" s="46"/>
      <c r="X86" s="46">
        <v>30</v>
      </c>
      <c r="Y86" s="46"/>
      <c r="Z86" s="54"/>
      <c r="AA86" s="46"/>
      <c r="AB86" s="46"/>
      <c r="AC86" s="46"/>
      <c r="AD86" s="50">
        <v>110</v>
      </c>
      <c r="AE86" s="46"/>
      <c r="AF86" s="44">
        <f t="shared" si="2"/>
        <v>238.5</v>
      </c>
      <c r="AG86" s="2">
        <f t="shared" si="3"/>
        <v>3</v>
      </c>
    </row>
    <row r="87" spans="1:33" x14ac:dyDescent="0.3">
      <c r="A87" s="79">
        <f>RANK(AF87,$AF$2:AF234)</f>
        <v>86</v>
      </c>
      <c r="B87" s="4" t="s">
        <v>15</v>
      </c>
      <c r="C87" s="38" t="s">
        <v>6</v>
      </c>
      <c r="D87" s="4">
        <v>2011</v>
      </c>
      <c r="E87" s="3" t="s">
        <v>11</v>
      </c>
      <c r="F87" s="38" t="s">
        <v>152</v>
      </c>
      <c r="G87" s="46"/>
      <c r="H87" s="46">
        <v>40</v>
      </c>
      <c r="I87" s="54"/>
      <c r="J87" s="54"/>
      <c r="K87" s="54"/>
      <c r="L87" s="46">
        <v>40</v>
      </c>
      <c r="M87" s="54"/>
      <c r="N87" s="54"/>
      <c r="O87" s="54"/>
      <c r="P87" s="54"/>
      <c r="Q87" s="54"/>
      <c r="R87" s="54"/>
      <c r="S87" s="54"/>
      <c r="T87" s="54"/>
      <c r="U87" s="54"/>
      <c r="V87" s="57"/>
      <c r="W87" s="50">
        <v>24</v>
      </c>
      <c r="X87" s="46"/>
      <c r="Y87" s="46"/>
      <c r="Z87" s="54"/>
      <c r="AA87" s="46"/>
      <c r="AB87" s="46"/>
      <c r="AC87" s="46"/>
      <c r="AD87" s="50">
        <v>40</v>
      </c>
      <c r="AE87" s="50">
        <v>90</v>
      </c>
      <c r="AF87" s="44">
        <f t="shared" si="2"/>
        <v>234</v>
      </c>
      <c r="AG87" s="2">
        <f t="shared" si="3"/>
        <v>5</v>
      </c>
    </row>
    <row r="88" spans="1:33" x14ac:dyDescent="0.3">
      <c r="A88" s="79">
        <f>RANK(AF88,$AF$2:AF235)</f>
        <v>87</v>
      </c>
      <c r="B88" s="2" t="s">
        <v>15</v>
      </c>
      <c r="C88" s="40" t="s">
        <v>13</v>
      </c>
      <c r="D88" s="2">
        <v>2009</v>
      </c>
      <c r="E88" s="2" t="s">
        <v>12</v>
      </c>
      <c r="F88" s="42" t="s">
        <v>110</v>
      </c>
      <c r="G88" s="46"/>
      <c r="H88" s="46">
        <v>90</v>
      </c>
      <c r="I88" s="54"/>
      <c r="J88" s="54"/>
      <c r="K88" s="54"/>
      <c r="L88" s="46">
        <v>78</v>
      </c>
      <c r="M88" s="54"/>
      <c r="N88" s="46">
        <v>60</v>
      </c>
      <c r="O88" s="54"/>
      <c r="P88" s="54"/>
      <c r="Q88" s="54"/>
      <c r="R88" s="54"/>
      <c r="S88" s="54"/>
      <c r="T88" s="54"/>
      <c r="U88" s="54"/>
      <c r="V88" s="57"/>
      <c r="W88" s="46"/>
      <c r="X88" s="46"/>
      <c r="Y88" s="46"/>
      <c r="Z88" s="54"/>
      <c r="AA88" s="46"/>
      <c r="AB88" s="46"/>
      <c r="AC88" s="46"/>
      <c r="AD88" s="64"/>
      <c r="AE88" s="46"/>
      <c r="AF88" s="44">
        <f t="shared" si="2"/>
        <v>228</v>
      </c>
      <c r="AG88" s="2">
        <f t="shared" si="3"/>
        <v>3</v>
      </c>
    </row>
    <row r="89" spans="1:33" x14ac:dyDescent="0.3">
      <c r="A89" s="79">
        <f>RANK(AF89,$AF$2:AF236)</f>
        <v>88</v>
      </c>
      <c r="B89" s="4" t="s">
        <v>15</v>
      </c>
      <c r="C89" s="40" t="s">
        <v>4</v>
      </c>
      <c r="D89" s="4">
        <v>2011</v>
      </c>
      <c r="E89" s="3" t="s">
        <v>11</v>
      </c>
      <c r="F89" s="42" t="s">
        <v>82</v>
      </c>
      <c r="G89" s="46"/>
      <c r="H89" s="46"/>
      <c r="I89" s="54"/>
      <c r="J89" s="54"/>
      <c r="K89" s="54"/>
      <c r="L89" s="46">
        <v>72</v>
      </c>
      <c r="M89" s="54"/>
      <c r="N89" s="46">
        <v>45.5</v>
      </c>
      <c r="O89" s="54"/>
      <c r="P89" s="54"/>
      <c r="Q89" s="54"/>
      <c r="R89" s="54"/>
      <c r="S89" s="54"/>
      <c r="T89" s="53">
        <v>60</v>
      </c>
      <c r="U89" s="54"/>
      <c r="V89" s="57"/>
      <c r="W89" s="50">
        <v>40</v>
      </c>
      <c r="X89" s="53"/>
      <c r="Y89" s="53"/>
      <c r="Z89" s="53"/>
      <c r="AA89" s="53"/>
      <c r="AB89" s="53"/>
      <c r="AC89" s="53"/>
      <c r="AD89" s="64"/>
      <c r="AE89" s="53"/>
      <c r="AF89" s="44">
        <f t="shared" si="2"/>
        <v>217.5</v>
      </c>
      <c r="AG89" s="2">
        <f t="shared" si="3"/>
        <v>4</v>
      </c>
    </row>
    <row r="90" spans="1:33" x14ac:dyDescent="0.3">
      <c r="A90" s="79">
        <f>RANK(AF90,$AF$2:AF237)</f>
        <v>89</v>
      </c>
      <c r="B90" s="2" t="s">
        <v>15</v>
      </c>
      <c r="C90" s="39" t="s">
        <v>300</v>
      </c>
      <c r="D90" s="3">
        <v>2016</v>
      </c>
      <c r="E90" s="3" t="s">
        <v>5</v>
      </c>
      <c r="F90" s="38" t="s">
        <v>197</v>
      </c>
      <c r="G90" s="46"/>
      <c r="H90" s="46">
        <v>30</v>
      </c>
      <c r="I90" s="54"/>
      <c r="J90" s="54"/>
      <c r="K90" s="54"/>
      <c r="L90" s="46">
        <v>30</v>
      </c>
      <c r="M90" s="54"/>
      <c r="N90" s="46">
        <v>30</v>
      </c>
      <c r="O90" s="54"/>
      <c r="P90" s="54"/>
      <c r="Q90" s="54"/>
      <c r="R90" s="54"/>
      <c r="S90" s="54"/>
      <c r="T90" s="53">
        <v>30</v>
      </c>
      <c r="U90" s="54"/>
      <c r="V90" s="57"/>
      <c r="W90" s="50">
        <v>16</v>
      </c>
      <c r="X90" s="53"/>
      <c r="Y90" s="53"/>
      <c r="Z90" s="53"/>
      <c r="AA90" s="50">
        <v>20</v>
      </c>
      <c r="AB90" s="53"/>
      <c r="AC90" s="53"/>
      <c r="AD90" s="50">
        <v>30</v>
      </c>
      <c r="AE90" s="50">
        <v>30</v>
      </c>
      <c r="AF90" s="44">
        <f t="shared" si="2"/>
        <v>216</v>
      </c>
      <c r="AG90" s="2">
        <f t="shared" si="3"/>
        <v>8</v>
      </c>
    </row>
    <row r="91" spans="1:33" x14ac:dyDescent="0.3">
      <c r="A91" s="79">
        <f>RANK(AF91,$AF$2:AF238)</f>
        <v>90</v>
      </c>
      <c r="B91" s="2" t="s">
        <v>15</v>
      </c>
      <c r="C91" s="40" t="s">
        <v>6</v>
      </c>
      <c r="D91" s="2">
        <v>2010</v>
      </c>
      <c r="E91" s="2" t="s">
        <v>11</v>
      </c>
      <c r="F91" s="42" t="s">
        <v>358</v>
      </c>
      <c r="G91" s="46"/>
      <c r="H91" s="46"/>
      <c r="I91" s="54"/>
      <c r="J91" s="54"/>
      <c r="K91" s="54"/>
      <c r="L91" s="46">
        <v>60</v>
      </c>
      <c r="M91" s="54"/>
      <c r="N91" s="46">
        <v>65</v>
      </c>
      <c r="O91" s="54"/>
      <c r="P91" s="54"/>
      <c r="Q91" s="54"/>
      <c r="R91" s="54"/>
      <c r="S91" s="54"/>
      <c r="T91" s="54"/>
      <c r="U91" s="54"/>
      <c r="V91" s="57"/>
      <c r="W91" s="46"/>
      <c r="X91" s="46"/>
      <c r="Y91" s="46"/>
      <c r="Z91" s="54"/>
      <c r="AA91" s="46"/>
      <c r="AB91" s="46"/>
      <c r="AC91" s="46"/>
      <c r="AD91" s="64"/>
      <c r="AE91" s="50">
        <v>90</v>
      </c>
      <c r="AF91" s="44">
        <f t="shared" si="2"/>
        <v>215</v>
      </c>
      <c r="AG91" s="2">
        <f t="shared" si="3"/>
        <v>3</v>
      </c>
    </row>
    <row r="92" spans="1:33" x14ac:dyDescent="0.3">
      <c r="A92" s="79">
        <f>RANK(AF92,$AF$2:AF239)</f>
        <v>91</v>
      </c>
      <c r="B92" s="2" t="s">
        <v>15</v>
      </c>
      <c r="C92" s="40" t="s">
        <v>4</v>
      </c>
      <c r="D92" s="2">
        <v>2013</v>
      </c>
      <c r="E92" s="2" t="s">
        <v>10</v>
      </c>
      <c r="F92" s="42" t="s">
        <v>217</v>
      </c>
      <c r="G92" s="46"/>
      <c r="H92" s="46">
        <v>20</v>
      </c>
      <c r="I92" s="54"/>
      <c r="J92" s="54"/>
      <c r="K92" s="54"/>
      <c r="L92" s="46">
        <v>40</v>
      </c>
      <c r="M92" s="54"/>
      <c r="N92" s="46">
        <v>30</v>
      </c>
      <c r="O92" s="54"/>
      <c r="P92" s="54"/>
      <c r="Q92" s="54"/>
      <c r="R92" s="54"/>
      <c r="S92" s="54"/>
      <c r="T92" s="53">
        <v>30</v>
      </c>
      <c r="U92" s="54"/>
      <c r="V92" s="57"/>
      <c r="W92" s="53"/>
      <c r="X92" s="53"/>
      <c r="Y92" s="53"/>
      <c r="Z92" s="53"/>
      <c r="AA92" s="50">
        <v>30</v>
      </c>
      <c r="AB92" s="53"/>
      <c r="AC92" s="53"/>
      <c r="AD92" s="64"/>
      <c r="AE92" s="50">
        <v>60</v>
      </c>
      <c r="AF92" s="44">
        <f t="shared" si="2"/>
        <v>210</v>
      </c>
      <c r="AG92" s="2">
        <f t="shared" si="3"/>
        <v>6</v>
      </c>
    </row>
    <row r="93" spans="1:33" x14ac:dyDescent="0.3">
      <c r="A93" s="79">
        <f>RANK(AF93,$AF$2:AF240)</f>
        <v>91</v>
      </c>
      <c r="B93" s="4" t="s">
        <v>15</v>
      </c>
      <c r="C93" s="38" t="s">
        <v>6</v>
      </c>
      <c r="D93" s="4">
        <v>2011</v>
      </c>
      <c r="E93" s="3" t="s">
        <v>11</v>
      </c>
      <c r="F93" s="38" t="s">
        <v>149</v>
      </c>
      <c r="G93" s="46"/>
      <c r="H93" s="46">
        <v>40</v>
      </c>
      <c r="I93" s="54"/>
      <c r="J93" s="54"/>
      <c r="K93" s="54"/>
      <c r="L93" s="46">
        <v>40</v>
      </c>
      <c r="M93" s="54"/>
      <c r="N93" s="54"/>
      <c r="O93" s="54"/>
      <c r="P93" s="54"/>
      <c r="Q93" s="54"/>
      <c r="R93" s="54"/>
      <c r="S93" s="54"/>
      <c r="T93" s="54"/>
      <c r="U93" s="54"/>
      <c r="V93" s="57"/>
      <c r="W93" s="46"/>
      <c r="X93" s="46"/>
      <c r="Y93" s="46"/>
      <c r="Z93" s="54"/>
      <c r="AA93" s="46"/>
      <c r="AB93" s="46"/>
      <c r="AC93" s="46"/>
      <c r="AD93" s="50">
        <v>40</v>
      </c>
      <c r="AE93" s="50">
        <v>90</v>
      </c>
      <c r="AF93" s="44">
        <f t="shared" si="2"/>
        <v>210</v>
      </c>
      <c r="AG93" s="2">
        <f t="shared" si="3"/>
        <v>4</v>
      </c>
    </row>
    <row r="94" spans="1:33" x14ac:dyDescent="0.3">
      <c r="A94" s="79">
        <f>RANK(AF94,$AF$2:AF241)</f>
        <v>91</v>
      </c>
      <c r="B94" s="2" t="s">
        <v>15</v>
      </c>
      <c r="C94" s="40" t="s">
        <v>13</v>
      </c>
      <c r="D94" s="2">
        <v>2009</v>
      </c>
      <c r="E94" s="2" t="s">
        <v>12</v>
      </c>
      <c r="F94" s="42" t="s">
        <v>267</v>
      </c>
      <c r="G94" s="46"/>
      <c r="H94" s="46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3">
        <v>90</v>
      </c>
      <c r="U94" s="54"/>
      <c r="V94" s="57"/>
      <c r="W94" s="53"/>
      <c r="X94" s="46">
        <v>30</v>
      </c>
      <c r="Y94" s="53"/>
      <c r="Z94" s="53"/>
      <c r="AA94" s="53"/>
      <c r="AB94" s="46"/>
      <c r="AC94" s="46"/>
      <c r="AD94" s="50">
        <v>90</v>
      </c>
      <c r="AE94" s="46"/>
      <c r="AF94" s="44">
        <f t="shared" si="2"/>
        <v>210</v>
      </c>
      <c r="AG94" s="2">
        <f t="shared" si="3"/>
        <v>3</v>
      </c>
    </row>
    <row r="95" spans="1:33" x14ac:dyDescent="0.3">
      <c r="A95" s="79">
        <f>RANK(AF95,$AF$2:AF242)</f>
        <v>91</v>
      </c>
      <c r="B95" s="2" t="s">
        <v>15</v>
      </c>
      <c r="C95" s="40" t="s">
        <v>13</v>
      </c>
      <c r="D95" s="2">
        <v>2010</v>
      </c>
      <c r="E95" s="3" t="s">
        <v>11</v>
      </c>
      <c r="F95" s="42" t="s">
        <v>301</v>
      </c>
      <c r="G95" s="46"/>
      <c r="H95" s="46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3">
        <v>90</v>
      </c>
      <c r="U95" s="54"/>
      <c r="V95" s="57"/>
      <c r="W95" s="53"/>
      <c r="X95" s="46">
        <v>30</v>
      </c>
      <c r="Y95" s="53"/>
      <c r="Z95" s="53"/>
      <c r="AA95" s="53"/>
      <c r="AB95" s="46"/>
      <c r="AC95" s="46"/>
      <c r="AD95" s="50">
        <v>90</v>
      </c>
      <c r="AE95" s="46"/>
      <c r="AF95" s="44">
        <f t="shared" si="2"/>
        <v>210</v>
      </c>
      <c r="AG95" s="2">
        <f t="shared" si="3"/>
        <v>3</v>
      </c>
    </row>
    <row r="96" spans="1:33" x14ac:dyDescent="0.3">
      <c r="A96" s="79">
        <f>RANK(AF96,$AF$2:AF243)</f>
        <v>95</v>
      </c>
      <c r="B96" s="2" t="s">
        <v>15</v>
      </c>
      <c r="C96" s="40" t="s">
        <v>46</v>
      </c>
      <c r="D96" s="2">
        <v>2010</v>
      </c>
      <c r="E96" s="3" t="s">
        <v>11</v>
      </c>
      <c r="F96" s="42" t="s">
        <v>409</v>
      </c>
      <c r="G96" s="54"/>
      <c r="H96" s="54"/>
      <c r="I96" s="54"/>
      <c r="J96" s="54"/>
      <c r="K96" s="54"/>
      <c r="L96" s="46">
        <v>110</v>
      </c>
      <c r="M96" s="54"/>
      <c r="N96" s="46">
        <v>98.5</v>
      </c>
      <c r="O96" s="54"/>
      <c r="P96" s="54"/>
      <c r="Q96" s="54"/>
      <c r="R96" s="54"/>
      <c r="S96" s="54"/>
      <c r="T96" s="54"/>
      <c r="U96" s="54"/>
      <c r="V96" s="57"/>
      <c r="W96" s="46"/>
      <c r="X96" s="46"/>
      <c r="Y96" s="46"/>
      <c r="Z96" s="54"/>
      <c r="AA96" s="46"/>
      <c r="AB96" s="46"/>
      <c r="AC96" s="46"/>
      <c r="AD96" s="64"/>
      <c r="AE96" s="46"/>
      <c r="AF96" s="44">
        <f t="shared" si="2"/>
        <v>208.5</v>
      </c>
      <c r="AG96" s="2">
        <f t="shared" si="3"/>
        <v>2</v>
      </c>
    </row>
    <row r="97" spans="1:33" x14ac:dyDescent="0.3">
      <c r="A97" s="79">
        <f>RANK(AF97,$AF$2:AF244)</f>
        <v>96</v>
      </c>
      <c r="B97" s="4" t="s">
        <v>15</v>
      </c>
      <c r="C97" s="38" t="s">
        <v>300</v>
      </c>
      <c r="D97" s="2">
        <v>2012</v>
      </c>
      <c r="E97" s="2" t="s">
        <v>10</v>
      </c>
      <c r="F97" s="38" t="s">
        <v>302</v>
      </c>
      <c r="G97" s="46"/>
      <c r="H97" s="46"/>
      <c r="I97" s="54"/>
      <c r="J97" s="54"/>
      <c r="K97" s="54"/>
      <c r="L97" s="54"/>
      <c r="M97" s="54"/>
      <c r="N97" s="46">
        <v>24</v>
      </c>
      <c r="O97" s="54"/>
      <c r="P97" s="54"/>
      <c r="Q97" s="54"/>
      <c r="R97" s="54"/>
      <c r="S97" s="54"/>
      <c r="T97" s="53">
        <v>40</v>
      </c>
      <c r="U97" s="54"/>
      <c r="V97" s="57"/>
      <c r="W97" s="53"/>
      <c r="X97" s="53"/>
      <c r="Y97" s="53"/>
      <c r="Z97" s="53"/>
      <c r="AA97" s="50">
        <v>40</v>
      </c>
      <c r="AB97" s="53"/>
      <c r="AC97" s="53"/>
      <c r="AD97" s="50">
        <v>44</v>
      </c>
      <c r="AE97" s="50">
        <v>60</v>
      </c>
      <c r="AF97" s="44">
        <f t="shared" si="2"/>
        <v>208</v>
      </c>
      <c r="AG97" s="2">
        <f t="shared" si="3"/>
        <v>5</v>
      </c>
    </row>
    <row r="98" spans="1:33" x14ac:dyDescent="0.3">
      <c r="A98" s="79">
        <f>RANK(AF98,$AF$2:AF245)</f>
        <v>97</v>
      </c>
      <c r="B98" s="2" t="s">
        <v>15</v>
      </c>
      <c r="C98" s="40" t="s">
        <v>4</v>
      </c>
      <c r="D98" s="2">
        <v>2014</v>
      </c>
      <c r="E98" s="3" t="s">
        <v>9</v>
      </c>
      <c r="F98" s="42" t="s">
        <v>194</v>
      </c>
      <c r="G98" s="46"/>
      <c r="H98" s="46">
        <v>20</v>
      </c>
      <c r="I98" s="54"/>
      <c r="J98" s="54"/>
      <c r="K98" s="54"/>
      <c r="L98" s="46">
        <v>26.5</v>
      </c>
      <c r="M98" s="54"/>
      <c r="N98" s="46">
        <v>20</v>
      </c>
      <c r="O98" s="54"/>
      <c r="P98" s="54"/>
      <c r="Q98" s="54"/>
      <c r="R98" s="54"/>
      <c r="S98" s="54"/>
      <c r="T98" s="53">
        <v>20</v>
      </c>
      <c r="U98" s="54"/>
      <c r="V98" s="57"/>
      <c r="W98" s="50">
        <v>20</v>
      </c>
      <c r="X98" s="53"/>
      <c r="Y98" s="53"/>
      <c r="Z98" s="53"/>
      <c r="AA98" s="50">
        <v>30</v>
      </c>
      <c r="AB98" s="53"/>
      <c r="AC98" s="53"/>
      <c r="AD98" s="50">
        <v>30</v>
      </c>
      <c r="AE98" s="50">
        <v>40</v>
      </c>
      <c r="AF98" s="44">
        <f t="shared" si="2"/>
        <v>206.5</v>
      </c>
      <c r="AG98" s="2">
        <f t="shared" si="3"/>
        <v>8</v>
      </c>
    </row>
    <row r="99" spans="1:33" x14ac:dyDescent="0.3">
      <c r="A99" s="79">
        <f>RANK(AF99,$AF$2:AF246)</f>
        <v>98</v>
      </c>
      <c r="B99" s="2" t="s">
        <v>15</v>
      </c>
      <c r="C99" s="40" t="s">
        <v>8</v>
      </c>
      <c r="D99" s="2">
        <v>2012</v>
      </c>
      <c r="E99" s="2" t="s">
        <v>10</v>
      </c>
      <c r="F99" s="42" t="s">
        <v>92</v>
      </c>
      <c r="G99" s="46"/>
      <c r="H99" s="46"/>
      <c r="I99" s="54"/>
      <c r="J99" s="54"/>
      <c r="K99" s="54"/>
      <c r="L99" s="46">
        <v>45</v>
      </c>
      <c r="M99" s="54"/>
      <c r="N99" s="46">
        <v>45.5</v>
      </c>
      <c r="O99" s="54"/>
      <c r="P99" s="54"/>
      <c r="Q99" s="54"/>
      <c r="R99" s="54"/>
      <c r="S99" s="54"/>
      <c r="T99" s="54"/>
      <c r="U99" s="54"/>
      <c r="V99" s="57"/>
      <c r="W99" s="50">
        <v>24</v>
      </c>
      <c r="X99" s="46"/>
      <c r="Y99" s="46"/>
      <c r="Z99" s="54"/>
      <c r="AA99" s="50">
        <v>40</v>
      </c>
      <c r="AB99" s="46"/>
      <c r="AC99" s="46"/>
      <c r="AD99" s="64"/>
      <c r="AE99" s="50">
        <v>44</v>
      </c>
      <c r="AF99" s="44">
        <f t="shared" si="2"/>
        <v>198.5</v>
      </c>
      <c r="AG99" s="2">
        <f t="shared" si="3"/>
        <v>5</v>
      </c>
    </row>
    <row r="100" spans="1:33" x14ac:dyDescent="0.3">
      <c r="A100" s="79">
        <f>RANK(AF100,$AF$2:AF247)</f>
        <v>99</v>
      </c>
      <c r="B100" s="2" t="s">
        <v>15</v>
      </c>
      <c r="C100" s="40" t="s">
        <v>4</v>
      </c>
      <c r="D100" s="2">
        <v>2013</v>
      </c>
      <c r="E100" s="2" t="s">
        <v>10</v>
      </c>
      <c r="F100" s="42" t="s">
        <v>195</v>
      </c>
      <c r="G100" s="46"/>
      <c r="H100" s="46">
        <v>20</v>
      </c>
      <c r="I100" s="54"/>
      <c r="J100" s="54"/>
      <c r="K100" s="54"/>
      <c r="L100" s="46">
        <v>33.5</v>
      </c>
      <c r="M100" s="54"/>
      <c r="N100" s="54"/>
      <c r="O100" s="54"/>
      <c r="P100" s="54"/>
      <c r="Q100" s="54"/>
      <c r="R100" s="54"/>
      <c r="S100" s="54"/>
      <c r="T100" s="54"/>
      <c r="U100" s="54"/>
      <c r="V100" s="57"/>
      <c r="W100" s="50">
        <v>30</v>
      </c>
      <c r="X100" s="46"/>
      <c r="Y100" s="46"/>
      <c r="Z100" s="54"/>
      <c r="AA100" s="50">
        <v>16</v>
      </c>
      <c r="AB100" s="46"/>
      <c r="AC100" s="46"/>
      <c r="AD100" s="50">
        <v>26</v>
      </c>
      <c r="AE100" s="50">
        <v>72</v>
      </c>
      <c r="AF100" s="44">
        <f t="shared" si="2"/>
        <v>197.5</v>
      </c>
      <c r="AG100" s="2">
        <f t="shared" si="3"/>
        <v>6</v>
      </c>
    </row>
    <row r="101" spans="1:33" x14ac:dyDescent="0.3">
      <c r="A101" s="79">
        <f>RANK(AF101,$AF$2:AF248)</f>
        <v>100</v>
      </c>
      <c r="B101" s="2" t="s">
        <v>15</v>
      </c>
      <c r="C101" s="40" t="s">
        <v>4</v>
      </c>
      <c r="D101" s="2">
        <v>2009</v>
      </c>
      <c r="E101" s="2" t="s">
        <v>12</v>
      </c>
      <c r="F101" s="42" t="s">
        <v>59</v>
      </c>
      <c r="G101" s="46"/>
      <c r="H101" s="46">
        <v>98.5</v>
      </c>
      <c r="I101" s="54"/>
      <c r="J101" s="54"/>
      <c r="K101" s="54"/>
      <c r="L101" s="46">
        <v>90</v>
      </c>
      <c r="M101" s="54"/>
      <c r="N101" s="54"/>
      <c r="O101" s="54"/>
      <c r="P101" s="54"/>
      <c r="Q101" s="54"/>
      <c r="R101" s="54"/>
      <c r="S101" s="54"/>
      <c r="T101" s="54"/>
      <c r="U101" s="54"/>
      <c r="V101" s="57"/>
      <c r="W101" s="46"/>
      <c r="X101" s="46"/>
      <c r="Y101" s="46"/>
      <c r="Z101" s="54"/>
      <c r="AA101" s="46"/>
      <c r="AB101" s="46"/>
      <c r="AC101" s="46"/>
      <c r="AD101" s="64"/>
      <c r="AE101" s="46"/>
      <c r="AF101" s="44">
        <f t="shared" si="2"/>
        <v>188.5</v>
      </c>
      <c r="AG101" s="2">
        <f t="shared" si="3"/>
        <v>2</v>
      </c>
    </row>
    <row r="102" spans="1:33" x14ac:dyDescent="0.3">
      <c r="A102" s="79">
        <f>RANK(AF102,$AF$2:AF249)</f>
        <v>101</v>
      </c>
      <c r="B102" s="2" t="s">
        <v>15</v>
      </c>
      <c r="C102" s="39" t="s">
        <v>32</v>
      </c>
      <c r="D102" s="2">
        <v>2013</v>
      </c>
      <c r="E102" s="2" t="s">
        <v>10</v>
      </c>
      <c r="F102" s="38" t="s">
        <v>295</v>
      </c>
      <c r="G102" s="46"/>
      <c r="H102" s="46">
        <v>20</v>
      </c>
      <c r="I102" s="54"/>
      <c r="J102" s="54"/>
      <c r="K102" s="54"/>
      <c r="L102" s="46">
        <v>20</v>
      </c>
      <c r="M102" s="54"/>
      <c r="N102" s="46">
        <v>16</v>
      </c>
      <c r="O102" s="54"/>
      <c r="P102" s="54"/>
      <c r="Q102" s="54"/>
      <c r="R102" s="54"/>
      <c r="S102" s="54"/>
      <c r="T102" s="53">
        <v>20</v>
      </c>
      <c r="U102" s="54"/>
      <c r="V102" s="57"/>
      <c r="W102" s="50">
        <v>18.5</v>
      </c>
      <c r="X102" s="53"/>
      <c r="Y102" s="53"/>
      <c r="Z102" s="53"/>
      <c r="AA102" s="50">
        <v>20</v>
      </c>
      <c r="AB102" s="53"/>
      <c r="AC102" s="53"/>
      <c r="AD102" s="50">
        <v>26</v>
      </c>
      <c r="AE102" s="50">
        <v>40</v>
      </c>
      <c r="AF102" s="44">
        <f t="shared" si="2"/>
        <v>180.5</v>
      </c>
      <c r="AG102" s="2">
        <f t="shared" si="3"/>
        <v>8</v>
      </c>
    </row>
    <row r="103" spans="1:33" x14ac:dyDescent="0.3">
      <c r="A103" s="79">
        <f>RANK(AF103,$AF$2:AF250)</f>
        <v>102</v>
      </c>
      <c r="B103" s="2" t="s">
        <v>15</v>
      </c>
      <c r="C103" s="40" t="s">
        <v>4</v>
      </c>
      <c r="D103" s="2">
        <v>2015</v>
      </c>
      <c r="E103" s="3" t="s">
        <v>9</v>
      </c>
      <c r="F103" s="42" t="s">
        <v>133</v>
      </c>
      <c r="G103" s="46"/>
      <c r="H103" s="46">
        <v>40</v>
      </c>
      <c r="I103" s="54"/>
      <c r="J103" s="54"/>
      <c r="K103" s="54"/>
      <c r="L103" s="46">
        <v>20</v>
      </c>
      <c r="M103" s="54"/>
      <c r="N103" s="46">
        <v>30</v>
      </c>
      <c r="O103" s="54"/>
      <c r="P103" s="54"/>
      <c r="Q103" s="54"/>
      <c r="R103" s="54"/>
      <c r="S103" s="54"/>
      <c r="T103" s="53">
        <v>30</v>
      </c>
      <c r="U103" s="54"/>
      <c r="V103" s="57"/>
      <c r="W103" s="50">
        <v>30</v>
      </c>
      <c r="X103" s="53"/>
      <c r="Y103" s="53"/>
      <c r="Z103" s="53"/>
      <c r="AA103" s="50">
        <v>30</v>
      </c>
      <c r="AB103" s="53"/>
      <c r="AC103" s="53"/>
      <c r="AD103" s="64"/>
      <c r="AE103" s="67">
        <v>0</v>
      </c>
      <c r="AF103" s="44">
        <f t="shared" si="2"/>
        <v>180</v>
      </c>
      <c r="AG103" s="2">
        <f t="shared" si="3"/>
        <v>7</v>
      </c>
    </row>
    <row r="104" spans="1:33" x14ac:dyDescent="0.3">
      <c r="A104" s="79">
        <f>RANK(AF104,$AF$2:AF251)</f>
        <v>102</v>
      </c>
      <c r="B104" s="2" t="s">
        <v>15</v>
      </c>
      <c r="C104" s="40" t="s">
        <v>32</v>
      </c>
      <c r="D104" s="2">
        <v>2014</v>
      </c>
      <c r="E104" s="3" t="s">
        <v>9</v>
      </c>
      <c r="F104" s="42" t="s">
        <v>141</v>
      </c>
      <c r="G104" s="46"/>
      <c r="H104" s="46">
        <v>30</v>
      </c>
      <c r="I104" s="54"/>
      <c r="J104" s="54"/>
      <c r="K104" s="54"/>
      <c r="L104" s="54"/>
      <c r="M104" s="54"/>
      <c r="N104" s="46">
        <v>20</v>
      </c>
      <c r="O104" s="54"/>
      <c r="P104" s="54"/>
      <c r="Q104" s="54"/>
      <c r="R104" s="54"/>
      <c r="S104" s="54"/>
      <c r="T104" s="54"/>
      <c r="U104" s="54"/>
      <c r="V104" s="57"/>
      <c r="W104" s="46"/>
      <c r="X104" s="46"/>
      <c r="Y104" s="46"/>
      <c r="Z104" s="54"/>
      <c r="AA104" s="50">
        <v>30</v>
      </c>
      <c r="AB104" s="46"/>
      <c r="AC104" s="46"/>
      <c r="AD104" s="50">
        <v>40</v>
      </c>
      <c r="AE104" s="50">
        <v>60</v>
      </c>
      <c r="AF104" s="44">
        <f t="shared" si="2"/>
        <v>180</v>
      </c>
      <c r="AG104" s="2">
        <f t="shared" si="3"/>
        <v>5</v>
      </c>
    </row>
    <row r="105" spans="1:33" x14ac:dyDescent="0.3">
      <c r="A105" s="79">
        <f>RANK(AF105,$AF$2:AF252)</f>
        <v>102</v>
      </c>
      <c r="B105" s="4" t="s">
        <v>15</v>
      </c>
      <c r="C105" s="38" t="s">
        <v>187</v>
      </c>
      <c r="D105" s="4">
        <v>2010</v>
      </c>
      <c r="E105" s="3" t="s">
        <v>11</v>
      </c>
      <c r="F105" s="38" t="s">
        <v>465</v>
      </c>
      <c r="G105" s="46"/>
      <c r="H105" s="46">
        <v>90</v>
      </c>
      <c r="I105" s="54"/>
      <c r="J105" s="54"/>
      <c r="K105" s="54"/>
      <c r="L105" s="46">
        <v>60</v>
      </c>
      <c r="M105" s="54"/>
      <c r="N105" s="54"/>
      <c r="O105" s="54"/>
      <c r="P105" s="54"/>
      <c r="Q105" s="54"/>
      <c r="R105" s="54"/>
      <c r="S105" s="54"/>
      <c r="T105" s="54"/>
      <c r="U105" s="54"/>
      <c r="V105" s="57"/>
      <c r="W105" s="46"/>
      <c r="X105" s="46">
        <v>30</v>
      </c>
      <c r="Y105" s="46"/>
      <c r="Z105" s="54"/>
      <c r="AA105" s="46"/>
      <c r="AB105" s="46"/>
      <c r="AC105" s="46"/>
      <c r="AD105" s="64"/>
      <c r="AE105" s="46"/>
      <c r="AF105" s="44">
        <f t="shared" si="2"/>
        <v>180</v>
      </c>
      <c r="AG105" s="2">
        <f t="shared" si="3"/>
        <v>3</v>
      </c>
    </row>
    <row r="106" spans="1:33" x14ac:dyDescent="0.3">
      <c r="A106" s="79">
        <f>RANK(AF106,$AF$2:AF251)</f>
        <v>102</v>
      </c>
      <c r="B106" s="2" t="s">
        <v>15</v>
      </c>
      <c r="C106" s="40" t="s">
        <v>464</v>
      </c>
      <c r="D106" s="2">
        <v>2010</v>
      </c>
      <c r="E106" s="2" t="s">
        <v>11</v>
      </c>
      <c r="F106" s="42" t="s">
        <v>384</v>
      </c>
      <c r="G106" s="46"/>
      <c r="H106" s="46">
        <v>90</v>
      </c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7"/>
      <c r="W106" s="46"/>
      <c r="X106" s="46"/>
      <c r="Y106" s="46"/>
      <c r="Z106" s="54"/>
      <c r="AA106" s="46"/>
      <c r="AB106" s="46"/>
      <c r="AC106" s="46"/>
      <c r="AD106" s="64"/>
      <c r="AE106" s="50">
        <v>90</v>
      </c>
      <c r="AF106" s="44">
        <f t="shared" si="2"/>
        <v>180</v>
      </c>
      <c r="AG106" s="2">
        <f t="shared" si="3"/>
        <v>2</v>
      </c>
    </row>
    <row r="107" spans="1:33" x14ac:dyDescent="0.3">
      <c r="A107" s="79">
        <f>RANK(AF107,$AF$2:AF254)</f>
        <v>102</v>
      </c>
      <c r="B107" s="7" t="s">
        <v>537</v>
      </c>
      <c r="C107" s="40"/>
      <c r="D107" s="2"/>
      <c r="E107" s="3" t="s">
        <v>10</v>
      </c>
      <c r="F107" s="51" t="s">
        <v>525</v>
      </c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7"/>
      <c r="W107" s="50">
        <v>180</v>
      </c>
      <c r="X107" s="54"/>
      <c r="Y107" s="54"/>
      <c r="Z107" s="54"/>
      <c r="AA107" s="54"/>
      <c r="AB107" s="54"/>
      <c r="AC107" s="54"/>
      <c r="AD107" s="64"/>
      <c r="AE107" s="54"/>
      <c r="AF107" s="44">
        <f t="shared" si="2"/>
        <v>180</v>
      </c>
      <c r="AG107" s="2">
        <f t="shared" si="3"/>
        <v>1</v>
      </c>
    </row>
    <row r="108" spans="1:33" x14ac:dyDescent="0.3">
      <c r="A108" s="79">
        <f>RANK(AF108,$AF$2:AF255)</f>
        <v>107</v>
      </c>
      <c r="B108" s="2" t="s">
        <v>15</v>
      </c>
      <c r="C108" s="40" t="s">
        <v>187</v>
      </c>
      <c r="D108" s="2">
        <v>2014</v>
      </c>
      <c r="E108" s="3" t="s">
        <v>9</v>
      </c>
      <c r="F108" s="42" t="s">
        <v>140</v>
      </c>
      <c r="G108" s="46"/>
      <c r="H108" s="46"/>
      <c r="I108" s="54"/>
      <c r="J108" s="54"/>
      <c r="K108" s="54"/>
      <c r="L108" s="46">
        <v>33.5</v>
      </c>
      <c r="M108" s="54"/>
      <c r="N108" s="46">
        <v>20</v>
      </c>
      <c r="O108" s="54"/>
      <c r="P108" s="54"/>
      <c r="Q108" s="54"/>
      <c r="R108" s="54"/>
      <c r="S108" s="54"/>
      <c r="T108" s="53">
        <v>30</v>
      </c>
      <c r="U108" s="54"/>
      <c r="V108" s="57"/>
      <c r="W108" s="50">
        <v>16</v>
      </c>
      <c r="X108" s="53"/>
      <c r="Y108" s="53"/>
      <c r="Z108" s="53"/>
      <c r="AA108" s="50">
        <v>30</v>
      </c>
      <c r="AB108" s="53"/>
      <c r="AC108" s="53"/>
      <c r="AD108" s="50">
        <v>20</v>
      </c>
      <c r="AE108" s="50">
        <v>30</v>
      </c>
      <c r="AF108" s="44">
        <f t="shared" si="2"/>
        <v>179.5</v>
      </c>
      <c r="AG108" s="2">
        <f t="shared" si="3"/>
        <v>7</v>
      </c>
    </row>
    <row r="109" spans="1:33" x14ac:dyDescent="0.3">
      <c r="A109" s="79">
        <f>RANK(AF109,$AF$2:AF254)</f>
        <v>108</v>
      </c>
      <c r="B109" s="2" t="s">
        <v>15</v>
      </c>
      <c r="C109" s="40" t="s">
        <v>4</v>
      </c>
      <c r="D109" s="2">
        <v>2013</v>
      </c>
      <c r="E109" s="2" t="s">
        <v>10</v>
      </c>
      <c r="F109" s="42" t="s">
        <v>258</v>
      </c>
      <c r="G109" s="46"/>
      <c r="H109" s="46">
        <v>30</v>
      </c>
      <c r="I109" s="54"/>
      <c r="J109" s="54"/>
      <c r="K109" s="54"/>
      <c r="L109" s="46">
        <v>26.5</v>
      </c>
      <c r="M109" s="54"/>
      <c r="N109" s="46">
        <v>20</v>
      </c>
      <c r="O109" s="54"/>
      <c r="P109" s="54"/>
      <c r="Q109" s="54"/>
      <c r="R109" s="54"/>
      <c r="S109" s="54"/>
      <c r="T109" s="53">
        <v>20</v>
      </c>
      <c r="U109" s="54"/>
      <c r="V109" s="57"/>
      <c r="W109" s="53"/>
      <c r="X109" s="53"/>
      <c r="Y109" s="53"/>
      <c r="Z109" s="53"/>
      <c r="AA109" s="53"/>
      <c r="AB109" s="53"/>
      <c r="AC109" s="53"/>
      <c r="AD109" s="64"/>
      <c r="AE109" s="50">
        <v>72</v>
      </c>
      <c r="AF109" s="44">
        <f t="shared" si="2"/>
        <v>168.5</v>
      </c>
      <c r="AG109" s="2">
        <f t="shared" si="3"/>
        <v>5</v>
      </c>
    </row>
    <row r="110" spans="1:33" x14ac:dyDescent="0.3">
      <c r="A110" s="79">
        <f>RANK(AF110,$AF$2:AF257)</f>
        <v>109</v>
      </c>
      <c r="B110" s="2" t="s">
        <v>15</v>
      </c>
      <c r="C110" s="40" t="s">
        <v>300</v>
      </c>
      <c r="D110" s="2">
        <v>2014</v>
      </c>
      <c r="E110" s="3" t="s">
        <v>9</v>
      </c>
      <c r="F110" s="42" t="s">
        <v>172</v>
      </c>
      <c r="G110" s="46"/>
      <c r="H110" s="46">
        <v>20</v>
      </c>
      <c r="I110" s="54"/>
      <c r="J110" s="54"/>
      <c r="K110" s="54"/>
      <c r="L110" s="46">
        <v>20</v>
      </c>
      <c r="M110" s="54"/>
      <c r="N110" s="46">
        <v>20</v>
      </c>
      <c r="O110" s="54"/>
      <c r="P110" s="54"/>
      <c r="Q110" s="54"/>
      <c r="R110" s="54"/>
      <c r="S110" s="54"/>
      <c r="T110" s="53">
        <v>20</v>
      </c>
      <c r="U110" s="54"/>
      <c r="V110" s="57"/>
      <c r="W110" s="50">
        <v>16</v>
      </c>
      <c r="X110" s="53"/>
      <c r="Y110" s="53"/>
      <c r="Z110" s="53"/>
      <c r="AA110" s="53"/>
      <c r="AB110" s="53"/>
      <c r="AC110" s="53"/>
      <c r="AD110" s="50">
        <v>40</v>
      </c>
      <c r="AE110" s="50">
        <v>30</v>
      </c>
      <c r="AF110" s="44">
        <f t="shared" si="2"/>
        <v>166</v>
      </c>
      <c r="AG110" s="2">
        <f t="shared" si="3"/>
        <v>7</v>
      </c>
    </row>
    <row r="111" spans="1:33" x14ac:dyDescent="0.3">
      <c r="A111" s="79">
        <f>RANK(AF111,$AF$2:AF258)</f>
        <v>110</v>
      </c>
      <c r="B111" s="4" t="s">
        <v>15</v>
      </c>
      <c r="C111" s="40" t="s">
        <v>6</v>
      </c>
      <c r="D111" s="2">
        <v>2014</v>
      </c>
      <c r="E111" s="3" t="s">
        <v>9</v>
      </c>
      <c r="F111" s="42" t="s">
        <v>196</v>
      </c>
      <c r="G111" s="46"/>
      <c r="H111" s="46">
        <v>30</v>
      </c>
      <c r="I111" s="54"/>
      <c r="J111" s="54"/>
      <c r="K111" s="54"/>
      <c r="L111" s="46">
        <v>26.5</v>
      </c>
      <c r="M111" s="54"/>
      <c r="N111" s="46">
        <v>20</v>
      </c>
      <c r="O111" s="54"/>
      <c r="P111" s="54"/>
      <c r="Q111" s="54"/>
      <c r="R111" s="54"/>
      <c r="S111" s="54"/>
      <c r="T111" s="54"/>
      <c r="U111" s="54"/>
      <c r="V111" s="57"/>
      <c r="W111" s="50">
        <v>18.5</v>
      </c>
      <c r="X111" s="46"/>
      <c r="Y111" s="46"/>
      <c r="Z111" s="54"/>
      <c r="AA111" s="50">
        <v>20</v>
      </c>
      <c r="AB111" s="46"/>
      <c r="AC111" s="46"/>
      <c r="AD111" s="50">
        <v>20</v>
      </c>
      <c r="AE111" s="50">
        <v>30</v>
      </c>
      <c r="AF111" s="44">
        <f t="shared" si="2"/>
        <v>165</v>
      </c>
      <c r="AG111" s="2">
        <f t="shared" si="3"/>
        <v>7</v>
      </c>
    </row>
    <row r="112" spans="1:33" x14ac:dyDescent="0.3">
      <c r="A112" s="79">
        <f>RANK(AF112,$AF$2:AF259)</f>
        <v>110</v>
      </c>
      <c r="B112" s="4" t="s">
        <v>15</v>
      </c>
      <c r="C112" s="40" t="s">
        <v>4</v>
      </c>
      <c r="D112" s="4">
        <v>2010</v>
      </c>
      <c r="E112" s="3" t="s">
        <v>11</v>
      </c>
      <c r="F112" s="42" t="s">
        <v>278</v>
      </c>
      <c r="G112" s="54"/>
      <c r="H112" s="54"/>
      <c r="I112" s="54"/>
      <c r="J112" s="54"/>
      <c r="K112" s="54"/>
      <c r="L112" s="46">
        <v>90</v>
      </c>
      <c r="M112" s="54"/>
      <c r="N112" s="54"/>
      <c r="O112" s="54"/>
      <c r="P112" s="54"/>
      <c r="Q112" s="54"/>
      <c r="R112" s="54"/>
      <c r="S112" s="54"/>
      <c r="T112" s="54"/>
      <c r="U112" s="54"/>
      <c r="V112" s="57"/>
      <c r="W112" s="46"/>
      <c r="X112" s="53">
        <v>75</v>
      </c>
      <c r="Y112" s="46"/>
      <c r="Z112" s="54"/>
      <c r="AA112" s="46"/>
      <c r="AB112" s="53"/>
      <c r="AC112" s="53"/>
      <c r="AD112" s="64"/>
      <c r="AE112" s="53"/>
      <c r="AF112" s="44">
        <f t="shared" si="2"/>
        <v>165</v>
      </c>
      <c r="AG112" s="2">
        <f t="shared" si="3"/>
        <v>2</v>
      </c>
    </row>
    <row r="113" spans="1:33" x14ac:dyDescent="0.3">
      <c r="A113" s="79">
        <f>RANK(AF113,$AF$2:AF260)</f>
        <v>112</v>
      </c>
      <c r="B113" s="2" t="s">
        <v>15</v>
      </c>
      <c r="C113" s="40" t="s">
        <v>4</v>
      </c>
      <c r="D113" s="2">
        <v>2014</v>
      </c>
      <c r="E113" s="3" t="s">
        <v>9</v>
      </c>
      <c r="F113" s="42" t="s">
        <v>142</v>
      </c>
      <c r="G113" s="46"/>
      <c r="H113" s="46">
        <v>30</v>
      </c>
      <c r="I113" s="54"/>
      <c r="J113" s="54"/>
      <c r="K113" s="54"/>
      <c r="L113" s="46">
        <v>33.5</v>
      </c>
      <c r="M113" s="54"/>
      <c r="N113" s="46">
        <v>20</v>
      </c>
      <c r="O113" s="54"/>
      <c r="P113" s="54"/>
      <c r="Q113" s="54"/>
      <c r="R113" s="54"/>
      <c r="S113" s="54"/>
      <c r="T113" s="54"/>
      <c r="U113" s="54"/>
      <c r="V113" s="57"/>
      <c r="W113" s="50">
        <v>20</v>
      </c>
      <c r="X113" s="46"/>
      <c r="Y113" s="46"/>
      <c r="Z113" s="54"/>
      <c r="AA113" s="46"/>
      <c r="AB113" s="46"/>
      <c r="AC113" s="46"/>
      <c r="AD113" s="50">
        <v>20</v>
      </c>
      <c r="AE113" s="50">
        <v>40</v>
      </c>
      <c r="AF113" s="44">
        <f t="shared" si="2"/>
        <v>163.5</v>
      </c>
      <c r="AG113" s="2">
        <f t="shared" si="3"/>
        <v>6</v>
      </c>
    </row>
    <row r="114" spans="1:33" x14ac:dyDescent="0.3">
      <c r="A114" s="79">
        <f>RANK(AF114,$AF$2:AF259)</f>
        <v>113</v>
      </c>
      <c r="B114" s="2" t="s">
        <v>15</v>
      </c>
      <c r="C114" s="40" t="s">
        <v>13</v>
      </c>
      <c r="D114" s="2">
        <v>2013</v>
      </c>
      <c r="E114" s="3" t="s">
        <v>10</v>
      </c>
      <c r="F114" s="42" t="s">
        <v>121</v>
      </c>
      <c r="G114" s="54"/>
      <c r="H114" s="54"/>
      <c r="I114" s="54"/>
      <c r="J114" s="54"/>
      <c r="K114" s="54"/>
      <c r="L114" s="54"/>
      <c r="M114" s="54"/>
      <c r="N114" s="46">
        <v>16</v>
      </c>
      <c r="O114" s="54"/>
      <c r="P114" s="54"/>
      <c r="Q114" s="54"/>
      <c r="R114" s="54"/>
      <c r="S114" s="54"/>
      <c r="T114" s="53">
        <v>20</v>
      </c>
      <c r="U114" s="54"/>
      <c r="V114" s="57"/>
      <c r="W114" s="50">
        <v>18.5</v>
      </c>
      <c r="X114" s="53"/>
      <c r="Y114" s="53"/>
      <c r="Z114" s="53"/>
      <c r="AA114" s="50">
        <v>20</v>
      </c>
      <c r="AB114" s="53"/>
      <c r="AC114" s="53"/>
      <c r="AD114" s="50">
        <v>26</v>
      </c>
      <c r="AE114" s="50">
        <v>60</v>
      </c>
      <c r="AF114" s="44">
        <f t="shared" si="2"/>
        <v>160.5</v>
      </c>
      <c r="AG114" s="2">
        <f t="shared" si="3"/>
        <v>6</v>
      </c>
    </row>
    <row r="115" spans="1:33" x14ac:dyDescent="0.3">
      <c r="A115" s="79">
        <f>RANK(AF115,$AF$2:AF262)</f>
        <v>114</v>
      </c>
      <c r="B115" s="2" t="s">
        <v>15</v>
      </c>
      <c r="C115" s="40" t="s">
        <v>300</v>
      </c>
      <c r="D115" s="7">
        <v>2011</v>
      </c>
      <c r="E115" s="3" t="s">
        <v>11</v>
      </c>
      <c r="F115" s="42" t="s">
        <v>382</v>
      </c>
      <c r="G115" s="46"/>
      <c r="H115" s="46">
        <v>40</v>
      </c>
      <c r="I115" s="54"/>
      <c r="J115" s="54"/>
      <c r="K115" s="54"/>
      <c r="L115" s="46">
        <v>40</v>
      </c>
      <c r="M115" s="54"/>
      <c r="N115" s="54"/>
      <c r="O115" s="54"/>
      <c r="P115" s="54"/>
      <c r="Q115" s="54"/>
      <c r="R115" s="54"/>
      <c r="S115" s="54"/>
      <c r="T115" s="53">
        <v>40</v>
      </c>
      <c r="U115" s="54"/>
      <c r="V115" s="57"/>
      <c r="W115" s="53"/>
      <c r="X115" s="53"/>
      <c r="Y115" s="53"/>
      <c r="Z115" s="53"/>
      <c r="AA115" s="53"/>
      <c r="AB115" s="53"/>
      <c r="AC115" s="53"/>
      <c r="AD115" s="50">
        <v>40</v>
      </c>
      <c r="AE115" s="53"/>
      <c r="AF115" s="44">
        <f t="shared" si="2"/>
        <v>160</v>
      </c>
      <c r="AG115" s="2">
        <f t="shared" si="3"/>
        <v>4</v>
      </c>
    </row>
    <row r="116" spans="1:33" x14ac:dyDescent="0.3">
      <c r="A116" s="79">
        <f>RANK(AF116,$AF$2:AF263)</f>
        <v>114</v>
      </c>
      <c r="B116" s="2" t="s">
        <v>18</v>
      </c>
      <c r="C116" s="39" t="s">
        <v>53</v>
      </c>
      <c r="D116" s="3" t="s">
        <v>53</v>
      </c>
      <c r="E116" s="3" t="s">
        <v>10</v>
      </c>
      <c r="F116" s="38" t="s">
        <v>175</v>
      </c>
      <c r="G116" s="54"/>
      <c r="H116" s="54"/>
      <c r="I116" s="54"/>
      <c r="J116" s="54"/>
      <c r="K116" s="54"/>
      <c r="L116" s="54"/>
      <c r="M116" s="54"/>
      <c r="N116" s="46">
        <v>80</v>
      </c>
      <c r="O116" s="54"/>
      <c r="P116" s="54"/>
      <c r="Q116" s="54"/>
      <c r="R116" s="54"/>
      <c r="S116" s="54"/>
      <c r="T116" s="53">
        <v>80</v>
      </c>
      <c r="U116" s="54"/>
      <c r="V116" s="57"/>
      <c r="W116" s="53"/>
      <c r="X116" s="53"/>
      <c r="Y116" s="53"/>
      <c r="Z116" s="53"/>
      <c r="AA116" s="53"/>
      <c r="AB116" s="53"/>
      <c r="AC116" s="53"/>
      <c r="AD116" s="64"/>
      <c r="AE116" s="53"/>
      <c r="AF116" s="44">
        <f t="shared" si="2"/>
        <v>160</v>
      </c>
      <c r="AG116" s="2">
        <f t="shared" si="3"/>
        <v>2</v>
      </c>
    </row>
    <row r="117" spans="1:33" x14ac:dyDescent="0.3">
      <c r="A117" s="79">
        <f>RANK(AF117,$AF$2:AF262)</f>
        <v>116</v>
      </c>
      <c r="B117" s="7" t="s">
        <v>15</v>
      </c>
      <c r="C117" s="40" t="s">
        <v>32</v>
      </c>
      <c r="D117" s="2">
        <v>2012</v>
      </c>
      <c r="E117" s="2" t="s">
        <v>10</v>
      </c>
      <c r="F117" s="51" t="s">
        <v>529</v>
      </c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7"/>
      <c r="W117" s="50">
        <v>38.5</v>
      </c>
      <c r="X117" s="54"/>
      <c r="Y117" s="54"/>
      <c r="Z117" s="54"/>
      <c r="AA117" s="50">
        <v>40</v>
      </c>
      <c r="AB117" s="54"/>
      <c r="AC117" s="54"/>
      <c r="AD117" s="50">
        <v>40</v>
      </c>
      <c r="AE117" s="50">
        <v>40</v>
      </c>
      <c r="AF117" s="44">
        <f t="shared" si="2"/>
        <v>158.5</v>
      </c>
      <c r="AG117" s="2">
        <f t="shared" si="3"/>
        <v>4</v>
      </c>
    </row>
    <row r="118" spans="1:33" x14ac:dyDescent="0.3">
      <c r="A118" s="79">
        <f>RANK(AF118,$AF$2:AF265)</f>
        <v>117</v>
      </c>
      <c r="B118" s="2" t="s">
        <v>15</v>
      </c>
      <c r="C118" s="40" t="s">
        <v>300</v>
      </c>
      <c r="D118" s="2">
        <v>2014</v>
      </c>
      <c r="E118" s="3" t="s">
        <v>9</v>
      </c>
      <c r="F118" s="42" t="s">
        <v>246</v>
      </c>
      <c r="G118" s="46"/>
      <c r="H118" s="46">
        <v>18</v>
      </c>
      <c r="I118" s="54"/>
      <c r="J118" s="54"/>
      <c r="K118" s="54"/>
      <c r="L118" s="46">
        <v>20</v>
      </c>
      <c r="M118" s="54"/>
      <c r="N118" s="54"/>
      <c r="O118" s="54"/>
      <c r="P118" s="54"/>
      <c r="Q118" s="54"/>
      <c r="R118" s="54"/>
      <c r="S118" s="54"/>
      <c r="T118" s="53">
        <v>20</v>
      </c>
      <c r="U118" s="54"/>
      <c r="V118" s="57"/>
      <c r="W118" s="50">
        <v>20</v>
      </c>
      <c r="X118" s="53"/>
      <c r="Y118" s="53"/>
      <c r="Z118" s="53"/>
      <c r="AA118" s="50">
        <v>20</v>
      </c>
      <c r="AB118" s="53"/>
      <c r="AC118" s="53"/>
      <c r="AD118" s="50">
        <v>26</v>
      </c>
      <c r="AE118" s="50">
        <v>30</v>
      </c>
      <c r="AF118" s="44">
        <f t="shared" si="2"/>
        <v>154</v>
      </c>
      <c r="AG118" s="2">
        <f t="shared" si="3"/>
        <v>7</v>
      </c>
    </row>
    <row r="119" spans="1:33" x14ac:dyDescent="0.3">
      <c r="A119" s="79">
        <f>RANK(AF119,$AF$2:AF265)</f>
        <v>118</v>
      </c>
      <c r="B119" s="2" t="s">
        <v>15</v>
      </c>
      <c r="C119" s="40" t="s">
        <v>300</v>
      </c>
      <c r="D119" s="2">
        <v>2012</v>
      </c>
      <c r="E119" s="2" t="s">
        <v>10</v>
      </c>
      <c r="F119" s="42" t="s">
        <v>219</v>
      </c>
      <c r="G119" s="54"/>
      <c r="H119" s="54"/>
      <c r="I119" s="54"/>
      <c r="J119" s="54"/>
      <c r="K119" s="54"/>
      <c r="L119" s="46">
        <v>40</v>
      </c>
      <c r="M119" s="54"/>
      <c r="N119" s="46">
        <v>24</v>
      </c>
      <c r="O119" s="54"/>
      <c r="P119" s="54"/>
      <c r="Q119" s="54"/>
      <c r="R119" s="54"/>
      <c r="S119" s="54"/>
      <c r="T119" s="53">
        <v>40</v>
      </c>
      <c r="U119" s="54"/>
      <c r="V119" s="57"/>
      <c r="W119" s="53"/>
      <c r="X119" s="53"/>
      <c r="Y119" s="53"/>
      <c r="Z119" s="53"/>
      <c r="AA119" s="53"/>
      <c r="AB119" s="53"/>
      <c r="AC119" s="53"/>
      <c r="AD119" s="50">
        <v>44</v>
      </c>
      <c r="AE119" s="53"/>
      <c r="AF119" s="44">
        <f t="shared" si="2"/>
        <v>148</v>
      </c>
      <c r="AG119" s="2">
        <f t="shared" si="3"/>
        <v>4</v>
      </c>
    </row>
    <row r="120" spans="1:33" x14ac:dyDescent="0.3">
      <c r="A120" s="79">
        <f>RANK(AF120,$AF$2:AF265)</f>
        <v>119</v>
      </c>
      <c r="B120" s="3" t="s">
        <v>15</v>
      </c>
      <c r="C120" s="39" t="s">
        <v>300</v>
      </c>
      <c r="D120" s="3">
        <v>2012</v>
      </c>
      <c r="E120" s="3" t="s">
        <v>10</v>
      </c>
      <c r="F120" s="38" t="s">
        <v>247</v>
      </c>
      <c r="G120" s="46"/>
      <c r="H120" s="46">
        <v>40</v>
      </c>
      <c r="I120" s="54"/>
      <c r="J120" s="54"/>
      <c r="K120" s="54"/>
      <c r="L120" s="46">
        <v>40</v>
      </c>
      <c r="M120" s="54"/>
      <c r="N120" s="46">
        <v>24</v>
      </c>
      <c r="O120" s="54"/>
      <c r="P120" s="54"/>
      <c r="Q120" s="54"/>
      <c r="R120" s="54"/>
      <c r="S120" s="54"/>
      <c r="T120" s="54"/>
      <c r="U120" s="54"/>
      <c r="V120" s="57"/>
      <c r="W120" s="46"/>
      <c r="X120" s="46"/>
      <c r="Y120" s="46"/>
      <c r="Z120" s="54"/>
      <c r="AA120" s="46"/>
      <c r="AB120" s="46"/>
      <c r="AC120" s="46"/>
      <c r="AD120" s="50">
        <v>40</v>
      </c>
      <c r="AE120" s="46"/>
      <c r="AF120" s="44">
        <f t="shared" si="2"/>
        <v>144</v>
      </c>
      <c r="AG120" s="2">
        <f t="shared" si="3"/>
        <v>4</v>
      </c>
    </row>
    <row r="121" spans="1:33" x14ac:dyDescent="0.3">
      <c r="A121" s="79">
        <f>RANK(AF121,$AF$2:AF265)</f>
        <v>119</v>
      </c>
      <c r="B121" s="2" t="s">
        <v>15</v>
      </c>
      <c r="C121" s="40" t="s">
        <v>300</v>
      </c>
      <c r="D121" s="2">
        <v>2012</v>
      </c>
      <c r="E121" s="2" t="s">
        <v>10</v>
      </c>
      <c r="F121" s="42" t="s">
        <v>260</v>
      </c>
      <c r="G121" s="46"/>
      <c r="H121" s="46">
        <v>40</v>
      </c>
      <c r="I121" s="54"/>
      <c r="J121" s="54"/>
      <c r="K121" s="54"/>
      <c r="L121" s="54"/>
      <c r="M121" s="54"/>
      <c r="N121" s="46">
        <v>24</v>
      </c>
      <c r="O121" s="54"/>
      <c r="P121" s="54"/>
      <c r="Q121" s="54"/>
      <c r="R121" s="54"/>
      <c r="S121" s="54"/>
      <c r="T121" s="53">
        <v>40</v>
      </c>
      <c r="U121" s="54"/>
      <c r="V121" s="57"/>
      <c r="W121" s="53"/>
      <c r="X121" s="53"/>
      <c r="Y121" s="53"/>
      <c r="Z121" s="53"/>
      <c r="AA121" s="53"/>
      <c r="AB121" s="53"/>
      <c r="AC121" s="53"/>
      <c r="AD121" s="50">
        <v>40</v>
      </c>
      <c r="AE121" s="53"/>
      <c r="AF121" s="44">
        <f t="shared" si="2"/>
        <v>144</v>
      </c>
      <c r="AG121" s="2">
        <f t="shared" si="3"/>
        <v>4</v>
      </c>
    </row>
    <row r="122" spans="1:33" x14ac:dyDescent="0.3">
      <c r="A122" s="79">
        <f>RANK(AF122,$AF$2:AF265)</f>
        <v>121</v>
      </c>
      <c r="B122" s="2" t="s">
        <v>15</v>
      </c>
      <c r="C122" s="39" t="s">
        <v>66</v>
      </c>
      <c r="D122" s="3">
        <v>2011</v>
      </c>
      <c r="E122" s="3" t="s">
        <v>11</v>
      </c>
      <c r="F122" s="42" t="s">
        <v>251</v>
      </c>
      <c r="G122" s="46"/>
      <c r="H122" s="46">
        <v>40</v>
      </c>
      <c r="I122" s="54"/>
      <c r="J122" s="54"/>
      <c r="K122" s="54"/>
      <c r="L122" s="46">
        <v>40</v>
      </c>
      <c r="M122" s="54"/>
      <c r="N122" s="54"/>
      <c r="O122" s="54"/>
      <c r="P122" s="54"/>
      <c r="Q122" s="54"/>
      <c r="R122" s="54"/>
      <c r="S122" s="54"/>
      <c r="T122" s="54"/>
      <c r="U122" s="54"/>
      <c r="V122" s="57"/>
      <c r="W122" s="46"/>
      <c r="X122" s="46"/>
      <c r="Y122" s="46"/>
      <c r="Z122" s="54"/>
      <c r="AA122" s="50">
        <v>60</v>
      </c>
      <c r="AB122" s="46"/>
      <c r="AC122" s="46"/>
      <c r="AD122" s="64"/>
      <c r="AE122" s="46"/>
      <c r="AF122" s="44">
        <f t="shared" si="2"/>
        <v>140</v>
      </c>
      <c r="AG122" s="2">
        <f t="shared" si="3"/>
        <v>3</v>
      </c>
    </row>
    <row r="123" spans="1:33" x14ac:dyDescent="0.3">
      <c r="A123" s="79">
        <f>RANK(AF123,$AF$2:AF265)</f>
        <v>121</v>
      </c>
      <c r="B123" s="2" t="s">
        <v>18</v>
      </c>
      <c r="C123" s="40" t="s">
        <v>53</v>
      </c>
      <c r="D123" s="2"/>
      <c r="E123" s="3" t="s">
        <v>9</v>
      </c>
      <c r="F123" s="42" t="s">
        <v>333</v>
      </c>
      <c r="G123" s="54"/>
      <c r="H123" s="54"/>
      <c r="I123" s="54"/>
      <c r="J123" s="54"/>
      <c r="K123" s="54"/>
      <c r="L123" s="54"/>
      <c r="M123" s="54"/>
      <c r="N123" s="46">
        <v>60</v>
      </c>
      <c r="O123" s="54"/>
      <c r="P123" s="54"/>
      <c r="Q123" s="54"/>
      <c r="R123" s="54"/>
      <c r="S123" s="54"/>
      <c r="T123" s="53">
        <v>40</v>
      </c>
      <c r="U123" s="54"/>
      <c r="V123" s="57"/>
      <c r="W123" s="50">
        <v>40</v>
      </c>
      <c r="X123" s="53"/>
      <c r="Y123" s="53"/>
      <c r="Z123" s="53"/>
      <c r="AA123" s="53"/>
      <c r="AB123" s="53"/>
      <c r="AC123" s="53"/>
      <c r="AD123" s="64"/>
      <c r="AE123" s="53"/>
      <c r="AF123" s="44">
        <f t="shared" si="2"/>
        <v>140</v>
      </c>
      <c r="AG123" s="2">
        <f t="shared" si="3"/>
        <v>3</v>
      </c>
    </row>
    <row r="124" spans="1:33" x14ac:dyDescent="0.3">
      <c r="A124" s="79">
        <f>RANK(AF124,$AF$2:AF265)</f>
        <v>123</v>
      </c>
      <c r="B124" s="4" t="s">
        <v>18</v>
      </c>
      <c r="C124" s="38" t="s">
        <v>53</v>
      </c>
      <c r="D124" s="4"/>
      <c r="E124" s="2" t="s">
        <v>11</v>
      </c>
      <c r="F124" s="38" t="s">
        <v>451</v>
      </c>
      <c r="G124" s="54"/>
      <c r="H124" s="54"/>
      <c r="I124" s="54"/>
      <c r="J124" s="54"/>
      <c r="K124" s="54"/>
      <c r="L124" s="54"/>
      <c r="M124" s="54"/>
      <c r="N124" s="46">
        <v>137</v>
      </c>
      <c r="O124" s="54"/>
      <c r="P124" s="54"/>
      <c r="Q124" s="54"/>
      <c r="R124" s="54"/>
      <c r="S124" s="54"/>
      <c r="T124" s="54"/>
      <c r="U124" s="54"/>
      <c r="V124" s="57"/>
      <c r="W124" s="46"/>
      <c r="X124" s="46"/>
      <c r="Y124" s="46"/>
      <c r="Z124" s="54"/>
      <c r="AA124" s="46"/>
      <c r="AB124" s="46"/>
      <c r="AC124" s="46"/>
      <c r="AD124" s="64"/>
      <c r="AE124" s="46"/>
      <c r="AF124" s="44">
        <f t="shared" si="2"/>
        <v>137</v>
      </c>
      <c r="AG124" s="2">
        <f t="shared" si="3"/>
        <v>1</v>
      </c>
    </row>
    <row r="125" spans="1:33" x14ac:dyDescent="0.3">
      <c r="A125" s="79">
        <f>RANK(AF125,$AF$2:AF265)</f>
        <v>124</v>
      </c>
      <c r="B125" s="2" t="s">
        <v>15</v>
      </c>
      <c r="C125" s="39" t="s">
        <v>300</v>
      </c>
      <c r="D125" s="2">
        <v>2015</v>
      </c>
      <c r="E125" s="3" t="s">
        <v>9</v>
      </c>
      <c r="F125" s="38" t="s">
        <v>353</v>
      </c>
      <c r="G125" s="46"/>
      <c r="H125" s="46">
        <v>13.5</v>
      </c>
      <c r="I125" s="54"/>
      <c r="J125" s="54"/>
      <c r="K125" s="54"/>
      <c r="L125" s="46">
        <v>16</v>
      </c>
      <c r="M125" s="54"/>
      <c r="N125" s="46">
        <v>13.5</v>
      </c>
      <c r="O125" s="54"/>
      <c r="P125" s="54"/>
      <c r="Q125" s="54"/>
      <c r="R125" s="54"/>
      <c r="S125" s="54"/>
      <c r="T125" s="53">
        <v>20</v>
      </c>
      <c r="U125" s="54"/>
      <c r="V125" s="57"/>
      <c r="W125" s="50">
        <v>11</v>
      </c>
      <c r="X125" s="53"/>
      <c r="Y125" s="53"/>
      <c r="Z125" s="53"/>
      <c r="AA125" s="50">
        <v>16</v>
      </c>
      <c r="AB125" s="53"/>
      <c r="AC125" s="53"/>
      <c r="AD125" s="50">
        <v>20</v>
      </c>
      <c r="AE125" s="50">
        <v>20</v>
      </c>
      <c r="AF125" s="44">
        <f t="shared" si="2"/>
        <v>130</v>
      </c>
      <c r="AG125" s="2">
        <f t="shared" si="3"/>
        <v>8</v>
      </c>
    </row>
    <row r="126" spans="1:33" x14ac:dyDescent="0.3">
      <c r="A126" s="79">
        <f>RANK(AF126,$AF$2:AF265)</f>
        <v>124</v>
      </c>
      <c r="B126" s="2" t="s">
        <v>15</v>
      </c>
      <c r="C126" s="39" t="s">
        <v>32</v>
      </c>
      <c r="D126" s="3">
        <v>2011</v>
      </c>
      <c r="E126" s="3" t="s">
        <v>11</v>
      </c>
      <c r="F126" s="38" t="s">
        <v>359</v>
      </c>
      <c r="G126" s="46"/>
      <c r="H126" s="46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7"/>
      <c r="W126" s="46"/>
      <c r="X126" s="46"/>
      <c r="Y126" s="46"/>
      <c r="Z126" s="54"/>
      <c r="AA126" s="46"/>
      <c r="AB126" s="46"/>
      <c r="AC126" s="46"/>
      <c r="AD126" s="50">
        <v>40</v>
      </c>
      <c r="AE126" s="50">
        <v>90</v>
      </c>
      <c r="AF126" s="44">
        <f t="shared" si="2"/>
        <v>130</v>
      </c>
      <c r="AG126" s="2">
        <f t="shared" si="3"/>
        <v>2</v>
      </c>
    </row>
    <row r="127" spans="1:33" x14ac:dyDescent="0.3">
      <c r="A127" s="79">
        <f>RANK(AF127,$AF$2:AF265)</f>
        <v>126</v>
      </c>
      <c r="B127" s="2" t="s">
        <v>15</v>
      </c>
      <c r="C127" s="39" t="s">
        <v>32</v>
      </c>
      <c r="D127" s="3">
        <v>2011</v>
      </c>
      <c r="E127" s="3" t="s">
        <v>11</v>
      </c>
      <c r="F127" s="51" t="s">
        <v>596</v>
      </c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7"/>
      <c r="W127" s="54"/>
      <c r="X127" s="54"/>
      <c r="Y127" s="54"/>
      <c r="Z127" s="54"/>
      <c r="AA127" s="54"/>
      <c r="AB127" s="54"/>
      <c r="AC127" s="54"/>
      <c r="AD127" s="50">
        <v>34.5</v>
      </c>
      <c r="AE127" s="50">
        <v>90</v>
      </c>
      <c r="AF127" s="44">
        <f t="shared" si="2"/>
        <v>124.5</v>
      </c>
      <c r="AG127" s="2">
        <f t="shared" si="3"/>
        <v>2</v>
      </c>
    </row>
    <row r="128" spans="1:33" x14ac:dyDescent="0.3">
      <c r="A128" s="79">
        <f>RANK(AF128,$AF$2:AF265)</f>
        <v>127</v>
      </c>
      <c r="B128" s="7" t="s">
        <v>15</v>
      </c>
      <c r="C128" s="42" t="s">
        <v>13</v>
      </c>
      <c r="D128" s="2">
        <v>2011</v>
      </c>
      <c r="E128" s="3" t="s">
        <v>11</v>
      </c>
      <c r="F128" s="51" t="s">
        <v>483</v>
      </c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3">
        <v>40</v>
      </c>
      <c r="U128" s="54"/>
      <c r="V128" s="57"/>
      <c r="W128" s="50">
        <v>24</v>
      </c>
      <c r="X128" s="53"/>
      <c r="Y128" s="53"/>
      <c r="Z128" s="53"/>
      <c r="AA128" s="50">
        <v>60</v>
      </c>
      <c r="AB128" s="53"/>
      <c r="AC128" s="53"/>
      <c r="AD128" s="64"/>
      <c r="AE128" s="53"/>
      <c r="AF128" s="44">
        <f t="shared" si="2"/>
        <v>124</v>
      </c>
      <c r="AG128" s="2">
        <f t="shared" si="3"/>
        <v>3</v>
      </c>
    </row>
    <row r="129" spans="1:33" x14ac:dyDescent="0.3">
      <c r="A129" s="79">
        <f>RANK(AF129,$AF$2:AF265)</f>
        <v>128</v>
      </c>
      <c r="B129" s="2" t="s">
        <v>18</v>
      </c>
      <c r="C129" s="39" t="s">
        <v>53</v>
      </c>
      <c r="D129" s="3" t="s">
        <v>53</v>
      </c>
      <c r="E129" s="3" t="s">
        <v>10</v>
      </c>
      <c r="F129" s="38" t="s">
        <v>174</v>
      </c>
      <c r="G129" s="54"/>
      <c r="H129" s="54"/>
      <c r="I129" s="54"/>
      <c r="J129" s="54"/>
      <c r="K129" s="54"/>
      <c r="L129" s="54"/>
      <c r="M129" s="54"/>
      <c r="N129" s="46">
        <v>63</v>
      </c>
      <c r="O129" s="54"/>
      <c r="P129" s="54"/>
      <c r="Q129" s="54"/>
      <c r="R129" s="54"/>
      <c r="S129" s="54"/>
      <c r="T129" s="54"/>
      <c r="U129" s="54"/>
      <c r="V129" s="57"/>
      <c r="W129" s="50">
        <v>60</v>
      </c>
      <c r="X129" s="46"/>
      <c r="Y129" s="46"/>
      <c r="Z129" s="54"/>
      <c r="AA129" s="46"/>
      <c r="AB129" s="46"/>
      <c r="AC129" s="46"/>
      <c r="AD129" s="64"/>
      <c r="AE129" s="46"/>
      <c r="AF129" s="44">
        <f t="shared" si="2"/>
        <v>123</v>
      </c>
      <c r="AG129" s="2">
        <f t="shared" si="3"/>
        <v>2</v>
      </c>
    </row>
    <row r="130" spans="1:33" x14ac:dyDescent="0.3">
      <c r="A130" s="79">
        <f>RANK(AF130,$AF$2:AF265)</f>
        <v>128</v>
      </c>
      <c r="B130" s="4" t="s">
        <v>18</v>
      </c>
      <c r="C130" s="38" t="s">
        <v>53</v>
      </c>
      <c r="D130" s="4"/>
      <c r="E130" s="2" t="s">
        <v>10</v>
      </c>
      <c r="F130" s="38" t="s">
        <v>444</v>
      </c>
      <c r="G130" s="54"/>
      <c r="H130" s="54"/>
      <c r="I130" s="54"/>
      <c r="J130" s="54"/>
      <c r="K130" s="54"/>
      <c r="L130" s="54"/>
      <c r="M130" s="54"/>
      <c r="N130" s="46">
        <v>63</v>
      </c>
      <c r="O130" s="54"/>
      <c r="P130" s="54"/>
      <c r="Q130" s="54"/>
      <c r="R130" s="54"/>
      <c r="S130" s="54"/>
      <c r="T130" s="54"/>
      <c r="U130" s="54"/>
      <c r="V130" s="57"/>
      <c r="W130" s="50">
        <v>60</v>
      </c>
      <c r="X130" s="46"/>
      <c r="Y130" s="46"/>
      <c r="Z130" s="54"/>
      <c r="AA130" s="46"/>
      <c r="AB130" s="46"/>
      <c r="AC130" s="46"/>
      <c r="AD130" s="64"/>
      <c r="AE130" s="46"/>
      <c r="AF130" s="44">
        <f t="shared" ref="AF130:AF193" si="4">SUM(G130:AE130)</f>
        <v>123</v>
      </c>
      <c r="AG130" s="2">
        <f t="shared" ref="AG130:AG193" si="5">COUNT(G130:AE130)</f>
        <v>2</v>
      </c>
    </row>
    <row r="131" spans="1:33" x14ac:dyDescent="0.3">
      <c r="A131" s="79">
        <f>RANK(AF131,$AF$2:AF265)</f>
        <v>130</v>
      </c>
      <c r="B131" s="2" t="s">
        <v>15</v>
      </c>
      <c r="C131" s="40" t="s">
        <v>13</v>
      </c>
      <c r="D131" s="2">
        <v>2010</v>
      </c>
      <c r="E131" s="3" t="s">
        <v>11</v>
      </c>
      <c r="F131" s="42" t="s">
        <v>127</v>
      </c>
      <c r="G131" s="54"/>
      <c r="H131" s="54"/>
      <c r="I131" s="54"/>
      <c r="J131" s="54"/>
      <c r="K131" s="54"/>
      <c r="L131" s="46">
        <v>60</v>
      </c>
      <c r="M131" s="54"/>
      <c r="N131" s="46">
        <v>60</v>
      </c>
      <c r="O131" s="54"/>
      <c r="P131" s="54"/>
      <c r="Q131" s="54"/>
      <c r="R131" s="54"/>
      <c r="S131" s="54"/>
      <c r="T131" s="54"/>
      <c r="U131" s="54"/>
      <c r="V131" s="57"/>
      <c r="W131" s="46"/>
      <c r="X131" s="46"/>
      <c r="Y131" s="46"/>
      <c r="Z131" s="54"/>
      <c r="AA131" s="46"/>
      <c r="AB131" s="46"/>
      <c r="AC131" s="46"/>
      <c r="AD131" s="64"/>
      <c r="AE131" s="46"/>
      <c r="AF131" s="44">
        <f t="shared" si="4"/>
        <v>120</v>
      </c>
      <c r="AG131" s="2">
        <f t="shared" si="5"/>
        <v>2</v>
      </c>
    </row>
    <row r="132" spans="1:33" x14ac:dyDescent="0.3">
      <c r="A132" s="79">
        <f>RANK(AF132,$AF$2:AF265)</f>
        <v>130</v>
      </c>
      <c r="B132" s="2" t="s">
        <v>15</v>
      </c>
      <c r="C132" s="39" t="s">
        <v>32</v>
      </c>
      <c r="D132" s="3">
        <v>2009</v>
      </c>
      <c r="E132" s="2" t="s">
        <v>12</v>
      </c>
      <c r="F132" s="38" t="s">
        <v>44</v>
      </c>
      <c r="G132" s="46"/>
      <c r="H132" s="46"/>
      <c r="I132" s="46">
        <v>30</v>
      </c>
      <c r="J132" s="54"/>
      <c r="K132" s="54"/>
      <c r="L132" s="46">
        <v>90</v>
      </c>
      <c r="M132" s="54"/>
      <c r="N132" s="54"/>
      <c r="O132" s="54"/>
      <c r="P132" s="54"/>
      <c r="Q132" s="54"/>
      <c r="R132" s="54"/>
      <c r="S132" s="54"/>
      <c r="T132" s="54"/>
      <c r="U132" s="54"/>
      <c r="V132" s="57"/>
      <c r="W132" s="46"/>
      <c r="X132" s="46"/>
      <c r="Y132" s="46"/>
      <c r="Z132" s="54"/>
      <c r="AA132" s="46"/>
      <c r="AB132" s="46"/>
      <c r="AC132" s="46"/>
      <c r="AD132" s="64"/>
      <c r="AE132" s="46"/>
      <c r="AF132" s="44">
        <f t="shared" si="4"/>
        <v>120</v>
      </c>
      <c r="AG132" s="2">
        <f t="shared" si="5"/>
        <v>2</v>
      </c>
    </row>
    <row r="133" spans="1:33" x14ac:dyDescent="0.3">
      <c r="A133" s="79">
        <f>RANK(AF133,$AF$2:AF265)</f>
        <v>130</v>
      </c>
      <c r="B133" s="2" t="s">
        <v>96</v>
      </c>
      <c r="C133" s="40"/>
      <c r="D133" s="2"/>
      <c r="E133" s="3" t="s">
        <v>10</v>
      </c>
      <c r="F133" s="51" t="s">
        <v>526</v>
      </c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7"/>
      <c r="W133" s="50">
        <v>120</v>
      </c>
      <c r="X133" s="54"/>
      <c r="Y133" s="54"/>
      <c r="Z133" s="54"/>
      <c r="AA133" s="54"/>
      <c r="AB133" s="54"/>
      <c r="AC133" s="54"/>
      <c r="AD133" s="64"/>
      <c r="AE133" s="54"/>
      <c r="AF133" s="44">
        <f t="shared" si="4"/>
        <v>120</v>
      </c>
      <c r="AG133" s="2">
        <f t="shared" si="5"/>
        <v>1</v>
      </c>
    </row>
    <row r="134" spans="1:33" x14ac:dyDescent="0.3">
      <c r="A134" s="79">
        <f>RANK(AF134,$AF$2:AF265)</f>
        <v>130</v>
      </c>
      <c r="B134" s="2" t="s">
        <v>96</v>
      </c>
      <c r="C134" s="40" t="s">
        <v>53</v>
      </c>
      <c r="D134" s="2" t="s">
        <v>53</v>
      </c>
      <c r="E134" s="3" t="s">
        <v>10</v>
      </c>
      <c r="F134" s="42" t="s">
        <v>131</v>
      </c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7"/>
      <c r="W134" s="50">
        <v>120</v>
      </c>
      <c r="X134" s="46"/>
      <c r="Y134" s="46"/>
      <c r="Z134" s="54"/>
      <c r="AA134" s="46"/>
      <c r="AB134" s="46"/>
      <c r="AC134" s="46"/>
      <c r="AD134" s="64"/>
      <c r="AE134" s="46"/>
      <c r="AF134" s="44">
        <f t="shared" si="4"/>
        <v>120</v>
      </c>
      <c r="AG134" s="2">
        <f t="shared" si="5"/>
        <v>1</v>
      </c>
    </row>
    <row r="135" spans="1:33" x14ac:dyDescent="0.3">
      <c r="A135" s="79">
        <f>RANK(AF135,$AF$2:AF265)</f>
        <v>134</v>
      </c>
      <c r="B135" s="2" t="s">
        <v>15</v>
      </c>
      <c r="C135" s="40" t="s">
        <v>32</v>
      </c>
      <c r="D135" s="2">
        <v>2016</v>
      </c>
      <c r="E135" s="3" t="s">
        <v>5</v>
      </c>
      <c r="F135" s="42" t="s">
        <v>352</v>
      </c>
      <c r="G135" s="46"/>
      <c r="H135" s="46">
        <v>13.5</v>
      </c>
      <c r="I135" s="54"/>
      <c r="J135" s="54"/>
      <c r="K135" s="54"/>
      <c r="L135" s="46">
        <v>13.5</v>
      </c>
      <c r="M135" s="54"/>
      <c r="N135" s="46">
        <v>16</v>
      </c>
      <c r="O135" s="54"/>
      <c r="P135" s="54"/>
      <c r="Q135" s="54"/>
      <c r="R135" s="54"/>
      <c r="S135" s="54"/>
      <c r="T135" s="53">
        <v>13.5</v>
      </c>
      <c r="U135" s="54"/>
      <c r="V135" s="57"/>
      <c r="W135" s="50">
        <v>12</v>
      </c>
      <c r="X135" s="53"/>
      <c r="Y135" s="53"/>
      <c r="Z135" s="53"/>
      <c r="AA135" s="50">
        <v>12</v>
      </c>
      <c r="AB135" s="53"/>
      <c r="AC135" s="53"/>
      <c r="AD135" s="50">
        <v>16</v>
      </c>
      <c r="AE135" s="50">
        <v>20</v>
      </c>
      <c r="AF135" s="44">
        <f t="shared" si="4"/>
        <v>116.5</v>
      </c>
      <c r="AG135" s="2">
        <f t="shared" si="5"/>
        <v>8</v>
      </c>
    </row>
    <row r="136" spans="1:33" x14ac:dyDescent="0.3">
      <c r="A136" s="79">
        <f>RANK(AF136,$AF$2:AF265)</f>
        <v>135</v>
      </c>
      <c r="B136" s="3" t="s">
        <v>15</v>
      </c>
      <c r="C136" s="38" t="s">
        <v>338</v>
      </c>
      <c r="D136" s="4">
        <v>2014</v>
      </c>
      <c r="E136" s="3" t="s">
        <v>9</v>
      </c>
      <c r="F136" s="38" t="s">
        <v>356</v>
      </c>
      <c r="G136" s="46"/>
      <c r="H136" s="46">
        <v>16</v>
      </c>
      <c r="I136" s="54"/>
      <c r="J136" s="54"/>
      <c r="K136" s="54"/>
      <c r="L136" s="46">
        <v>16</v>
      </c>
      <c r="M136" s="54"/>
      <c r="N136" s="54"/>
      <c r="O136" s="54"/>
      <c r="P136" s="54"/>
      <c r="Q136" s="54"/>
      <c r="R136" s="54"/>
      <c r="S136" s="54"/>
      <c r="T136" s="53">
        <v>16</v>
      </c>
      <c r="U136" s="54"/>
      <c r="V136" s="57"/>
      <c r="W136" s="50">
        <v>16</v>
      </c>
      <c r="X136" s="53"/>
      <c r="Y136" s="53"/>
      <c r="Z136" s="53"/>
      <c r="AA136" s="50">
        <v>16</v>
      </c>
      <c r="AB136" s="53"/>
      <c r="AC136" s="53"/>
      <c r="AD136" s="50">
        <v>16</v>
      </c>
      <c r="AE136" s="50">
        <v>20</v>
      </c>
      <c r="AF136" s="44">
        <f t="shared" si="4"/>
        <v>116</v>
      </c>
      <c r="AG136" s="2">
        <f t="shared" si="5"/>
        <v>7</v>
      </c>
    </row>
    <row r="137" spans="1:33" x14ac:dyDescent="0.3">
      <c r="A137" s="79">
        <f>RANK(AF137,$AF$2:AF265)</f>
        <v>136</v>
      </c>
      <c r="B137" s="2" t="s">
        <v>15</v>
      </c>
      <c r="C137" s="40" t="s">
        <v>4</v>
      </c>
      <c r="D137" s="2">
        <v>2014</v>
      </c>
      <c r="E137" s="3" t="s">
        <v>9</v>
      </c>
      <c r="F137" s="42" t="s">
        <v>319</v>
      </c>
      <c r="G137" s="46"/>
      <c r="H137" s="46">
        <v>16</v>
      </c>
      <c r="I137" s="54"/>
      <c r="J137" s="54"/>
      <c r="K137" s="54"/>
      <c r="L137" s="46">
        <v>20</v>
      </c>
      <c r="M137" s="54"/>
      <c r="N137" s="46">
        <v>20</v>
      </c>
      <c r="O137" s="54"/>
      <c r="P137" s="54"/>
      <c r="Q137" s="54"/>
      <c r="R137" s="54"/>
      <c r="S137" s="54"/>
      <c r="T137" s="53">
        <v>20</v>
      </c>
      <c r="U137" s="54"/>
      <c r="V137" s="57"/>
      <c r="W137" s="50">
        <v>18.5</v>
      </c>
      <c r="X137" s="53"/>
      <c r="Y137" s="53"/>
      <c r="Z137" s="53"/>
      <c r="AA137" s="50">
        <v>16</v>
      </c>
      <c r="AB137" s="53"/>
      <c r="AC137" s="53"/>
      <c r="AD137" s="64"/>
      <c r="AE137" s="53"/>
      <c r="AF137" s="44">
        <f t="shared" si="4"/>
        <v>110.5</v>
      </c>
      <c r="AG137" s="2">
        <f t="shared" si="5"/>
        <v>6</v>
      </c>
    </row>
    <row r="138" spans="1:33" x14ac:dyDescent="0.3">
      <c r="A138" s="79">
        <f>RANK(AF138,$AF$2:AF265)</f>
        <v>137</v>
      </c>
      <c r="B138" s="2" t="s">
        <v>15</v>
      </c>
      <c r="C138" s="38" t="s">
        <v>300</v>
      </c>
      <c r="D138" s="2">
        <v>2015</v>
      </c>
      <c r="E138" s="2" t="s">
        <v>9</v>
      </c>
      <c r="F138" s="42" t="s">
        <v>311</v>
      </c>
      <c r="G138" s="46"/>
      <c r="H138" s="46"/>
      <c r="I138" s="54"/>
      <c r="J138" s="54"/>
      <c r="K138" s="54"/>
      <c r="L138" s="46">
        <v>13.5</v>
      </c>
      <c r="M138" s="54"/>
      <c r="N138" s="46">
        <v>20</v>
      </c>
      <c r="O138" s="54"/>
      <c r="P138" s="54"/>
      <c r="Q138" s="54"/>
      <c r="R138" s="54"/>
      <c r="S138" s="54"/>
      <c r="T138" s="53">
        <v>16</v>
      </c>
      <c r="U138" s="54"/>
      <c r="V138" s="57"/>
      <c r="W138" s="50">
        <v>11</v>
      </c>
      <c r="X138" s="53"/>
      <c r="Y138" s="53"/>
      <c r="Z138" s="53"/>
      <c r="AA138" s="50">
        <v>12</v>
      </c>
      <c r="AB138" s="53"/>
      <c r="AC138" s="53"/>
      <c r="AD138" s="50">
        <v>16</v>
      </c>
      <c r="AE138" s="50">
        <v>20</v>
      </c>
      <c r="AF138" s="44">
        <f t="shared" si="4"/>
        <v>108.5</v>
      </c>
      <c r="AG138" s="2">
        <f t="shared" si="5"/>
        <v>7</v>
      </c>
    </row>
    <row r="139" spans="1:33" x14ac:dyDescent="0.3">
      <c r="A139" s="79">
        <f>RANK(AF139,$AF$2:AF265)</f>
        <v>138</v>
      </c>
      <c r="B139" s="2" t="s">
        <v>15</v>
      </c>
      <c r="C139" s="40" t="s">
        <v>4</v>
      </c>
      <c r="D139" s="2">
        <v>2012</v>
      </c>
      <c r="E139" s="3" t="s">
        <v>10</v>
      </c>
      <c r="F139" s="42" t="s">
        <v>132</v>
      </c>
      <c r="G139" s="46"/>
      <c r="H139" s="46"/>
      <c r="I139" s="54"/>
      <c r="J139" s="54"/>
      <c r="K139" s="54"/>
      <c r="L139" s="46">
        <v>60</v>
      </c>
      <c r="M139" s="54"/>
      <c r="N139" s="46">
        <v>45.5</v>
      </c>
      <c r="O139" s="54"/>
      <c r="P139" s="54"/>
      <c r="Q139" s="54"/>
      <c r="R139" s="54"/>
      <c r="S139" s="54"/>
      <c r="T139" s="54"/>
      <c r="U139" s="54"/>
      <c r="V139" s="57"/>
      <c r="W139" s="46"/>
      <c r="X139" s="46"/>
      <c r="Y139" s="46"/>
      <c r="Z139" s="54"/>
      <c r="AA139" s="46"/>
      <c r="AB139" s="46"/>
      <c r="AC139" s="46"/>
      <c r="AD139" s="64"/>
      <c r="AE139" s="46"/>
      <c r="AF139" s="44">
        <f t="shared" si="4"/>
        <v>105.5</v>
      </c>
      <c r="AG139" s="2">
        <f t="shared" si="5"/>
        <v>2</v>
      </c>
    </row>
    <row r="140" spans="1:33" x14ac:dyDescent="0.3">
      <c r="A140" s="79">
        <f>RANK(AF140,$AF$2:AF265)</f>
        <v>139</v>
      </c>
      <c r="B140" s="2" t="s">
        <v>15</v>
      </c>
      <c r="C140" s="40" t="s">
        <v>13</v>
      </c>
      <c r="D140" s="2">
        <v>2015</v>
      </c>
      <c r="E140" s="3" t="s">
        <v>9</v>
      </c>
      <c r="F140" s="42" t="s">
        <v>322</v>
      </c>
      <c r="G140" s="46"/>
      <c r="H140" s="46">
        <v>13.5</v>
      </c>
      <c r="I140" s="54"/>
      <c r="J140" s="54"/>
      <c r="K140" s="54"/>
      <c r="L140" s="46">
        <v>13.5</v>
      </c>
      <c r="M140" s="54"/>
      <c r="N140" s="46">
        <v>11</v>
      </c>
      <c r="O140" s="54"/>
      <c r="P140" s="54"/>
      <c r="Q140" s="54"/>
      <c r="R140" s="54"/>
      <c r="S140" s="54"/>
      <c r="T140" s="53">
        <v>9</v>
      </c>
      <c r="U140" s="54"/>
      <c r="V140" s="57"/>
      <c r="W140" s="50">
        <v>9</v>
      </c>
      <c r="X140" s="53"/>
      <c r="Y140" s="53"/>
      <c r="Z140" s="53"/>
      <c r="AA140" s="50">
        <v>12</v>
      </c>
      <c r="AB140" s="53"/>
      <c r="AC140" s="53"/>
      <c r="AD140" s="50">
        <v>12</v>
      </c>
      <c r="AE140" s="50">
        <v>20</v>
      </c>
      <c r="AF140" s="44">
        <f t="shared" si="4"/>
        <v>100</v>
      </c>
      <c r="AG140" s="2">
        <f t="shared" si="5"/>
        <v>8</v>
      </c>
    </row>
    <row r="141" spans="1:33" x14ac:dyDescent="0.3">
      <c r="A141" s="79">
        <f>RANK(AF141,$AF$2:AF265)</f>
        <v>139</v>
      </c>
      <c r="B141" s="2" t="s">
        <v>18</v>
      </c>
      <c r="C141" s="39" t="s">
        <v>53</v>
      </c>
      <c r="D141" s="3"/>
      <c r="E141" s="3" t="s">
        <v>9</v>
      </c>
      <c r="F141" s="38" t="s">
        <v>439</v>
      </c>
      <c r="G141" s="55"/>
      <c r="H141" s="55"/>
      <c r="I141" s="55"/>
      <c r="J141" s="55"/>
      <c r="K141" s="55"/>
      <c r="L141" s="55"/>
      <c r="M141" s="55"/>
      <c r="N141" s="46">
        <v>40</v>
      </c>
      <c r="O141" s="54"/>
      <c r="P141" s="54"/>
      <c r="Q141" s="54"/>
      <c r="R141" s="54"/>
      <c r="S141" s="54"/>
      <c r="T141" s="54"/>
      <c r="U141" s="54"/>
      <c r="V141" s="57"/>
      <c r="W141" s="46"/>
      <c r="X141" s="46"/>
      <c r="Y141" s="46"/>
      <c r="Z141" s="54"/>
      <c r="AA141" s="46"/>
      <c r="AB141" s="46"/>
      <c r="AC141" s="46"/>
      <c r="AD141" s="50">
        <v>60</v>
      </c>
      <c r="AE141" s="46"/>
      <c r="AF141" s="44">
        <f t="shared" si="4"/>
        <v>100</v>
      </c>
      <c r="AG141" s="2">
        <f t="shared" si="5"/>
        <v>2</v>
      </c>
    </row>
    <row r="142" spans="1:33" x14ac:dyDescent="0.3">
      <c r="A142" s="79">
        <f>RANK(AF142,$AF$2:AF265)</f>
        <v>141</v>
      </c>
      <c r="B142" s="4" t="s">
        <v>15</v>
      </c>
      <c r="C142" s="40" t="s">
        <v>32</v>
      </c>
      <c r="D142" s="2">
        <v>2012</v>
      </c>
      <c r="E142" s="2" t="s">
        <v>10</v>
      </c>
      <c r="F142" s="51" t="s">
        <v>531</v>
      </c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7"/>
      <c r="W142" s="50">
        <v>24</v>
      </c>
      <c r="X142" s="54"/>
      <c r="Y142" s="54"/>
      <c r="Z142" s="54"/>
      <c r="AA142" s="54"/>
      <c r="AB142" s="54"/>
      <c r="AC142" s="54"/>
      <c r="AD142" s="50">
        <v>34.5</v>
      </c>
      <c r="AE142" s="50">
        <v>40</v>
      </c>
      <c r="AF142" s="44">
        <f t="shared" si="4"/>
        <v>98.5</v>
      </c>
      <c r="AG142" s="2">
        <f t="shared" si="5"/>
        <v>3</v>
      </c>
    </row>
    <row r="143" spans="1:33" x14ac:dyDescent="0.3">
      <c r="A143" s="79">
        <f>RANK(AF143,$AF$2:AF265)</f>
        <v>141</v>
      </c>
      <c r="B143" s="2" t="s">
        <v>15</v>
      </c>
      <c r="C143" s="40" t="s">
        <v>22</v>
      </c>
      <c r="D143" s="2">
        <v>2009</v>
      </c>
      <c r="E143" s="2" t="s">
        <v>12</v>
      </c>
      <c r="F143" s="42" t="s">
        <v>91</v>
      </c>
      <c r="G143" s="54"/>
      <c r="H143" s="54"/>
      <c r="I143" s="54"/>
      <c r="J143" s="54"/>
      <c r="K143" s="54"/>
      <c r="L143" s="54"/>
      <c r="M143" s="54"/>
      <c r="N143" s="46">
        <v>98.5</v>
      </c>
      <c r="O143" s="54"/>
      <c r="P143" s="54"/>
      <c r="Q143" s="54"/>
      <c r="R143" s="54"/>
      <c r="S143" s="54"/>
      <c r="T143" s="54"/>
      <c r="U143" s="54"/>
      <c r="V143" s="57"/>
      <c r="W143" s="46"/>
      <c r="X143" s="46"/>
      <c r="Y143" s="46"/>
      <c r="Z143" s="54"/>
      <c r="AA143" s="46"/>
      <c r="AB143" s="46"/>
      <c r="AC143" s="46"/>
      <c r="AD143" s="64"/>
      <c r="AE143" s="46"/>
      <c r="AF143" s="44">
        <f t="shared" si="4"/>
        <v>98.5</v>
      </c>
      <c r="AG143" s="2">
        <f t="shared" si="5"/>
        <v>1</v>
      </c>
    </row>
    <row r="144" spans="1:33" x14ac:dyDescent="0.3">
      <c r="A144" s="79">
        <f>RANK(AF144,$AF$2:AF265)</f>
        <v>143</v>
      </c>
      <c r="B144" s="2" t="s">
        <v>15</v>
      </c>
      <c r="C144" s="40" t="s">
        <v>187</v>
      </c>
      <c r="D144" s="2">
        <v>2015</v>
      </c>
      <c r="E144" s="2" t="s">
        <v>9</v>
      </c>
      <c r="F144" s="42" t="s">
        <v>143</v>
      </c>
      <c r="G144" s="46"/>
      <c r="H144" s="46">
        <v>20</v>
      </c>
      <c r="I144" s="54"/>
      <c r="J144" s="54"/>
      <c r="K144" s="54"/>
      <c r="L144" s="46">
        <v>20</v>
      </c>
      <c r="M144" s="54"/>
      <c r="N144" s="46">
        <v>11</v>
      </c>
      <c r="O144" s="54"/>
      <c r="P144" s="54"/>
      <c r="Q144" s="54"/>
      <c r="R144" s="54"/>
      <c r="S144" s="54"/>
      <c r="T144" s="53">
        <v>13.5</v>
      </c>
      <c r="U144" s="54"/>
      <c r="V144" s="57"/>
      <c r="W144" s="50">
        <v>12</v>
      </c>
      <c r="X144" s="53"/>
      <c r="Y144" s="53"/>
      <c r="Z144" s="53"/>
      <c r="AA144" s="50">
        <v>16</v>
      </c>
      <c r="AB144" s="53"/>
      <c r="AC144" s="53"/>
      <c r="AD144" s="64"/>
      <c r="AE144" s="53"/>
      <c r="AF144" s="44">
        <f t="shared" si="4"/>
        <v>92.5</v>
      </c>
      <c r="AG144" s="2">
        <f t="shared" si="5"/>
        <v>6</v>
      </c>
    </row>
    <row r="145" spans="1:33" x14ac:dyDescent="0.3">
      <c r="A145" s="79">
        <f>RANK(AF145,$AF$2:AF265)</f>
        <v>144</v>
      </c>
      <c r="B145" s="2" t="s">
        <v>15</v>
      </c>
      <c r="C145" s="40" t="s">
        <v>49</v>
      </c>
      <c r="D145" s="2">
        <v>2009</v>
      </c>
      <c r="E145" s="3" t="s">
        <v>12</v>
      </c>
      <c r="F145" s="51" t="s">
        <v>562</v>
      </c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7"/>
      <c r="W145" s="54"/>
      <c r="X145" s="54"/>
      <c r="Y145" s="54"/>
      <c r="Z145" s="54"/>
      <c r="AA145" s="50">
        <v>90</v>
      </c>
      <c r="AB145" s="54"/>
      <c r="AC145" s="54"/>
      <c r="AD145" s="64"/>
      <c r="AE145" s="54"/>
      <c r="AF145" s="44">
        <f t="shared" si="4"/>
        <v>90</v>
      </c>
      <c r="AG145" s="2">
        <f t="shared" si="5"/>
        <v>1</v>
      </c>
    </row>
    <row r="146" spans="1:33" x14ac:dyDescent="0.3">
      <c r="A146" s="79">
        <f>RANK(AF146,$AF$2:AF265)</f>
        <v>144</v>
      </c>
      <c r="B146" s="3" t="s">
        <v>15</v>
      </c>
      <c r="C146" s="39" t="s">
        <v>4</v>
      </c>
      <c r="D146" s="3">
        <v>2010</v>
      </c>
      <c r="E146" s="3" t="s">
        <v>11</v>
      </c>
      <c r="F146" s="38" t="s">
        <v>248</v>
      </c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3">
        <v>90</v>
      </c>
      <c r="U146" s="54"/>
      <c r="V146" s="57"/>
      <c r="W146" s="53"/>
      <c r="X146" s="53"/>
      <c r="Y146" s="53"/>
      <c r="Z146" s="53"/>
      <c r="AA146" s="53"/>
      <c r="AB146" s="53"/>
      <c r="AC146" s="53"/>
      <c r="AD146" s="64"/>
      <c r="AE146" s="53"/>
      <c r="AF146" s="44">
        <f t="shared" si="4"/>
        <v>90</v>
      </c>
      <c r="AG146" s="2">
        <f t="shared" si="5"/>
        <v>1</v>
      </c>
    </row>
    <row r="147" spans="1:33" x14ac:dyDescent="0.3">
      <c r="A147" s="79">
        <f>RANK(AF147,$AF$2:AF265)</f>
        <v>144</v>
      </c>
      <c r="B147" s="2" t="s">
        <v>18</v>
      </c>
      <c r="C147" s="40" t="s">
        <v>53</v>
      </c>
      <c r="D147" s="2" t="s">
        <v>53</v>
      </c>
      <c r="E147" s="3" t="s">
        <v>11</v>
      </c>
      <c r="F147" s="42" t="s">
        <v>182</v>
      </c>
      <c r="G147" s="54"/>
      <c r="H147" s="54"/>
      <c r="I147" s="54"/>
      <c r="J147" s="54"/>
      <c r="K147" s="54"/>
      <c r="L147" s="54"/>
      <c r="M147" s="54"/>
      <c r="N147" s="46">
        <v>90</v>
      </c>
      <c r="O147" s="54"/>
      <c r="P147" s="54"/>
      <c r="Q147" s="54"/>
      <c r="R147" s="54"/>
      <c r="S147" s="54"/>
      <c r="T147" s="54"/>
      <c r="U147" s="54"/>
      <c r="V147" s="57"/>
      <c r="W147" s="46"/>
      <c r="X147" s="46"/>
      <c r="Y147" s="46"/>
      <c r="Z147" s="54"/>
      <c r="AA147" s="46"/>
      <c r="AB147" s="46"/>
      <c r="AC147" s="46"/>
      <c r="AD147" s="64"/>
      <c r="AE147" s="46"/>
      <c r="AF147" s="44">
        <f t="shared" si="4"/>
        <v>90</v>
      </c>
      <c r="AG147" s="2">
        <f t="shared" si="5"/>
        <v>1</v>
      </c>
    </row>
    <row r="148" spans="1:33" x14ac:dyDescent="0.3">
      <c r="A148" s="79">
        <f>RANK(AF148,$AF$2:AF265)</f>
        <v>144</v>
      </c>
      <c r="B148" s="2" t="s">
        <v>15</v>
      </c>
      <c r="C148" s="40" t="s">
        <v>49</v>
      </c>
      <c r="D148" s="2">
        <v>2009</v>
      </c>
      <c r="E148" s="3" t="s">
        <v>12</v>
      </c>
      <c r="F148" s="51" t="s">
        <v>561</v>
      </c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7"/>
      <c r="W148" s="54"/>
      <c r="X148" s="54"/>
      <c r="Y148" s="54"/>
      <c r="Z148" s="54"/>
      <c r="AA148" s="50">
        <v>90</v>
      </c>
      <c r="AB148" s="54"/>
      <c r="AC148" s="54"/>
      <c r="AD148" s="64"/>
      <c r="AE148" s="54"/>
      <c r="AF148" s="44">
        <f t="shared" si="4"/>
        <v>90</v>
      </c>
      <c r="AG148" s="2">
        <f t="shared" si="5"/>
        <v>1</v>
      </c>
    </row>
    <row r="149" spans="1:33" x14ac:dyDescent="0.3">
      <c r="A149" s="79">
        <f>RANK(AF149,$AF$2:AF265)</f>
        <v>144</v>
      </c>
      <c r="B149" s="2" t="s">
        <v>15</v>
      </c>
      <c r="C149" s="40" t="s">
        <v>22</v>
      </c>
      <c r="D149" s="2">
        <v>2009</v>
      </c>
      <c r="E149" s="2" t="s">
        <v>12</v>
      </c>
      <c r="F149" s="51" t="s">
        <v>593</v>
      </c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7"/>
      <c r="W149" s="54"/>
      <c r="X149" s="54"/>
      <c r="Y149" s="54"/>
      <c r="Z149" s="54"/>
      <c r="AA149" s="54"/>
      <c r="AB149" s="54"/>
      <c r="AC149" s="54"/>
      <c r="AD149" s="50">
        <v>90</v>
      </c>
      <c r="AE149" s="54"/>
      <c r="AF149" s="44">
        <f t="shared" si="4"/>
        <v>90</v>
      </c>
      <c r="AG149" s="2">
        <f t="shared" si="5"/>
        <v>1</v>
      </c>
    </row>
    <row r="150" spans="1:33" x14ac:dyDescent="0.3">
      <c r="A150" s="79">
        <f>RANK(AF150,$AF$2:AF265)</f>
        <v>144</v>
      </c>
      <c r="B150" s="2" t="s">
        <v>15</v>
      </c>
      <c r="C150" s="39" t="s">
        <v>32</v>
      </c>
      <c r="D150" s="2">
        <v>2010</v>
      </c>
      <c r="E150" s="3" t="s">
        <v>11</v>
      </c>
      <c r="F150" s="51" t="s">
        <v>625</v>
      </c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7"/>
      <c r="W150" s="54"/>
      <c r="X150" s="54"/>
      <c r="Y150" s="54"/>
      <c r="Z150" s="54"/>
      <c r="AA150" s="54"/>
      <c r="AB150" s="54"/>
      <c r="AC150" s="54"/>
      <c r="AD150" s="64"/>
      <c r="AE150" s="50">
        <v>90</v>
      </c>
      <c r="AF150" s="44">
        <f t="shared" si="4"/>
        <v>90</v>
      </c>
      <c r="AG150" s="2">
        <f t="shared" si="5"/>
        <v>1</v>
      </c>
    </row>
    <row r="151" spans="1:33" x14ac:dyDescent="0.3">
      <c r="A151" s="79">
        <f>RANK(AF151,$AF$2:AF265)</f>
        <v>144</v>
      </c>
      <c r="B151" s="2" t="s">
        <v>18</v>
      </c>
      <c r="C151" s="40" t="s">
        <v>53</v>
      </c>
      <c r="D151" s="2" t="s">
        <v>53</v>
      </c>
      <c r="E151" s="3" t="s">
        <v>11</v>
      </c>
      <c r="F151" s="42" t="s">
        <v>179</v>
      </c>
      <c r="G151" s="54"/>
      <c r="H151" s="54"/>
      <c r="I151" s="54"/>
      <c r="J151" s="54"/>
      <c r="K151" s="54"/>
      <c r="L151" s="54"/>
      <c r="M151" s="54"/>
      <c r="N151" s="46">
        <v>90</v>
      </c>
      <c r="O151" s="54"/>
      <c r="P151" s="54"/>
      <c r="Q151" s="54"/>
      <c r="R151" s="54"/>
      <c r="S151" s="54"/>
      <c r="T151" s="54"/>
      <c r="U151" s="54"/>
      <c r="V151" s="57"/>
      <c r="W151" s="46"/>
      <c r="X151" s="46"/>
      <c r="Y151" s="46"/>
      <c r="Z151" s="54"/>
      <c r="AA151" s="46"/>
      <c r="AB151" s="46"/>
      <c r="AC151" s="46"/>
      <c r="AD151" s="64"/>
      <c r="AE151" s="46"/>
      <c r="AF151" s="44">
        <f t="shared" si="4"/>
        <v>90</v>
      </c>
      <c r="AG151" s="2">
        <f t="shared" si="5"/>
        <v>1</v>
      </c>
    </row>
    <row r="152" spans="1:33" x14ac:dyDescent="0.3">
      <c r="A152" s="79">
        <f>RANK(AF152,$AF$2:AF265)</f>
        <v>144</v>
      </c>
      <c r="B152" s="2" t="s">
        <v>15</v>
      </c>
      <c r="C152" s="40" t="s">
        <v>4</v>
      </c>
      <c r="D152" s="2">
        <v>2009</v>
      </c>
      <c r="E152" s="3" t="s">
        <v>12</v>
      </c>
      <c r="F152" s="42" t="s">
        <v>388</v>
      </c>
      <c r="G152" s="54"/>
      <c r="H152" s="54"/>
      <c r="I152" s="54"/>
      <c r="J152" s="54"/>
      <c r="K152" s="54"/>
      <c r="L152" s="46">
        <v>90</v>
      </c>
      <c r="M152" s="54"/>
      <c r="N152" s="54"/>
      <c r="O152" s="54"/>
      <c r="P152" s="54"/>
      <c r="Q152" s="54"/>
      <c r="R152" s="54"/>
      <c r="S152" s="54"/>
      <c r="T152" s="54"/>
      <c r="U152" s="54"/>
      <c r="V152" s="57"/>
      <c r="W152" s="46"/>
      <c r="X152" s="46"/>
      <c r="Y152" s="46"/>
      <c r="Z152" s="54"/>
      <c r="AA152" s="46"/>
      <c r="AB152" s="46"/>
      <c r="AC152" s="46"/>
      <c r="AD152" s="64"/>
      <c r="AE152" s="46"/>
      <c r="AF152" s="44">
        <f t="shared" si="4"/>
        <v>90</v>
      </c>
      <c r="AG152" s="2">
        <f t="shared" si="5"/>
        <v>1</v>
      </c>
    </row>
    <row r="153" spans="1:33" x14ac:dyDescent="0.3">
      <c r="A153" s="79">
        <f>RANK(AF153,$AF$2:AF265)</f>
        <v>144</v>
      </c>
      <c r="B153" s="2" t="s">
        <v>15</v>
      </c>
      <c r="C153" s="40" t="s">
        <v>22</v>
      </c>
      <c r="D153" s="2">
        <v>2009</v>
      </c>
      <c r="E153" s="2" t="s">
        <v>12</v>
      </c>
      <c r="F153" s="51" t="s">
        <v>594</v>
      </c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7"/>
      <c r="W153" s="54"/>
      <c r="X153" s="54"/>
      <c r="Y153" s="54"/>
      <c r="Z153" s="54"/>
      <c r="AA153" s="54"/>
      <c r="AB153" s="54"/>
      <c r="AC153" s="54"/>
      <c r="AD153" s="50">
        <v>90</v>
      </c>
      <c r="AE153" s="54"/>
      <c r="AF153" s="44">
        <f t="shared" si="4"/>
        <v>90</v>
      </c>
      <c r="AG153" s="2">
        <f t="shared" si="5"/>
        <v>1</v>
      </c>
    </row>
    <row r="154" spans="1:33" x14ac:dyDescent="0.3">
      <c r="A154" s="79">
        <f>RANK(AF154,$AF$2:AF265)</f>
        <v>144</v>
      </c>
      <c r="B154" s="2" t="s">
        <v>18</v>
      </c>
      <c r="C154" s="40" t="s">
        <v>53</v>
      </c>
      <c r="D154" s="2"/>
      <c r="E154" s="3" t="s">
        <v>11</v>
      </c>
      <c r="F154" s="38" t="s">
        <v>279</v>
      </c>
      <c r="G154" s="54"/>
      <c r="H154" s="54"/>
      <c r="I154" s="54"/>
      <c r="J154" s="54"/>
      <c r="K154" s="54"/>
      <c r="L154" s="54"/>
      <c r="M154" s="54"/>
      <c r="N154" s="46">
        <v>90</v>
      </c>
      <c r="O154" s="54"/>
      <c r="P154" s="54"/>
      <c r="Q154" s="54"/>
      <c r="R154" s="54"/>
      <c r="S154" s="54"/>
      <c r="T154" s="54"/>
      <c r="U154" s="54"/>
      <c r="V154" s="57"/>
      <c r="W154" s="46"/>
      <c r="X154" s="46"/>
      <c r="Y154" s="46"/>
      <c r="Z154" s="54"/>
      <c r="AA154" s="46"/>
      <c r="AB154" s="46"/>
      <c r="AC154" s="46"/>
      <c r="AD154" s="64"/>
      <c r="AE154" s="46"/>
      <c r="AF154" s="44">
        <f t="shared" si="4"/>
        <v>90</v>
      </c>
      <c r="AG154" s="2">
        <f t="shared" si="5"/>
        <v>1</v>
      </c>
    </row>
    <row r="155" spans="1:33" x14ac:dyDescent="0.3">
      <c r="A155" s="79">
        <f>RANK(AF155,$AF$2:AF265)</f>
        <v>154</v>
      </c>
      <c r="B155" s="2" t="s">
        <v>15</v>
      </c>
      <c r="C155" s="40" t="s">
        <v>4</v>
      </c>
      <c r="D155" s="2">
        <v>2015</v>
      </c>
      <c r="E155" s="3" t="s">
        <v>9</v>
      </c>
      <c r="F155" s="42" t="s">
        <v>292</v>
      </c>
      <c r="G155" s="46"/>
      <c r="H155" s="46">
        <v>11</v>
      </c>
      <c r="I155" s="54"/>
      <c r="J155" s="54"/>
      <c r="K155" s="54"/>
      <c r="L155" s="46">
        <v>11</v>
      </c>
      <c r="M155" s="54"/>
      <c r="N155" s="46">
        <v>11</v>
      </c>
      <c r="O155" s="54"/>
      <c r="P155" s="54"/>
      <c r="Q155" s="54"/>
      <c r="R155" s="54"/>
      <c r="S155" s="54"/>
      <c r="T155" s="53">
        <v>9</v>
      </c>
      <c r="U155" s="54"/>
      <c r="V155" s="57"/>
      <c r="W155" s="50">
        <v>9</v>
      </c>
      <c r="X155" s="53"/>
      <c r="Y155" s="53"/>
      <c r="Z155" s="53"/>
      <c r="AA155" s="50">
        <v>9</v>
      </c>
      <c r="AB155" s="53"/>
      <c r="AC155" s="53"/>
      <c r="AD155" s="50">
        <v>12</v>
      </c>
      <c r="AE155" s="50">
        <v>17.5</v>
      </c>
      <c r="AF155" s="44">
        <f t="shared" si="4"/>
        <v>89.5</v>
      </c>
      <c r="AG155" s="2">
        <f t="shared" si="5"/>
        <v>8</v>
      </c>
    </row>
    <row r="156" spans="1:33" x14ac:dyDescent="0.3">
      <c r="A156" s="79">
        <f>RANK(AF156,$AF$2:AF265)</f>
        <v>155</v>
      </c>
      <c r="B156" s="4" t="s">
        <v>15</v>
      </c>
      <c r="C156" s="38" t="s">
        <v>6</v>
      </c>
      <c r="D156" s="4">
        <v>2014</v>
      </c>
      <c r="E156" s="3" t="s">
        <v>9</v>
      </c>
      <c r="F156" s="38" t="s">
        <v>257</v>
      </c>
      <c r="G156" s="46"/>
      <c r="H156" s="46">
        <v>16</v>
      </c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7"/>
      <c r="W156" s="50">
        <v>16</v>
      </c>
      <c r="X156" s="46"/>
      <c r="Y156" s="46"/>
      <c r="Z156" s="54"/>
      <c r="AA156" s="50">
        <v>16</v>
      </c>
      <c r="AB156" s="46"/>
      <c r="AC156" s="46"/>
      <c r="AD156" s="50">
        <v>20</v>
      </c>
      <c r="AE156" s="50">
        <v>17.5</v>
      </c>
      <c r="AF156" s="44">
        <f t="shared" si="4"/>
        <v>85.5</v>
      </c>
      <c r="AG156" s="2">
        <f t="shared" si="5"/>
        <v>5</v>
      </c>
    </row>
    <row r="157" spans="1:33" x14ac:dyDescent="0.3">
      <c r="A157" s="79">
        <f>RANK(AF157,$AF$2:AF265)</f>
        <v>156</v>
      </c>
      <c r="B157" s="2" t="s">
        <v>15</v>
      </c>
      <c r="C157" s="40" t="s">
        <v>32</v>
      </c>
      <c r="D157" s="2">
        <v>2015</v>
      </c>
      <c r="E157" s="2" t="s">
        <v>9</v>
      </c>
      <c r="F157" s="42" t="s">
        <v>377</v>
      </c>
      <c r="G157" s="46"/>
      <c r="H157" s="46">
        <v>16</v>
      </c>
      <c r="I157" s="54"/>
      <c r="J157" s="54"/>
      <c r="K157" s="54"/>
      <c r="L157" s="46">
        <v>11</v>
      </c>
      <c r="M157" s="54"/>
      <c r="N157" s="54"/>
      <c r="O157" s="54"/>
      <c r="P157" s="54"/>
      <c r="Q157" s="54"/>
      <c r="R157" s="54"/>
      <c r="S157" s="54"/>
      <c r="T157" s="53">
        <v>13.5</v>
      </c>
      <c r="U157" s="54"/>
      <c r="V157" s="57"/>
      <c r="W157" s="50">
        <v>9</v>
      </c>
      <c r="X157" s="53"/>
      <c r="Y157" s="53"/>
      <c r="Z157" s="53"/>
      <c r="AA157" s="50">
        <v>12</v>
      </c>
      <c r="AB157" s="53"/>
      <c r="AC157" s="53"/>
      <c r="AD157" s="64"/>
      <c r="AE157" s="50">
        <v>20</v>
      </c>
      <c r="AF157" s="44">
        <f t="shared" si="4"/>
        <v>81.5</v>
      </c>
      <c r="AG157" s="2">
        <f t="shared" si="5"/>
        <v>6</v>
      </c>
    </row>
    <row r="158" spans="1:33" x14ac:dyDescent="0.3">
      <c r="A158" s="79">
        <f>RANK(AF158,$AF$2:AF265)</f>
        <v>157</v>
      </c>
      <c r="B158" s="2" t="s">
        <v>15</v>
      </c>
      <c r="C158" s="40" t="s">
        <v>4</v>
      </c>
      <c r="D158" s="2">
        <v>2014</v>
      </c>
      <c r="E158" s="3" t="s">
        <v>9</v>
      </c>
      <c r="F158" s="42" t="s">
        <v>379</v>
      </c>
      <c r="G158" s="46"/>
      <c r="H158" s="46">
        <v>16</v>
      </c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3">
        <v>16</v>
      </c>
      <c r="U158" s="54"/>
      <c r="V158" s="57"/>
      <c r="W158" s="53"/>
      <c r="X158" s="53"/>
      <c r="Y158" s="53"/>
      <c r="Z158" s="53"/>
      <c r="AA158" s="50">
        <v>16</v>
      </c>
      <c r="AB158" s="53"/>
      <c r="AC158" s="53"/>
      <c r="AD158" s="50">
        <v>16</v>
      </c>
      <c r="AE158" s="50">
        <v>16</v>
      </c>
      <c r="AF158" s="44">
        <f t="shared" si="4"/>
        <v>80</v>
      </c>
      <c r="AG158" s="2">
        <f t="shared" si="5"/>
        <v>5</v>
      </c>
    </row>
    <row r="159" spans="1:33" x14ac:dyDescent="0.3">
      <c r="A159" s="79">
        <f>RANK(AF159,$AF$2:AF265)</f>
        <v>157</v>
      </c>
      <c r="B159" s="2" t="s">
        <v>15</v>
      </c>
      <c r="C159" s="40" t="s">
        <v>32</v>
      </c>
      <c r="D159" s="4">
        <v>2012</v>
      </c>
      <c r="E159" s="2" t="s">
        <v>10</v>
      </c>
      <c r="F159" s="42" t="s">
        <v>357</v>
      </c>
      <c r="G159" s="46"/>
      <c r="H159" s="46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7"/>
      <c r="W159" s="46"/>
      <c r="X159" s="46"/>
      <c r="Y159" s="46"/>
      <c r="Z159" s="54"/>
      <c r="AA159" s="46"/>
      <c r="AB159" s="46"/>
      <c r="AC159" s="46"/>
      <c r="AD159" s="50">
        <v>40</v>
      </c>
      <c r="AE159" s="50">
        <v>40</v>
      </c>
      <c r="AF159" s="44">
        <f t="shared" si="4"/>
        <v>80</v>
      </c>
      <c r="AG159" s="2">
        <f t="shared" si="5"/>
        <v>2</v>
      </c>
    </row>
    <row r="160" spans="1:33" x14ac:dyDescent="0.3">
      <c r="A160" s="79">
        <f>RANK(AF160,$AF$2:AF265)</f>
        <v>157</v>
      </c>
      <c r="B160" s="2" t="s">
        <v>15</v>
      </c>
      <c r="C160" s="40" t="s">
        <v>256</v>
      </c>
      <c r="D160" s="2">
        <v>2012</v>
      </c>
      <c r="E160" s="2" t="s">
        <v>10</v>
      </c>
      <c r="F160" s="42" t="s">
        <v>262</v>
      </c>
      <c r="G160" s="46"/>
      <c r="H160" s="46">
        <v>40</v>
      </c>
      <c r="I160" s="54"/>
      <c r="J160" s="54"/>
      <c r="K160" s="54"/>
      <c r="L160" s="46">
        <v>40</v>
      </c>
      <c r="M160" s="54"/>
      <c r="N160" s="54"/>
      <c r="O160" s="54"/>
      <c r="P160" s="54"/>
      <c r="Q160" s="54"/>
      <c r="R160" s="54"/>
      <c r="S160" s="54"/>
      <c r="T160" s="54"/>
      <c r="U160" s="54"/>
      <c r="V160" s="57"/>
      <c r="W160" s="46"/>
      <c r="X160" s="46"/>
      <c r="Y160" s="46"/>
      <c r="Z160" s="54"/>
      <c r="AA160" s="46"/>
      <c r="AB160" s="46"/>
      <c r="AC160" s="46"/>
      <c r="AD160" s="64"/>
      <c r="AE160" s="46"/>
      <c r="AF160" s="44">
        <f t="shared" si="4"/>
        <v>80</v>
      </c>
      <c r="AG160" s="2">
        <f t="shared" si="5"/>
        <v>2</v>
      </c>
    </row>
    <row r="161" spans="1:33" x14ac:dyDescent="0.3">
      <c r="A161" s="79">
        <f>RANK(AF161,$AF$2:AF265)</f>
        <v>157</v>
      </c>
      <c r="B161" s="2" t="s">
        <v>96</v>
      </c>
      <c r="C161" s="40"/>
      <c r="D161" s="2"/>
      <c r="E161" s="3" t="s">
        <v>10</v>
      </c>
      <c r="F161" s="51" t="s">
        <v>541</v>
      </c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7"/>
      <c r="W161" s="50">
        <v>80</v>
      </c>
      <c r="X161" s="54"/>
      <c r="Y161" s="54"/>
      <c r="Z161" s="54"/>
      <c r="AA161" s="54"/>
      <c r="AB161" s="54"/>
      <c r="AC161" s="54"/>
      <c r="AD161" s="64"/>
      <c r="AE161" s="54"/>
      <c r="AF161" s="44">
        <f t="shared" si="4"/>
        <v>80</v>
      </c>
      <c r="AG161" s="2">
        <f t="shared" si="5"/>
        <v>1</v>
      </c>
    </row>
    <row r="162" spans="1:33" x14ac:dyDescent="0.3">
      <c r="A162" s="79">
        <f>RANK(AF162,$AF$2:AF265)</f>
        <v>157</v>
      </c>
      <c r="B162" s="7" t="s">
        <v>535</v>
      </c>
      <c r="C162" s="40"/>
      <c r="D162" s="2"/>
      <c r="E162" s="3" t="s">
        <v>9</v>
      </c>
      <c r="F162" s="51" t="s">
        <v>548</v>
      </c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7"/>
      <c r="W162" s="46">
        <v>80</v>
      </c>
      <c r="X162" s="54"/>
      <c r="Y162" s="54"/>
      <c r="Z162" s="54"/>
      <c r="AA162" s="54"/>
      <c r="AB162" s="54"/>
      <c r="AC162" s="54"/>
      <c r="AD162" s="64"/>
      <c r="AE162" s="54"/>
      <c r="AF162" s="44">
        <f t="shared" si="4"/>
        <v>80</v>
      </c>
      <c r="AG162" s="2">
        <f t="shared" si="5"/>
        <v>1</v>
      </c>
    </row>
    <row r="163" spans="1:33" x14ac:dyDescent="0.3">
      <c r="A163" s="79">
        <f>RANK(AF163,$AF$2:AF265)</f>
        <v>157</v>
      </c>
      <c r="B163" s="7" t="s">
        <v>535</v>
      </c>
      <c r="C163" s="40"/>
      <c r="D163" s="2"/>
      <c r="E163" s="3" t="s">
        <v>10</v>
      </c>
      <c r="F163" s="51" t="s">
        <v>527</v>
      </c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7"/>
      <c r="W163" s="50">
        <v>80</v>
      </c>
      <c r="X163" s="54"/>
      <c r="Y163" s="54"/>
      <c r="Z163" s="54"/>
      <c r="AA163" s="54"/>
      <c r="AB163" s="54"/>
      <c r="AC163" s="54"/>
      <c r="AD163" s="64"/>
      <c r="AE163" s="54"/>
      <c r="AF163" s="44">
        <f t="shared" si="4"/>
        <v>80</v>
      </c>
      <c r="AG163" s="2">
        <f t="shared" si="5"/>
        <v>1</v>
      </c>
    </row>
    <row r="164" spans="1:33" x14ac:dyDescent="0.3">
      <c r="A164" s="79">
        <f>RANK(AF164,$AF$2:AF265)</f>
        <v>157</v>
      </c>
      <c r="B164" s="7" t="s">
        <v>18</v>
      </c>
      <c r="C164" s="42" t="s">
        <v>53</v>
      </c>
      <c r="D164" s="7"/>
      <c r="E164" s="7" t="s">
        <v>9</v>
      </c>
      <c r="F164" s="51" t="s">
        <v>597</v>
      </c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7"/>
      <c r="W164" s="54"/>
      <c r="X164" s="54"/>
      <c r="Y164" s="54"/>
      <c r="Z164" s="54"/>
      <c r="AA164" s="54"/>
      <c r="AB164" s="54"/>
      <c r="AC164" s="54"/>
      <c r="AD164" s="50">
        <v>80</v>
      </c>
      <c r="AE164" s="54"/>
      <c r="AF164" s="44">
        <f t="shared" si="4"/>
        <v>80</v>
      </c>
      <c r="AG164" s="2">
        <f t="shared" si="5"/>
        <v>1</v>
      </c>
    </row>
    <row r="165" spans="1:33" x14ac:dyDescent="0.3">
      <c r="A165" s="79">
        <f>RANK(AF165,$AF$2:AF265)</f>
        <v>157</v>
      </c>
      <c r="B165" s="2" t="s">
        <v>18</v>
      </c>
      <c r="C165" s="40" t="s">
        <v>53</v>
      </c>
      <c r="D165" s="2"/>
      <c r="E165" s="2" t="s">
        <v>9</v>
      </c>
      <c r="F165" s="42" t="s">
        <v>312</v>
      </c>
      <c r="G165" s="54"/>
      <c r="H165" s="54"/>
      <c r="I165" s="54"/>
      <c r="J165" s="54"/>
      <c r="K165" s="54"/>
      <c r="L165" s="54"/>
      <c r="M165" s="54"/>
      <c r="N165" s="46">
        <v>80</v>
      </c>
      <c r="O165" s="54"/>
      <c r="P165" s="54"/>
      <c r="Q165" s="54"/>
      <c r="R165" s="54"/>
      <c r="S165" s="54"/>
      <c r="T165" s="54"/>
      <c r="U165" s="54"/>
      <c r="V165" s="57"/>
      <c r="W165" s="46"/>
      <c r="X165" s="46"/>
      <c r="Y165" s="46"/>
      <c r="Z165" s="54"/>
      <c r="AA165" s="46"/>
      <c r="AB165" s="46"/>
      <c r="AC165" s="46"/>
      <c r="AD165" s="64"/>
      <c r="AE165" s="46"/>
      <c r="AF165" s="44">
        <f t="shared" si="4"/>
        <v>80</v>
      </c>
      <c r="AG165" s="2">
        <f t="shared" si="5"/>
        <v>1</v>
      </c>
    </row>
    <row r="166" spans="1:33" x14ac:dyDescent="0.3">
      <c r="A166" s="79">
        <f>RANK(AF166,$AF$2:AF265)</f>
        <v>157</v>
      </c>
      <c r="B166" s="7" t="s">
        <v>537</v>
      </c>
      <c r="C166" s="40"/>
      <c r="D166" s="2"/>
      <c r="E166" s="3" t="s">
        <v>10</v>
      </c>
      <c r="F166" s="51" t="s">
        <v>542</v>
      </c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7"/>
      <c r="W166" s="50">
        <v>80</v>
      </c>
      <c r="X166" s="54"/>
      <c r="Y166" s="54"/>
      <c r="Z166" s="54"/>
      <c r="AA166" s="54"/>
      <c r="AB166" s="54"/>
      <c r="AC166" s="54"/>
      <c r="AD166" s="64"/>
      <c r="AE166" s="54"/>
      <c r="AF166" s="44">
        <f t="shared" si="4"/>
        <v>80</v>
      </c>
      <c r="AG166" s="2">
        <f t="shared" si="5"/>
        <v>1</v>
      </c>
    </row>
    <row r="167" spans="1:33" x14ac:dyDescent="0.3">
      <c r="A167" s="79">
        <f>RANK(AF167,$AF$2:AF265)</f>
        <v>166</v>
      </c>
      <c r="B167" s="2" t="s">
        <v>15</v>
      </c>
      <c r="C167" s="40" t="s">
        <v>4</v>
      </c>
      <c r="D167" s="2">
        <v>2016</v>
      </c>
      <c r="E167" s="3" t="s">
        <v>5</v>
      </c>
      <c r="F167" s="42" t="s">
        <v>293</v>
      </c>
      <c r="G167" s="46"/>
      <c r="H167" s="46">
        <v>11</v>
      </c>
      <c r="I167" s="54"/>
      <c r="J167" s="54"/>
      <c r="K167" s="54"/>
      <c r="L167" s="46">
        <v>9</v>
      </c>
      <c r="M167" s="54"/>
      <c r="N167" s="46">
        <v>24</v>
      </c>
      <c r="O167" s="54"/>
      <c r="P167" s="54"/>
      <c r="Q167" s="54"/>
      <c r="R167" s="54"/>
      <c r="S167" s="54"/>
      <c r="T167" s="54"/>
      <c r="U167" s="54"/>
      <c r="V167" s="57"/>
      <c r="W167" s="46"/>
      <c r="X167" s="46"/>
      <c r="Y167" s="46"/>
      <c r="Z167" s="54"/>
      <c r="AA167" s="50">
        <v>9</v>
      </c>
      <c r="AB167" s="46"/>
      <c r="AC167" s="46"/>
      <c r="AD167" s="50">
        <v>9</v>
      </c>
      <c r="AE167" s="50">
        <v>16</v>
      </c>
      <c r="AF167" s="44">
        <f t="shared" si="4"/>
        <v>78</v>
      </c>
      <c r="AG167" s="2">
        <f t="shared" si="5"/>
        <v>6</v>
      </c>
    </row>
    <row r="168" spans="1:33" x14ac:dyDescent="0.3">
      <c r="A168" s="79">
        <f>RANK(AF168,$AF$2:AF265)</f>
        <v>166</v>
      </c>
      <c r="B168" s="4" t="s">
        <v>15</v>
      </c>
      <c r="C168" s="38" t="s">
        <v>300</v>
      </c>
      <c r="D168" s="4">
        <v>2014</v>
      </c>
      <c r="E168" s="3" t="s">
        <v>9</v>
      </c>
      <c r="F168" s="42" t="s">
        <v>323</v>
      </c>
      <c r="G168" s="46"/>
      <c r="H168" s="46">
        <v>18</v>
      </c>
      <c r="I168" s="54"/>
      <c r="J168" s="54"/>
      <c r="K168" s="54"/>
      <c r="L168" s="46">
        <v>20</v>
      </c>
      <c r="M168" s="54"/>
      <c r="N168" s="54"/>
      <c r="O168" s="54"/>
      <c r="P168" s="54"/>
      <c r="Q168" s="54"/>
      <c r="R168" s="54"/>
      <c r="S168" s="54"/>
      <c r="T168" s="54"/>
      <c r="U168" s="54"/>
      <c r="V168" s="57"/>
      <c r="W168" s="46"/>
      <c r="X168" s="46"/>
      <c r="Y168" s="46"/>
      <c r="Z168" s="54"/>
      <c r="AA168" s="50">
        <v>20</v>
      </c>
      <c r="AB168" s="46"/>
      <c r="AC168" s="46"/>
      <c r="AD168" s="50">
        <v>20</v>
      </c>
      <c r="AE168" s="46"/>
      <c r="AF168" s="44">
        <f t="shared" si="4"/>
        <v>78</v>
      </c>
      <c r="AG168" s="2">
        <f t="shared" si="5"/>
        <v>4</v>
      </c>
    </row>
    <row r="169" spans="1:33" x14ac:dyDescent="0.3">
      <c r="A169" s="79">
        <f>RANK(AF169,$AF$2:AF265)</f>
        <v>166</v>
      </c>
      <c r="B169" s="2" t="s">
        <v>15</v>
      </c>
      <c r="C169" s="39" t="s">
        <v>187</v>
      </c>
      <c r="D169" s="2">
        <v>2010</v>
      </c>
      <c r="E169" s="3" t="s">
        <v>11</v>
      </c>
      <c r="F169" s="38" t="s">
        <v>410</v>
      </c>
      <c r="G169" s="54"/>
      <c r="H169" s="54"/>
      <c r="I169" s="54"/>
      <c r="J169" s="54"/>
      <c r="K169" s="54"/>
      <c r="L169" s="46">
        <v>78</v>
      </c>
      <c r="M169" s="54"/>
      <c r="N169" s="54"/>
      <c r="O169" s="54"/>
      <c r="P169" s="54"/>
      <c r="Q169" s="54"/>
      <c r="R169" s="54"/>
      <c r="S169" s="54"/>
      <c r="T169" s="54"/>
      <c r="U169" s="54"/>
      <c r="V169" s="57"/>
      <c r="W169" s="46"/>
      <c r="X169" s="46"/>
      <c r="Y169" s="46"/>
      <c r="Z169" s="54"/>
      <c r="AA169" s="46"/>
      <c r="AB169" s="46"/>
      <c r="AC169" s="46"/>
      <c r="AD169" s="64"/>
      <c r="AE169" s="46"/>
      <c r="AF169" s="44">
        <f t="shared" si="4"/>
        <v>78</v>
      </c>
      <c r="AG169" s="2">
        <f t="shared" si="5"/>
        <v>1</v>
      </c>
    </row>
    <row r="170" spans="1:33" x14ac:dyDescent="0.3">
      <c r="A170" s="79">
        <f>RANK(AF170,$AF$2:AF265)</f>
        <v>166</v>
      </c>
      <c r="B170" s="2" t="s">
        <v>15</v>
      </c>
      <c r="C170" s="40" t="s">
        <v>4</v>
      </c>
      <c r="D170" s="2">
        <v>2009</v>
      </c>
      <c r="E170" s="2" t="s">
        <v>12</v>
      </c>
      <c r="F170" s="42" t="s">
        <v>412</v>
      </c>
      <c r="G170" s="54"/>
      <c r="H170" s="54"/>
      <c r="I170" s="54"/>
      <c r="J170" s="54"/>
      <c r="K170" s="54"/>
      <c r="L170" s="46">
        <v>78</v>
      </c>
      <c r="M170" s="54"/>
      <c r="N170" s="54"/>
      <c r="O170" s="54"/>
      <c r="P170" s="54"/>
      <c r="Q170" s="54"/>
      <c r="R170" s="54"/>
      <c r="S170" s="54"/>
      <c r="T170" s="54"/>
      <c r="U170" s="54"/>
      <c r="V170" s="57"/>
      <c r="W170" s="46"/>
      <c r="X170" s="46"/>
      <c r="Y170" s="46"/>
      <c r="Z170" s="54"/>
      <c r="AA170" s="46"/>
      <c r="AB170" s="46"/>
      <c r="AC170" s="46"/>
      <c r="AD170" s="64"/>
      <c r="AE170" s="46"/>
      <c r="AF170" s="44">
        <f t="shared" si="4"/>
        <v>78</v>
      </c>
      <c r="AG170" s="2">
        <f t="shared" si="5"/>
        <v>1</v>
      </c>
    </row>
    <row r="171" spans="1:33" x14ac:dyDescent="0.3">
      <c r="A171" s="79">
        <f>RANK(AF171,$AF$2:AF265)</f>
        <v>170</v>
      </c>
      <c r="B171" s="4" t="s">
        <v>15</v>
      </c>
      <c r="C171" s="38" t="s">
        <v>32</v>
      </c>
      <c r="D171" s="2">
        <v>2013</v>
      </c>
      <c r="E171" s="2" t="s">
        <v>10</v>
      </c>
      <c r="F171" s="38" t="s">
        <v>355</v>
      </c>
      <c r="G171" s="46"/>
      <c r="H171" s="46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7"/>
      <c r="W171" s="50">
        <v>16</v>
      </c>
      <c r="X171" s="46"/>
      <c r="Y171" s="46"/>
      <c r="Z171" s="54"/>
      <c r="AA171" s="46"/>
      <c r="AB171" s="46"/>
      <c r="AC171" s="46"/>
      <c r="AD171" s="50">
        <v>16</v>
      </c>
      <c r="AE171" s="50">
        <v>40</v>
      </c>
      <c r="AF171" s="44">
        <f t="shared" si="4"/>
        <v>72</v>
      </c>
      <c r="AG171" s="2">
        <f t="shared" si="5"/>
        <v>3</v>
      </c>
    </row>
    <row r="172" spans="1:33" x14ac:dyDescent="0.3">
      <c r="A172" s="79">
        <f>RANK(AF172,$AF$2:AF265)</f>
        <v>171</v>
      </c>
      <c r="B172" s="2" t="s">
        <v>15</v>
      </c>
      <c r="C172" s="40" t="s">
        <v>13</v>
      </c>
      <c r="D172" s="2">
        <v>2012</v>
      </c>
      <c r="E172" s="2" t="s">
        <v>10</v>
      </c>
      <c r="F172" s="42" t="s">
        <v>81</v>
      </c>
      <c r="G172" s="46"/>
      <c r="H172" s="46">
        <v>66.5</v>
      </c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7"/>
      <c r="W172" s="46"/>
      <c r="X172" s="46"/>
      <c r="Y172" s="46"/>
      <c r="Z172" s="54"/>
      <c r="AA172" s="46"/>
      <c r="AB172" s="46"/>
      <c r="AC172" s="46"/>
      <c r="AD172" s="64"/>
      <c r="AE172" s="46"/>
      <c r="AF172" s="44">
        <f t="shared" si="4"/>
        <v>66.5</v>
      </c>
      <c r="AG172" s="2">
        <f t="shared" si="5"/>
        <v>1</v>
      </c>
    </row>
    <row r="173" spans="1:33" x14ac:dyDescent="0.3">
      <c r="A173" s="79">
        <f>RANK(AF173,$AF$2:AF265)</f>
        <v>172</v>
      </c>
      <c r="B173" s="2" t="s">
        <v>18</v>
      </c>
      <c r="C173" s="40" t="s">
        <v>53</v>
      </c>
      <c r="D173" s="2" t="s">
        <v>53</v>
      </c>
      <c r="E173" s="3" t="s">
        <v>11</v>
      </c>
      <c r="F173" s="42" t="s">
        <v>181</v>
      </c>
      <c r="G173" s="54"/>
      <c r="H173" s="54"/>
      <c r="I173" s="54"/>
      <c r="J173" s="54"/>
      <c r="K173" s="54"/>
      <c r="L173" s="54"/>
      <c r="M173" s="54"/>
      <c r="N173" s="46">
        <v>65</v>
      </c>
      <c r="O173" s="54"/>
      <c r="P173" s="54"/>
      <c r="Q173" s="54"/>
      <c r="R173" s="54"/>
      <c r="S173" s="54"/>
      <c r="T173" s="54"/>
      <c r="U173" s="54"/>
      <c r="V173" s="57"/>
      <c r="W173" s="46"/>
      <c r="X173" s="46"/>
      <c r="Y173" s="46"/>
      <c r="Z173" s="54"/>
      <c r="AA173" s="46"/>
      <c r="AB173" s="46"/>
      <c r="AC173" s="46"/>
      <c r="AD173" s="64"/>
      <c r="AE173" s="46"/>
      <c r="AF173" s="44">
        <f t="shared" si="4"/>
        <v>65</v>
      </c>
      <c r="AG173" s="2">
        <f t="shared" si="5"/>
        <v>1</v>
      </c>
    </row>
    <row r="174" spans="1:33" x14ac:dyDescent="0.3">
      <c r="A174" s="79">
        <f>RANK(AF174,$AF$2:AF265)</f>
        <v>172</v>
      </c>
      <c r="B174" s="2" t="s">
        <v>18</v>
      </c>
      <c r="C174" s="40" t="s">
        <v>53</v>
      </c>
      <c r="D174" s="2" t="s">
        <v>53</v>
      </c>
      <c r="E174" s="2" t="s">
        <v>11</v>
      </c>
      <c r="F174" s="42" t="s">
        <v>180</v>
      </c>
      <c r="G174" s="54"/>
      <c r="H174" s="54"/>
      <c r="I174" s="54"/>
      <c r="J174" s="54"/>
      <c r="K174" s="54"/>
      <c r="L174" s="54"/>
      <c r="M174" s="54"/>
      <c r="N174" s="46">
        <v>65</v>
      </c>
      <c r="O174" s="54"/>
      <c r="P174" s="54"/>
      <c r="Q174" s="54"/>
      <c r="R174" s="54"/>
      <c r="S174" s="54"/>
      <c r="T174" s="54"/>
      <c r="U174" s="54"/>
      <c r="V174" s="57"/>
      <c r="W174" s="46"/>
      <c r="X174" s="46"/>
      <c r="Y174" s="46"/>
      <c r="Z174" s="54"/>
      <c r="AA174" s="46"/>
      <c r="AB174" s="46"/>
      <c r="AC174" s="46"/>
      <c r="AD174" s="64"/>
      <c r="AE174" s="46"/>
      <c r="AF174" s="44">
        <f t="shared" si="4"/>
        <v>65</v>
      </c>
      <c r="AG174" s="2">
        <f t="shared" si="5"/>
        <v>1</v>
      </c>
    </row>
    <row r="175" spans="1:33" x14ac:dyDescent="0.3">
      <c r="A175" s="79">
        <f>RANK(AF175,$AF$2:AF265)</f>
        <v>174</v>
      </c>
      <c r="B175" s="4" t="s">
        <v>15</v>
      </c>
      <c r="C175" s="40" t="s">
        <v>464</v>
      </c>
      <c r="D175" s="4">
        <v>2013</v>
      </c>
      <c r="E175" s="2" t="s">
        <v>10</v>
      </c>
      <c r="F175" s="42" t="s">
        <v>380</v>
      </c>
      <c r="G175" s="46"/>
      <c r="H175" s="46">
        <v>16</v>
      </c>
      <c r="I175" s="54"/>
      <c r="J175" s="54"/>
      <c r="K175" s="54"/>
      <c r="L175" s="54"/>
      <c r="M175" s="54"/>
      <c r="N175" s="46">
        <v>16</v>
      </c>
      <c r="O175" s="54"/>
      <c r="P175" s="54"/>
      <c r="Q175" s="54"/>
      <c r="R175" s="54"/>
      <c r="S175" s="54"/>
      <c r="T175" s="54"/>
      <c r="U175" s="54"/>
      <c r="V175" s="57"/>
      <c r="W175" s="46"/>
      <c r="X175" s="46"/>
      <c r="Y175" s="46"/>
      <c r="Z175" s="54"/>
      <c r="AA175" s="46"/>
      <c r="AB175" s="46"/>
      <c r="AC175" s="46"/>
      <c r="AD175" s="64"/>
      <c r="AE175" s="50">
        <v>32</v>
      </c>
      <c r="AF175" s="44">
        <f t="shared" si="4"/>
        <v>64</v>
      </c>
      <c r="AG175" s="2">
        <f t="shared" si="5"/>
        <v>3</v>
      </c>
    </row>
    <row r="176" spans="1:33" x14ac:dyDescent="0.3">
      <c r="A176" s="79">
        <f>RANK(AF176,$AF$2:AF265)</f>
        <v>174</v>
      </c>
      <c r="B176" s="2" t="s">
        <v>15</v>
      </c>
      <c r="C176" s="39" t="s">
        <v>32</v>
      </c>
      <c r="D176" s="4">
        <v>2013</v>
      </c>
      <c r="E176" s="2" t="s">
        <v>10</v>
      </c>
      <c r="F176" s="42" t="s">
        <v>381</v>
      </c>
      <c r="G176" s="46"/>
      <c r="H176" s="46">
        <v>16</v>
      </c>
      <c r="I176" s="54"/>
      <c r="J176" s="54"/>
      <c r="K176" s="54"/>
      <c r="L176" s="46">
        <v>16</v>
      </c>
      <c r="M176" s="54"/>
      <c r="N176" s="54"/>
      <c r="O176" s="54"/>
      <c r="P176" s="54"/>
      <c r="Q176" s="54"/>
      <c r="R176" s="54"/>
      <c r="S176" s="54"/>
      <c r="T176" s="54"/>
      <c r="U176" s="54"/>
      <c r="V176" s="57"/>
      <c r="W176" s="46"/>
      <c r="X176" s="46"/>
      <c r="Y176" s="46"/>
      <c r="Z176" s="54"/>
      <c r="AA176" s="46"/>
      <c r="AB176" s="46"/>
      <c r="AC176" s="46"/>
      <c r="AD176" s="64"/>
      <c r="AE176" s="50">
        <v>32</v>
      </c>
      <c r="AF176" s="44">
        <f t="shared" si="4"/>
        <v>64</v>
      </c>
      <c r="AG176" s="2">
        <f t="shared" si="5"/>
        <v>3</v>
      </c>
    </row>
    <row r="177" spans="1:33" x14ac:dyDescent="0.3">
      <c r="A177" s="79">
        <f>RANK(AF177,$AF$2:AF265)</f>
        <v>174</v>
      </c>
      <c r="B177" s="2" t="s">
        <v>15</v>
      </c>
      <c r="C177" s="40" t="s">
        <v>8</v>
      </c>
      <c r="D177" s="4">
        <v>2012</v>
      </c>
      <c r="E177" s="3" t="s">
        <v>10</v>
      </c>
      <c r="F177" s="42" t="s">
        <v>275</v>
      </c>
      <c r="G177" s="54"/>
      <c r="H177" s="54"/>
      <c r="I177" s="54"/>
      <c r="J177" s="54"/>
      <c r="K177" s="54"/>
      <c r="L177" s="46">
        <v>40</v>
      </c>
      <c r="M177" s="54"/>
      <c r="N177" s="46">
        <v>24</v>
      </c>
      <c r="O177" s="54"/>
      <c r="P177" s="54"/>
      <c r="Q177" s="54"/>
      <c r="R177" s="54"/>
      <c r="S177" s="54"/>
      <c r="T177" s="54"/>
      <c r="U177" s="54"/>
      <c r="V177" s="57"/>
      <c r="W177" s="46"/>
      <c r="X177" s="46"/>
      <c r="Y177" s="46"/>
      <c r="Z177" s="54"/>
      <c r="AA177" s="46"/>
      <c r="AB177" s="46"/>
      <c r="AC177" s="46"/>
      <c r="AD177" s="64"/>
      <c r="AE177" s="46"/>
      <c r="AF177" s="44">
        <f t="shared" si="4"/>
        <v>64</v>
      </c>
      <c r="AG177" s="2">
        <f t="shared" si="5"/>
        <v>2</v>
      </c>
    </row>
    <row r="178" spans="1:33" x14ac:dyDescent="0.3">
      <c r="A178" s="79">
        <f>RANK(AF178,$AF$2:AF265)</f>
        <v>174</v>
      </c>
      <c r="B178" s="2" t="s">
        <v>15</v>
      </c>
      <c r="C178" s="40" t="s">
        <v>4</v>
      </c>
      <c r="D178" s="4">
        <v>2012</v>
      </c>
      <c r="E178" s="2" t="s">
        <v>10</v>
      </c>
      <c r="F178" s="42" t="s">
        <v>274</v>
      </c>
      <c r="G178" s="46"/>
      <c r="H178" s="46">
        <v>40</v>
      </c>
      <c r="I178" s="54"/>
      <c r="J178" s="54"/>
      <c r="K178" s="54"/>
      <c r="L178" s="54"/>
      <c r="M178" s="54"/>
      <c r="N178" s="46">
        <v>24</v>
      </c>
      <c r="O178" s="54"/>
      <c r="P178" s="54"/>
      <c r="Q178" s="54"/>
      <c r="R178" s="54"/>
      <c r="S178" s="54"/>
      <c r="T178" s="54"/>
      <c r="U178" s="54"/>
      <c r="V178" s="57"/>
      <c r="W178" s="46"/>
      <c r="X178" s="46"/>
      <c r="Y178" s="46"/>
      <c r="Z178" s="54"/>
      <c r="AA178" s="46"/>
      <c r="AB178" s="46"/>
      <c r="AC178" s="46"/>
      <c r="AD178" s="64"/>
      <c r="AE178" s="46"/>
      <c r="AF178" s="44">
        <f t="shared" si="4"/>
        <v>64</v>
      </c>
      <c r="AG178" s="2">
        <f t="shared" si="5"/>
        <v>2</v>
      </c>
    </row>
    <row r="179" spans="1:33" x14ac:dyDescent="0.3">
      <c r="A179" s="79">
        <f>RANK(AF179,$AF$2:AF265)</f>
        <v>174</v>
      </c>
      <c r="B179" s="4" t="s">
        <v>15</v>
      </c>
      <c r="C179" s="38" t="s">
        <v>49</v>
      </c>
      <c r="D179" s="4">
        <v>2012</v>
      </c>
      <c r="E179" s="2" t="s">
        <v>10</v>
      </c>
      <c r="F179" s="38" t="s">
        <v>449</v>
      </c>
      <c r="G179" s="54"/>
      <c r="H179" s="54"/>
      <c r="I179" s="54"/>
      <c r="J179" s="54"/>
      <c r="K179" s="54"/>
      <c r="L179" s="54"/>
      <c r="M179" s="54"/>
      <c r="N179" s="46">
        <v>24</v>
      </c>
      <c r="O179" s="54"/>
      <c r="P179" s="54"/>
      <c r="Q179" s="54"/>
      <c r="R179" s="54"/>
      <c r="S179" s="54"/>
      <c r="T179" s="53">
        <v>40</v>
      </c>
      <c r="U179" s="54"/>
      <c r="V179" s="57"/>
      <c r="W179" s="53"/>
      <c r="X179" s="53"/>
      <c r="Y179" s="53"/>
      <c r="Z179" s="53"/>
      <c r="AA179" s="53"/>
      <c r="AB179" s="53"/>
      <c r="AC179" s="53"/>
      <c r="AD179" s="64"/>
      <c r="AE179" s="53"/>
      <c r="AF179" s="44">
        <f t="shared" si="4"/>
        <v>64</v>
      </c>
      <c r="AG179" s="2">
        <f t="shared" si="5"/>
        <v>2</v>
      </c>
    </row>
    <row r="180" spans="1:33" x14ac:dyDescent="0.3">
      <c r="A180" s="79">
        <f>RANK(AF180,$AF$2:AF265)</f>
        <v>174</v>
      </c>
      <c r="B180" s="2" t="s">
        <v>15</v>
      </c>
      <c r="C180" s="40" t="s">
        <v>8</v>
      </c>
      <c r="D180" s="2">
        <v>2011</v>
      </c>
      <c r="E180" s="3" t="s">
        <v>11</v>
      </c>
      <c r="F180" s="42" t="s">
        <v>408</v>
      </c>
      <c r="G180" s="54"/>
      <c r="H180" s="54"/>
      <c r="I180" s="54"/>
      <c r="J180" s="54"/>
      <c r="K180" s="54"/>
      <c r="L180" s="46">
        <v>40</v>
      </c>
      <c r="M180" s="54"/>
      <c r="N180" s="46">
        <v>24</v>
      </c>
      <c r="O180" s="54"/>
      <c r="P180" s="54"/>
      <c r="Q180" s="54"/>
      <c r="R180" s="54"/>
      <c r="S180" s="54"/>
      <c r="T180" s="54"/>
      <c r="U180" s="54"/>
      <c r="V180" s="57"/>
      <c r="W180" s="46"/>
      <c r="X180" s="46"/>
      <c r="Y180" s="46"/>
      <c r="Z180" s="54"/>
      <c r="AA180" s="46"/>
      <c r="AB180" s="46"/>
      <c r="AC180" s="46"/>
      <c r="AD180" s="64"/>
      <c r="AE180" s="46"/>
      <c r="AF180" s="44">
        <f t="shared" si="4"/>
        <v>64</v>
      </c>
      <c r="AG180" s="2">
        <f t="shared" si="5"/>
        <v>2</v>
      </c>
    </row>
    <row r="181" spans="1:33" x14ac:dyDescent="0.3">
      <c r="A181" s="79">
        <f>RANK(AF181,$AF$2:AF265)</f>
        <v>180</v>
      </c>
      <c r="B181" s="7" t="s">
        <v>15</v>
      </c>
      <c r="C181" s="42" t="s">
        <v>32</v>
      </c>
      <c r="D181" s="2">
        <v>2010</v>
      </c>
      <c r="E181" s="3" t="s">
        <v>11</v>
      </c>
      <c r="F181" s="42" t="s">
        <v>411</v>
      </c>
      <c r="G181" s="54"/>
      <c r="H181" s="54"/>
      <c r="I181" s="54"/>
      <c r="J181" s="54"/>
      <c r="K181" s="54"/>
      <c r="L181" s="46">
        <v>60</v>
      </c>
      <c r="M181" s="54"/>
      <c r="N181" s="54"/>
      <c r="O181" s="54"/>
      <c r="P181" s="54"/>
      <c r="Q181" s="54"/>
      <c r="R181" s="54"/>
      <c r="S181" s="54"/>
      <c r="T181" s="54"/>
      <c r="U181" s="54"/>
      <c r="V181" s="57"/>
      <c r="W181" s="46"/>
      <c r="X181" s="46"/>
      <c r="Y181" s="46"/>
      <c r="Z181" s="54"/>
      <c r="AA181" s="46"/>
      <c r="AB181" s="46"/>
      <c r="AC181" s="46"/>
      <c r="AD181" s="64"/>
      <c r="AE181" s="46"/>
      <c r="AF181" s="44">
        <f t="shared" si="4"/>
        <v>60</v>
      </c>
      <c r="AG181" s="2">
        <f t="shared" si="5"/>
        <v>1</v>
      </c>
    </row>
    <row r="182" spans="1:33" x14ac:dyDescent="0.3">
      <c r="A182" s="79">
        <f>RANK(AF182,$AF$2:AF265)</f>
        <v>180</v>
      </c>
      <c r="B182" s="2" t="s">
        <v>15</v>
      </c>
      <c r="C182" s="39" t="s">
        <v>4</v>
      </c>
      <c r="D182" s="3">
        <v>2011</v>
      </c>
      <c r="E182" s="3" t="s">
        <v>11</v>
      </c>
      <c r="F182" s="42" t="s">
        <v>252</v>
      </c>
      <c r="G182" s="46"/>
      <c r="H182" s="46"/>
      <c r="I182" s="54"/>
      <c r="J182" s="54"/>
      <c r="K182" s="54"/>
      <c r="L182" s="46">
        <v>60</v>
      </c>
      <c r="M182" s="54"/>
      <c r="N182" s="54"/>
      <c r="O182" s="54"/>
      <c r="P182" s="54"/>
      <c r="Q182" s="54"/>
      <c r="R182" s="54"/>
      <c r="S182" s="54"/>
      <c r="T182" s="54"/>
      <c r="U182" s="54"/>
      <c r="V182" s="57"/>
      <c r="W182" s="46"/>
      <c r="X182" s="46"/>
      <c r="Y182" s="46"/>
      <c r="Z182" s="54"/>
      <c r="AA182" s="46"/>
      <c r="AB182" s="46"/>
      <c r="AC182" s="46"/>
      <c r="AD182" s="64"/>
      <c r="AE182" s="46"/>
      <c r="AF182" s="44">
        <f t="shared" si="4"/>
        <v>60</v>
      </c>
      <c r="AG182" s="2">
        <f t="shared" si="5"/>
        <v>1</v>
      </c>
    </row>
    <row r="183" spans="1:33" x14ac:dyDescent="0.3">
      <c r="A183" s="79">
        <f>RANK(AF183,$AF$2:AF265)</f>
        <v>180</v>
      </c>
      <c r="B183" s="4" t="s">
        <v>15</v>
      </c>
      <c r="C183" s="40" t="s">
        <v>491</v>
      </c>
      <c r="D183" s="2">
        <v>2009</v>
      </c>
      <c r="E183" s="2" t="s">
        <v>12</v>
      </c>
      <c r="F183" s="51" t="s">
        <v>482</v>
      </c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3">
        <v>60</v>
      </c>
      <c r="U183" s="54"/>
      <c r="V183" s="57"/>
      <c r="W183" s="53"/>
      <c r="X183" s="53"/>
      <c r="Y183" s="53"/>
      <c r="Z183" s="53"/>
      <c r="AA183" s="53"/>
      <c r="AB183" s="53"/>
      <c r="AC183" s="53"/>
      <c r="AD183" s="64"/>
      <c r="AE183" s="53"/>
      <c r="AF183" s="44">
        <f t="shared" si="4"/>
        <v>60</v>
      </c>
      <c r="AG183" s="2">
        <f t="shared" si="5"/>
        <v>1</v>
      </c>
    </row>
    <row r="184" spans="1:33" x14ac:dyDescent="0.3">
      <c r="A184" s="79">
        <f>RANK(AF184,$AF$2:AF265)</f>
        <v>180</v>
      </c>
      <c r="B184" s="2" t="s">
        <v>15</v>
      </c>
      <c r="C184" s="40" t="s">
        <v>300</v>
      </c>
      <c r="D184" s="2">
        <v>2010</v>
      </c>
      <c r="E184" s="3" t="s">
        <v>11</v>
      </c>
      <c r="F184" s="42" t="s">
        <v>316</v>
      </c>
      <c r="G184" s="54"/>
      <c r="H184" s="54"/>
      <c r="I184" s="54"/>
      <c r="J184" s="54"/>
      <c r="K184" s="54"/>
      <c r="L184" s="54"/>
      <c r="M184" s="54"/>
      <c r="N184" s="46">
        <v>60</v>
      </c>
      <c r="O184" s="54"/>
      <c r="P184" s="54"/>
      <c r="Q184" s="54"/>
      <c r="R184" s="54"/>
      <c r="S184" s="54"/>
      <c r="T184" s="54"/>
      <c r="U184" s="54"/>
      <c r="V184" s="57"/>
      <c r="W184" s="46"/>
      <c r="X184" s="46"/>
      <c r="Y184" s="46"/>
      <c r="Z184" s="54"/>
      <c r="AA184" s="46"/>
      <c r="AB184" s="46"/>
      <c r="AC184" s="46"/>
      <c r="AD184" s="64"/>
      <c r="AE184" s="46"/>
      <c r="AF184" s="44">
        <f t="shared" si="4"/>
        <v>60</v>
      </c>
      <c r="AG184" s="2">
        <f t="shared" si="5"/>
        <v>1</v>
      </c>
    </row>
    <row r="185" spans="1:33" x14ac:dyDescent="0.3">
      <c r="A185" s="79">
        <f>RANK(AF185,$AF$2:AF265)</f>
        <v>180</v>
      </c>
      <c r="B185" s="2" t="s">
        <v>15</v>
      </c>
      <c r="C185" s="40" t="s">
        <v>66</v>
      </c>
      <c r="D185" s="2">
        <v>2010</v>
      </c>
      <c r="E185" s="3" t="s">
        <v>11</v>
      </c>
      <c r="F185" s="42" t="s">
        <v>250</v>
      </c>
      <c r="G185" s="46"/>
      <c r="H185" s="46">
        <v>60</v>
      </c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7"/>
      <c r="W185" s="46"/>
      <c r="X185" s="46"/>
      <c r="Y185" s="46"/>
      <c r="Z185" s="54"/>
      <c r="AA185" s="46"/>
      <c r="AB185" s="46"/>
      <c r="AC185" s="46"/>
      <c r="AD185" s="64"/>
      <c r="AE185" s="46"/>
      <c r="AF185" s="44">
        <f t="shared" si="4"/>
        <v>60</v>
      </c>
      <c r="AG185" s="2">
        <f t="shared" si="5"/>
        <v>1</v>
      </c>
    </row>
    <row r="186" spans="1:33" x14ac:dyDescent="0.3">
      <c r="A186" s="79">
        <f>RANK(AF186,$AF$2:AF265)</f>
        <v>180</v>
      </c>
      <c r="B186" s="2" t="s">
        <v>15</v>
      </c>
      <c r="C186" s="40" t="s">
        <v>13</v>
      </c>
      <c r="D186" s="2">
        <v>2009</v>
      </c>
      <c r="E186" s="2" t="s">
        <v>12</v>
      </c>
      <c r="F186" s="42" t="s">
        <v>158</v>
      </c>
      <c r="G186" s="46"/>
      <c r="H186" s="46">
        <v>60</v>
      </c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7"/>
      <c r="W186" s="46"/>
      <c r="X186" s="46"/>
      <c r="Y186" s="46"/>
      <c r="Z186" s="54"/>
      <c r="AA186" s="46"/>
      <c r="AB186" s="46"/>
      <c r="AC186" s="46"/>
      <c r="AD186" s="64"/>
      <c r="AE186" s="46"/>
      <c r="AF186" s="44">
        <f t="shared" si="4"/>
        <v>60</v>
      </c>
      <c r="AG186" s="2">
        <f t="shared" si="5"/>
        <v>1</v>
      </c>
    </row>
    <row r="187" spans="1:33" x14ac:dyDescent="0.3">
      <c r="A187" s="79">
        <f>RANK(AF187,$AF$2:AF265)</f>
        <v>180</v>
      </c>
      <c r="B187" s="2" t="s">
        <v>96</v>
      </c>
      <c r="C187" s="40"/>
      <c r="D187" s="2"/>
      <c r="E187" s="2" t="s">
        <v>10</v>
      </c>
      <c r="F187" s="51" t="s">
        <v>543</v>
      </c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7"/>
      <c r="W187" s="50">
        <v>60</v>
      </c>
      <c r="X187" s="54"/>
      <c r="Y187" s="54"/>
      <c r="Z187" s="54"/>
      <c r="AA187" s="54"/>
      <c r="AB187" s="54"/>
      <c r="AC187" s="54"/>
      <c r="AD187" s="64"/>
      <c r="AE187" s="54"/>
      <c r="AF187" s="44">
        <f t="shared" si="4"/>
        <v>60</v>
      </c>
      <c r="AG187" s="2">
        <f t="shared" si="5"/>
        <v>1</v>
      </c>
    </row>
    <row r="188" spans="1:33" x14ac:dyDescent="0.3">
      <c r="A188" s="79">
        <f>RANK(AF188,$AF$2:AF265)</f>
        <v>187</v>
      </c>
      <c r="B188" s="2" t="s">
        <v>15</v>
      </c>
      <c r="C188" s="42" t="s">
        <v>4</v>
      </c>
      <c r="D188" s="7">
        <v>2017</v>
      </c>
      <c r="E188" s="7" t="s">
        <v>5</v>
      </c>
      <c r="F188" s="51" t="s">
        <v>489</v>
      </c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3">
        <v>11</v>
      </c>
      <c r="U188" s="54"/>
      <c r="V188" s="57"/>
      <c r="W188" s="50">
        <v>11</v>
      </c>
      <c r="X188" s="53"/>
      <c r="Y188" s="53"/>
      <c r="Z188" s="53"/>
      <c r="AA188" s="50">
        <v>9</v>
      </c>
      <c r="AB188" s="53"/>
      <c r="AC188" s="53"/>
      <c r="AD188" s="50">
        <v>12</v>
      </c>
      <c r="AE188" s="50">
        <v>13.5</v>
      </c>
      <c r="AF188" s="44">
        <f t="shared" si="4"/>
        <v>56.5</v>
      </c>
      <c r="AG188" s="2">
        <f t="shared" si="5"/>
        <v>5</v>
      </c>
    </row>
    <row r="189" spans="1:33" x14ac:dyDescent="0.3">
      <c r="A189" s="79">
        <f>RANK(AF189,$AF$2:AF265)</f>
        <v>188</v>
      </c>
      <c r="B189" s="7" t="s">
        <v>15</v>
      </c>
      <c r="C189" s="42" t="s">
        <v>4</v>
      </c>
      <c r="D189" s="4">
        <v>2013</v>
      </c>
      <c r="E189" s="3" t="s">
        <v>10</v>
      </c>
      <c r="F189" s="51" t="s">
        <v>487</v>
      </c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3">
        <v>16</v>
      </c>
      <c r="U189" s="54"/>
      <c r="V189" s="57"/>
      <c r="W189" s="53"/>
      <c r="X189" s="53"/>
      <c r="Y189" s="53"/>
      <c r="Z189" s="53"/>
      <c r="AA189" s="53"/>
      <c r="AB189" s="53"/>
      <c r="AC189" s="53"/>
      <c r="AD189" s="50">
        <v>16</v>
      </c>
      <c r="AE189" s="50">
        <v>24</v>
      </c>
      <c r="AF189" s="44">
        <f t="shared" si="4"/>
        <v>56</v>
      </c>
      <c r="AG189" s="2">
        <f t="shared" si="5"/>
        <v>3</v>
      </c>
    </row>
    <row r="190" spans="1:33" x14ac:dyDescent="0.3">
      <c r="A190" s="79">
        <f>RANK(AF190,$AF$2:AF265)</f>
        <v>188</v>
      </c>
      <c r="B190" s="7" t="s">
        <v>15</v>
      </c>
      <c r="C190" s="42" t="s">
        <v>4</v>
      </c>
      <c r="D190" s="7">
        <v>2013</v>
      </c>
      <c r="E190" s="2" t="s">
        <v>10</v>
      </c>
      <c r="F190" s="51" t="s">
        <v>600</v>
      </c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7"/>
      <c r="W190" s="54"/>
      <c r="X190" s="54"/>
      <c r="Y190" s="54"/>
      <c r="Z190" s="54"/>
      <c r="AA190" s="54"/>
      <c r="AB190" s="54"/>
      <c r="AC190" s="54"/>
      <c r="AD190" s="50">
        <v>16</v>
      </c>
      <c r="AE190" s="50">
        <v>40</v>
      </c>
      <c r="AF190" s="44">
        <f t="shared" si="4"/>
        <v>56</v>
      </c>
      <c r="AG190" s="2">
        <f t="shared" si="5"/>
        <v>2</v>
      </c>
    </row>
    <row r="191" spans="1:33" x14ac:dyDescent="0.3">
      <c r="A191" s="79">
        <f>RANK(AF191,$AF$2:AF265)</f>
        <v>190</v>
      </c>
      <c r="B191" s="4" t="s">
        <v>15</v>
      </c>
      <c r="C191" s="40" t="s">
        <v>13</v>
      </c>
      <c r="D191" s="2">
        <v>2016</v>
      </c>
      <c r="E191" s="3" t="s">
        <v>5</v>
      </c>
      <c r="F191" s="42" t="s">
        <v>437</v>
      </c>
      <c r="G191" s="54"/>
      <c r="H191" s="54"/>
      <c r="I191" s="54"/>
      <c r="J191" s="54"/>
      <c r="K191" s="54"/>
      <c r="L191" s="54"/>
      <c r="M191" s="54"/>
      <c r="N191" s="46">
        <v>13.5</v>
      </c>
      <c r="O191" s="54"/>
      <c r="P191" s="54"/>
      <c r="Q191" s="54"/>
      <c r="R191" s="54"/>
      <c r="S191" s="54"/>
      <c r="T191" s="53">
        <v>9</v>
      </c>
      <c r="U191" s="54"/>
      <c r="V191" s="57"/>
      <c r="W191" s="50">
        <v>9</v>
      </c>
      <c r="X191" s="53"/>
      <c r="Y191" s="53"/>
      <c r="Z191" s="53"/>
      <c r="AA191" s="50">
        <v>9</v>
      </c>
      <c r="AB191" s="53"/>
      <c r="AC191" s="53"/>
      <c r="AD191" s="50">
        <v>9</v>
      </c>
      <c r="AE191" s="53"/>
      <c r="AF191" s="44">
        <f t="shared" si="4"/>
        <v>49.5</v>
      </c>
      <c r="AG191" s="2">
        <f t="shared" si="5"/>
        <v>5</v>
      </c>
    </row>
    <row r="192" spans="1:33" x14ac:dyDescent="0.3">
      <c r="A192" s="79">
        <f>RANK(AF192,$AF$2:AF265)</f>
        <v>191</v>
      </c>
      <c r="B192" s="4" t="s">
        <v>15</v>
      </c>
      <c r="C192" s="42" t="s">
        <v>4</v>
      </c>
      <c r="D192" s="7">
        <v>2014</v>
      </c>
      <c r="E192" s="2" t="s">
        <v>9</v>
      </c>
      <c r="F192" s="51" t="s">
        <v>485</v>
      </c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3">
        <v>16</v>
      </c>
      <c r="U192" s="54"/>
      <c r="V192" s="57"/>
      <c r="W192" s="53"/>
      <c r="X192" s="53"/>
      <c r="Y192" s="53"/>
      <c r="Z192" s="53"/>
      <c r="AA192" s="50">
        <v>16</v>
      </c>
      <c r="AB192" s="53"/>
      <c r="AC192" s="53"/>
      <c r="AD192" s="50">
        <v>16</v>
      </c>
      <c r="AE192" s="53"/>
      <c r="AF192" s="44">
        <f t="shared" si="4"/>
        <v>48</v>
      </c>
      <c r="AG192" s="2">
        <f t="shared" si="5"/>
        <v>3</v>
      </c>
    </row>
    <row r="193" spans="1:33" x14ac:dyDescent="0.3">
      <c r="A193" s="79">
        <f>RANK(AF193,$AF$2:AF265)</f>
        <v>191</v>
      </c>
      <c r="B193" s="2" t="s">
        <v>15</v>
      </c>
      <c r="C193" s="42" t="s">
        <v>4</v>
      </c>
      <c r="D193" s="7">
        <v>2014</v>
      </c>
      <c r="E193" s="2" t="s">
        <v>9</v>
      </c>
      <c r="F193" s="51" t="s">
        <v>486</v>
      </c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3">
        <v>16</v>
      </c>
      <c r="U193" s="54"/>
      <c r="V193" s="57"/>
      <c r="W193" s="53"/>
      <c r="X193" s="53"/>
      <c r="Y193" s="53"/>
      <c r="Z193" s="53"/>
      <c r="AA193" s="53"/>
      <c r="AB193" s="53"/>
      <c r="AC193" s="53"/>
      <c r="AD193" s="50">
        <v>16</v>
      </c>
      <c r="AE193" s="50">
        <v>16</v>
      </c>
      <c r="AF193" s="44">
        <f t="shared" si="4"/>
        <v>48</v>
      </c>
      <c r="AG193" s="2">
        <f t="shared" si="5"/>
        <v>3</v>
      </c>
    </row>
    <row r="194" spans="1:33" x14ac:dyDescent="0.3">
      <c r="A194" s="79">
        <f>RANK(AF194,$AF$2:AF265)</f>
        <v>191</v>
      </c>
      <c r="B194" s="2" t="s">
        <v>15</v>
      </c>
      <c r="C194" s="40" t="s">
        <v>338</v>
      </c>
      <c r="D194" s="2">
        <v>2013</v>
      </c>
      <c r="E194" s="2" t="s">
        <v>10</v>
      </c>
      <c r="F194" s="42" t="s">
        <v>354</v>
      </c>
      <c r="G194" s="46"/>
      <c r="H194" s="46">
        <v>16</v>
      </c>
      <c r="I194" s="54"/>
      <c r="J194" s="54"/>
      <c r="K194" s="54"/>
      <c r="L194" s="54"/>
      <c r="M194" s="54"/>
      <c r="N194" s="46">
        <v>16</v>
      </c>
      <c r="O194" s="54"/>
      <c r="P194" s="54"/>
      <c r="Q194" s="54"/>
      <c r="R194" s="54"/>
      <c r="S194" s="54"/>
      <c r="T194" s="53">
        <v>16</v>
      </c>
      <c r="U194" s="54"/>
      <c r="V194" s="57"/>
      <c r="W194" s="53"/>
      <c r="X194" s="53"/>
      <c r="Y194" s="53"/>
      <c r="Z194" s="53"/>
      <c r="AA194" s="53"/>
      <c r="AB194" s="53"/>
      <c r="AC194" s="53"/>
      <c r="AD194" s="64"/>
      <c r="AE194" s="53"/>
      <c r="AF194" s="44">
        <f t="shared" ref="AF194:AF257" si="6">SUM(G194:AE194)</f>
        <v>48</v>
      </c>
      <c r="AG194" s="2">
        <f t="shared" ref="AG194:AG257" si="7">COUNT(G194:AE194)</f>
        <v>3</v>
      </c>
    </row>
    <row r="195" spans="1:33" x14ac:dyDescent="0.3">
      <c r="A195" s="79">
        <f>RANK(AF195,$AF$2:AF265)</f>
        <v>191</v>
      </c>
      <c r="B195" s="7" t="s">
        <v>15</v>
      </c>
      <c r="C195" s="42" t="s">
        <v>46</v>
      </c>
      <c r="D195" s="7">
        <v>2013</v>
      </c>
      <c r="E195" s="2" t="s">
        <v>10</v>
      </c>
      <c r="F195" s="51" t="s">
        <v>601</v>
      </c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7"/>
      <c r="W195" s="54"/>
      <c r="X195" s="54"/>
      <c r="Y195" s="54"/>
      <c r="Z195" s="54"/>
      <c r="AA195" s="54"/>
      <c r="AB195" s="54"/>
      <c r="AC195" s="54"/>
      <c r="AD195" s="50">
        <v>16</v>
      </c>
      <c r="AE195" s="50">
        <v>32</v>
      </c>
      <c r="AF195" s="44">
        <f t="shared" si="6"/>
        <v>48</v>
      </c>
      <c r="AG195" s="2">
        <f t="shared" si="7"/>
        <v>2</v>
      </c>
    </row>
    <row r="196" spans="1:33" x14ac:dyDescent="0.3">
      <c r="A196" s="79">
        <f>RANK(AF196,$AF$2:AF265)</f>
        <v>195</v>
      </c>
      <c r="B196" s="2" t="s">
        <v>15</v>
      </c>
      <c r="C196" s="42" t="s">
        <v>4</v>
      </c>
      <c r="D196" s="7">
        <v>2015</v>
      </c>
      <c r="E196" s="3" t="s">
        <v>9</v>
      </c>
      <c r="F196" s="51" t="s">
        <v>490</v>
      </c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3">
        <v>11</v>
      </c>
      <c r="U196" s="54"/>
      <c r="V196" s="57"/>
      <c r="W196" s="53"/>
      <c r="X196" s="53"/>
      <c r="Y196" s="53"/>
      <c r="Z196" s="53"/>
      <c r="AA196" s="53"/>
      <c r="AB196" s="53"/>
      <c r="AC196" s="53"/>
      <c r="AD196" s="50">
        <v>12</v>
      </c>
      <c r="AE196" s="50">
        <v>17.5</v>
      </c>
      <c r="AF196" s="44">
        <f t="shared" si="6"/>
        <v>40.5</v>
      </c>
      <c r="AG196" s="2">
        <f t="shared" si="7"/>
        <v>3</v>
      </c>
    </row>
    <row r="197" spans="1:33" x14ac:dyDescent="0.3">
      <c r="A197" s="79">
        <f>RANK(AF197,$AF$2:AF265)</f>
        <v>196</v>
      </c>
      <c r="B197" s="2" t="s">
        <v>15</v>
      </c>
      <c r="C197" s="40" t="s">
        <v>13</v>
      </c>
      <c r="D197" s="2">
        <v>2011</v>
      </c>
      <c r="E197" s="3" t="s">
        <v>11</v>
      </c>
      <c r="F197" s="42" t="s">
        <v>176</v>
      </c>
      <c r="G197" s="54"/>
      <c r="H197" s="54"/>
      <c r="I197" s="54"/>
      <c r="J197" s="54"/>
      <c r="K197" s="54"/>
      <c r="L197" s="54"/>
      <c r="M197" s="54"/>
      <c r="N197" s="46">
        <v>40</v>
      </c>
      <c r="O197" s="54"/>
      <c r="P197" s="54"/>
      <c r="Q197" s="54"/>
      <c r="R197" s="54"/>
      <c r="S197" s="54"/>
      <c r="T197" s="54"/>
      <c r="U197" s="54"/>
      <c r="V197" s="57"/>
      <c r="W197" s="46"/>
      <c r="X197" s="46"/>
      <c r="Y197" s="46"/>
      <c r="Z197" s="54"/>
      <c r="AA197" s="46"/>
      <c r="AB197" s="46"/>
      <c r="AC197" s="46"/>
      <c r="AD197" s="64"/>
      <c r="AE197" s="46"/>
      <c r="AF197" s="44">
        <f t="shared" si="6"/>
        <v>40</v>
      </c>
      <c r="AG197" s="2">
        <f t="shared" si="7"/>
        <v>1</v>
      </c>
    </row>
    <row r="198" spans="1:33" x14ac:dyDescent="0.3">
      <c r="A198" s="79">
        <f>RANK(AF198,$AF$2:AF265)</f>
        <v>196</v>
      </c>
      <c r="B198" s="2" t="s">
        <v>15</v>
      </c>
      <c r="C198" s="70" t="s">
        <v>6</v>
      </c>
      <c r="D198" s="36"/>
      <c r="E198" s="36"/>
      <c r="F198" s="51" t="s">
        <v>626</v>
      </c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7"/>
      <c r="W198" s="54"/>
      <c r="X198" s="54"/>
      <c r="Y198" s="54"/>
      <c r="Z198" s="54"/>
      <c r="AA198" s="54"/>
      <c r="AB198" s="54"/>
      <c r="AC198" s="54"/>
      <c r="AD198" s="64"/>
      <c r="AE198" s="50">
        <v>40</v>
      </c>
      <c r="AF198" s="44">
        <f t="shared" si="6"/>
        <v>40</v>
      </c>
      <c r="AG198" s="2">
        <f t="shared" si="7"/>
        <v>1</v>
      </c>
    </row>
    <row r="199" spans="1:33" x14ac:dyDescent="0.3">
      <c r="A199" s="79">
        <f>RANK(AF199,$AF$2:AF265)</f>
        <v>196</v>
      </c>
      <c r="B199" s="2" t="s">
        <v>96</v>
      </c>
      <c r="C199" s="40"/>
      <c r="D199" s="2"/>
      <c r="E199" s="2" t="s">
        <v>10</v>
      </c>
      <c r="F199" s="51" t="s">
        <v>544</v>
      </c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7"/>
      <c r="W199" s="50">
        <v>40</v>
      </c>
      <c r="X199" s="54"/>
      <c r="Y199" s="54"/>
      <c r="Z199" s="54"/>
      <c r="AA199" s="54"/>
      <c r="AB199" s="54"/>
      <c r="AC199" s="54"/>
      <c r="AD199" s="64"/>
      <c r="AE199" s="54"/>
      <c r="AF199" s="44">
        <f t="shared" si="6"/>
        <v>40</v>
      </c>
      <c r="AG199" s="2">
        <f t="shared" si="7"/>
        <v>1</v>
      </c>
    </row>
    <row r="200" spans="1:33" x14ac:dyDescent="0.3">
      <c r="A200" s="79">
        <f>RANK(AF200,$AF$2:AF265)</f>
        <v>196</v>
      </c>
      <c r="B200" s="2" t="s">
        <v>15</v>
      </c>
      <c r="C200" s="40" t="s">
        <v>6</v>
      </c>
      <c r="D200" s="4">
        <v>2013</v>
      </c>
      <c r="E200" s="3" t="s">
        <v>10</v>
      </c>
      <c r="F200" s="51" t="s">
        <v>627</v>
      </c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7"/>
      <c r="W200" s="54"/>
      <c r="X200" s="54"/>
      <c r="Y200" s="54"/>
      <c r="Z200" s="54"/>
      <c r="AA200" s="54"/>
      <c r="AB200" s="54"/>
      <c r="AC200" s="54"/>
      <c r="AD200" s="64"/>
      <c r="AE200" s="50">
        <v>40</v>
      </c>
      <c r="AF200" s="44">
        <f t="shared" si="6"/>
        <v>40</v>
      </c>
      <c r="AG200" s="2">
        <f t="shared" si="7"/>
        <v>1</v>
      </c>
    </row>
    <row r="201" spans="1:33" x14ac:dyDescent="0.3">
      <c r="A201" s="79">
        <f>RANK(AF201,$AF$2:AF265)</f>
        <v>196</v>
      </c>
      <c r="B201" s="7" t="s">
        <v>15</v>
      </c>
      <c r="C201" s="40" t="s">
        <v>187</v>
      </c>
      <c r="D201" s="7">
        <v>2012</v>
      </c>
      <c r="E201" s="2" t="s">
        <v>10</v>
      </c>
      <c r="F201" s="51" t="s">
        <v>628</v>
      </c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7"/>
      <c r="W201" s="54"/>
      <c r="X201" s="54"/>
      <c r="Y201" s="54"/>
      <c r="Z201" s="54"/>
      <c r="AA201" s="54"/>
      <c r="AB201" s="54"/>
      <c r="AC201" s="54"/>
      <c r="AD201" s="64"/>
      <c r="AE201" s="50">
        <v>40</v>
      </c>
      <c r="AF201" s="44">
        <f t="shared" si="6"/>
        <v>40</v>
      </c>
      <c r="AG201" s="2">
        <f t="shared" si="7"/>
        <v>1</v>
      </c>
    </row>
    <row r="202" spans="1:33" x14ac:dyDescent="0.3">
      <c r="A202" s="79">
        <f>RANK(AF202,$AF$2:AF265)</f>
        <v>196</v>
      </c>
      <c r="B202" s="2" t="s">
        <v>18</v>
      </c>
      <c r="C202" s="40" t="s">
        <v>53</v>
      </c>
      <c r="D202" s="2"/>
      <c r="E202" s="2" t="s">
        <v>10</v>
      </c>
      <c r="F202" s="42" t="s">
        <v>445</v>
      </c>
      <c r="G202" s="54"/>
      <c r="H202" s="54"/>
      <c r="I202" s="54"/>
      <c r="J202" s="54"/>
      <c r="K202" s="54"/>
      <c r="L202" s="54"/>
      <c r="M202" s="54"/>
      <c r="N202" s="46">
        <v>40</v>
      </c>
      <c r="O202" s="54"/>
      <c r="P202" s="54"/>
      <c r="Q202" s="54"/>
      <c r="R202" s="54"/>
      <c r="S202" s="54"/>
      <c r="T202" s="54"/>
      <c r="U202" s="54"/>
      <c r="V202" s="57"/>
      <c r="W202" s="46"/>
      <c r="X202" s="46"/>
      <c r="Y202" s="46"/>
      <c r="Z202" s="54"/>
      <c r="AA202" s="46"/>
      <c r="AB202" s="46"/>
      <c r="AC202" s="46"/>
      <c r="AD202" s="64"/>
      <c r="AE202" s="46"/>
      <c r="AF202" s="44">
        <f t="shared" si="6"/>
        <v>40</v>
      </c>
      <c r="AG202" s="2">
        <f t="shared" si="7"/>
        <v>1</v>
      </c>
    </row>
    <row r="203" spans="1:33" x14ac:dyDescent="0.3">
      <c r="A203" s="79">
        <f>RANK(AF203,$AF$2:AF265)</f>
        <v>196</v>
      </c>
      <c r="B203" s="2" t="s">
        <v>15</v>
      </c>
      <c r="C203" s="40" t="s">
        <v>256</v>
      </c>
      <c r="D203" s="2">
        <v>2012</v>
      </c>
      <c r="E203" s="2" t="s">
        <v>10</v>
      </c>
      <c r="F203" s="42" t="s">
        <v>387</v>
      </c>
      <c r="G203" s="54"/>
      <c r="H203" s="54"/>
      <c r="I203" s="54"/>
      <c r="J203" s="54"/>
      <c r="K203" s="54"/>
      <c r="L203" s="46">
        <v>40</v>
      </c>
      <c r="M203" s="54"/>
      <c r="N203" s="54"/>
      <c r="O203" s="54"/>
      <c r="P203" s="54"/>
      <c r="Q203" s="54"/>
      <c r="R203" s="54"/>
      <c r="S203" s="54"/>
      <c r="T203" s="54"/>
      <c r="U203" s="54"/>
      <c r="V203" s="57"/>
      <c r="W203" s="46"/>
      <c r="X203" s="46"/>
      <c r="Y203" s="46"/>
      <c r="Z203" s="54"/>
      <c r="AA203" s="46"/>
      <c r="AB203" s="46"/>
      <c r="AC203" s="46"/>
      <c r="AD203" s="64"/>
      <c r="AE203" s="46"/>
      <c r="AF203" s="44">
        <f t="shared" si="6"/>
        <v>40</v>
      </c>
      <c r="AG203" s="2">
        <f t="shared" si="7"/>
        <v>1</v>
      </c>
    </row>
    <row r="204" spans="1:33" x14ac:dyDescent="0.3">
      <c r="A204" s="79">
        <f>RANK(AF204,$AF$2:AF265)</f>
        <v>196</v>
      </c>
      <c r="B204" s="2" t="s">
        <v>15</v>
      </c>
      <c r="C204" s="39" t="s">
        <v>300</v>
      </c>
      <c r="D204" s="3">
        <v>2011</v>
      </c>
      <c r="E204" s="3" t="s">
        <v>11</v>
      </c>
      <c r="F204" s="42" t="s">
        <v>177</v>
      </c>
      <c r="G204" s="54"/>
      <c r="H204" s="54"/>
      <c r="I204" s="54"/>
      <c r="J204" s="54"/>
      <c r="K204" s="54"/>
      <c r="L204" s="54"/>
      <c r="M204" s="54"/>
      <c r="N204" s="46">
        <v>40</v>
      </c>
      <c r="O204" s="54"/>
      <c r="P204" s="54"/>
      <c r="Q204" s="54"/>
      <c r="R204" s="54"/>
      <c r="S204" s="54"/>
      <c r="T204" s="54"/>
      <c r="U204" s="54"/>
      <c r="V204" s="57"/>
      <c r="W204" s="46"/>
      <c r="X204" s="46"/>
      <c r="Y204" s="46"/>
      <c r="Z204" s="54"/>
      <c r="AA204" s="46"/>
      <c r="AB204" s="46"/>
      <c r="AC204" s="46"/>
      <c r="AD204" s="64"/>
      <c r="AE204" s="46"/>
      <c r="AF204" s="44">
        <f t="shared" si="6"/>
        <v>40</v>
      </c>
      <c r="AG204" s="2">
        <f t="shared" si="7"/>
        <v>1</v>
      </c>
    </row>
    <row r="205" spans="1:33" x14ac:dyDescent="0.3">
      <c r="A205" s="79">
        <f>RANK(AF205,$AF$2:AF265)</f>
        <v>196</v>
      </c>
      <c r="B205" s="2" t="s">
        <v>15</v>
      </c>
      <c r="C205" s="40" t="s">
        <v>13</v>
      </c>
      <c r="D205" s="2">
        <v>2011</v>
      </c>
      <c r="E205" s="3" t="s">
        <v>11</v>
      </c>
      <c r="F205" s="42" t="s">
        <v>277</v>
      </c>
      <c r="G205" s="46"/>
      <c r="H205" s="46">
        <v>40</v>
      </c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7"/>
      <c r="W205" s="46"/>
      <c r="X205" s="46"/>
      <c r="Y205" s="46"/>
      <c r="Z205" s="54"/>
      <c r="AA205" s="46"/>
      <c r="AB205" s="46"/>
      <c r="AC205" s="46"/>
      <c r="AD205" s="64"/>
      <c r="AE205" s="46"/>
      <c r="AF205" s="44">
        <f t="shared" si="6"/>
        <v>40</v>
      </c>
      <c r="AG205" s="2">
        <f t="shared" si="7"/>
        <v>1</v>
      </c>
    </row>
    <row r="206" spans="1:33" x14ac:dyDescent="0.3">
      <c r="A206" s="79">
        <f>RANK(AF206,$AF$2:AF265)</f>
        <v>196</v>
      </c>
      <c r="B206" s="2" t="s">
        <v>15</v>
      </c>
      <c r="C206" s="40" t="s">
        <v>187</v>
      </c>
      <c r="D206" s="2">
        <v>2012</v>
      </c>
      <c r="E206" s="3" t="s">
        <v>10</v>
      </c>
      <c r="F206" s="42" t="s">
        <v>151</v>
      </c>
      <c r="G206" s="46"/>
      <c r="H206" s="46">
        <v>40</v>
      </c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7"/>
      <c r="W206" s="46"/>
      <c r="X206" s="46"/>
      <c r="Y206" s="46"/>
      <c r="Z206" s="54"/>
      <c r="AA206" s="46"/>
      <c r="AB206" s="46"/>
      <c r="AC206" s="46"/>
      <c r="AD206" s="64"/>
      <c r="AE206" s="46"/>
      <c r="AF206" s="44">
        <f t="shared" si="6"/>
        <v>40</v>
      </c>
      <c r="AG206" s="2">
        <f t="shared" si="7"/>
        <v>1</v>
      </c>
    </row>
    <row r="207" spans="1:33" x14ac:dyDescent="0.3">
      <c r="A207" s="79">
        <f>RANK(AF207,$AF$2:AF265)</f>
        <v>196</v>
      </c>
      <c r="B207" s="7" t="s">
        <v>15</v>
      </c>
      <c r="C207" s="40" t="s">
        <v>49</v>
      </c>
      <c r="D207" s="2">
        <v>2012</v>
      </c>
      <c r="E207" s="2" t="s">
        <v>10</v>
      </c>
      <c r="F207" s="51" t="s">
        <v>558</v>
      </c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7"/>
      <c r="W207" s="54"/>
      <c r="X207" s="54"/>
      <c r="Y207" s="54"/>
      <c r="Z207" s="54"/>
      <c r="AA207" s="50">
        <v>40</v>
      </c>
      <c r="AB207" s="54"/>
      <c r="AC207" s="54"/>
      <c r="AD207" s="64"/>
      <c r="AE207" s="54"/>
      <c r="AF207" s="44">
        <f t="shared" si="6"/>
        <v>40</v>
      </c>
      <c r="AG207" s="2">
        <f t="shared" si="7"/>
        <v>1</v>
      </c>
    </row>
    <row r="208" spans="1:33" x14ac:dyDescent="0.3">
      <c r="A208" s="79">
        <f>RANK(AF208,$AF$2:AF265)</f>
        <v>196</v>
      </c>
      <c r="B208" s="2" t="s">
        <v>15</v>
      </c>
      <c r="C208" s="70" t="s">
        <v>6</v>
      </c>
      <c r="D208" s="36"/>
      <c r="E208" s="71"/>
      <c r="F208" s="51" t="s">
        <v>629</v>
      </c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7"/>
      <c r="W208" s="54"/>
      <c r="X208" s="54"/>
      <c r="Y208" s="54"/>
      <c r="Z208" s="54"/>
      <c r="AA208" s="54"/>
      <c r="AB208" s="54"/>
      <c r="AC208" s="54"/>
      <c r="AD208" s="64"/>
      <c r="AE208" s="50">
        <v>40</v>
      </c>
      <c r="AF208" s="44">
        <f t="shared" si="6"/>
        <v>40</v>
      </c>
      <c r="AG208" s="2">
        <f t="shared" si="7"/>
        <v>1</v>
      </c>
    </row>
    <row r="209" spans="1:33" x14ac:dyDescent="0.3">
      <c r="A209" s="79">
        <f>RANK(AF209,$AF$2:AF265)</f>
        <v>196</v>
      </c>
      <c r="B209" s="2" t="s">
        <v>15</v>
      </c>
      <c r="C209" s="40" t="s">
        <v>32</v>
      </c>
      <c r="D209" s="2">
        <v>2011</v>
      </c>
      <c r="E209" s="3" t="s">
        <v>11</v>
      </c>
      <c r="F209" s="42" t="s">
        <v>113</v>
      </c>
      <c r="G209" s="54"/>
      <c r="H209" s="54"/>
      <c r="I209" s="54"/>
      <c r="J209" s="54"/>
      <c r="K209" s="54"/>
      <c r="L209" s="54"/>
      <c r="M209" s="54"/>
      <c r="N209" s="46">
        <v>40</v>
      </c>
      <c r="O209" s="54"/>
      <c r="P209" s="54"/>
      <c r="Q209" s="54"/>
      <c r="R209" s="54"/>
      <c r="S209" s="54"/>
      <c r="T209" s="54"/>
      <c r="U209" s="54"/>
      <c r="V209" s="57"/>
      <c r="W209" s="46"/>
      <c r="X209" s="46"/>
      <c r="Y209" s="46"/>
      <c r="Z209" s="54"/>
      <c r="AA209" s="46"/>
      <c r="AB209" s="46"/>
      <c r="AC209" s="46"/>
      <c r="AD209" s="64"/>
      <c r="AE209" s="46"/>
      <c r="AF209" s="44">
        <f t="shared" si="6"/>
        <v>40</v>
      </c>
      <c r="AG209" s="2">
        <f t="shared" si="7"/>
        <v>1</v>
      </c>
    </row>
    <row r="210" spans="1:33" x14ac:dyDescent="0.3">
      <c r="A210" s="79">
        <f>RANK(AF210,$AF$2:AF265)</f>
        <v>196</v>
      </c>
      <c r="B210" s="7" t="s">
        <v>15</v>
      </c>
      <c r="C210" s="42" t="s">
        <v>187</v>
      </c>
      <c r="D210" s="7">
        <v>2012</v>
      </c>
      <c r="E210" s="7" t="s">
        <v>10</v>
      </c>
      <c r="F210" s="51" t="s">
        <v>630</v>
      </c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7"/>
      <c r="W210" s="54"/>
      <c r="X210" s="54"/>
      <c r="Y210" s="54"/>
      <c r="Z210" s="54"/>
      <c r="AA210" s="54"/>
      <c r="AB210" s="54"/>
      <c r="AC210" s="54"/>
      <c r="AD210" s="64"/>
      <c r="AE210" s="50">
        <v>40</v>
      </c>
      <c r="AF210" s="44">
        <f t="shared" si="6"/>
        <v>40</v>
      </c>
      <c r="AG210" s="2">
        <f t="shared" si="7"/>
        <v>1</v>
      </c>
    </row>
    <row r="211" spans="1:33" x14ac:dyDescent="0.3">
      <c r="A211" s="79">
        <f>RANK(AF211,$AF$2:AF265)</f>
        <v>196</v>
      </c>
      <c r="B211" s="7" t="s">
        <v>15</v>
      </c>
      <c r="C211" s="40" t="s">
        <v>4</v>
      </c>
      <c r="D211" s="2">
        <v>2012</v>
      </c>
      <c r="E211" s="2" t="s">
        <v>10</v>
      </c>
      <c r="F211" s="51" t="s">
        <v>559</v>
      </c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7"/>
      <c r="W211" s="54"/>
      <c r="X211" s="54"/>
      <c r="Y211" s="54"/>
      <c r="Z211" s="54"/>
      <c r="AA211" s="50">
        <v>40</v>
      </c>
      <c r="AB211" s="54"/>
      <c r="AC211" s="54"/>
      <c r="AD211" s="64"/>
      <c r="AE211" s="54"/>
      <c r="AF211" s="44">
        <f t="shared" si="6"/>
        <v>40</v>
      </c>
      <c r="AG211" s="2">
        <f t="shared" si="7"/>
        <v>1</v>
      </c>
    </row>
    <row r="212" spans="1:33" x14ac:dyDescent="0.3">
      <c r="A212" s="79">
        <f>RANK(AF212,$AF$2:AF265)</f>
        <v>196</v>
      </c>
      <c r="B212" s="7" t="s">
        <v>15</v>
      </c>
      <c r="C212" s="40" t="s">
        <v>13</v>
      </c>
      <c r="D212" s="2">
        <v>2012</v>
      </c>
      <c r="E212" s="2" t="s">
        <v>10</v>
      </c>
      <c r="F212" s="51" t="s">
        <v>560</v>
      </c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7"/>
      <c r="W212" s="54"/>
      <c r="X212" s="54"/>
      <c r="Y212" s="54"/>
      <c r="Z212" s="54"/>
      <c r="AA212" s="50">
        <v>40</v>
      </c>
      <c r="AB212" s="54"/>
      <c r="AC212" s="54"/>
      <c r="AD212" s="64"/>
      <c r="AE212" s="54"/>
      <c r="AF212" s="44">
        <f t="shared" si="6"/>
        <v>40</v>
      </c>
      <c r="AG212" s="2">
        <f t="shared" si="7"/>
        <v>1</v>
      </c>
    </row>
    <row r="213" spans="1:33" x14ac:dyDescent="0.3">
      <c r="A213" s="79">
        <f>RANK(AF213,$AF$2:AF265)</f>
        <v>196</v>
      </c>
      <c r="B213" s="2" t="s">
        <v>96</v>
      </c>
      <c r="C213" s="40"/>
      <c r="D213" s="2"/>
      <c r="E213" s="2" t="s">
        <v>10</v>
      </c>
      <c r="F213" s="51" t="s">
        <v>547</v>
      </c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7"/>
      <c r="W213" s="50">
        <v>40</v>
      </c>
      <c r="X213" s="54"/>
      <c r="Y213" s="54"/>
      <c r="Z213" s="54"/>
      <c r="AA213" s="54"/>
      <c r="AB213" s="54"/>
      <c r="AC213" s="54"/>
      <c r="AD213" s="64"/>
      <c r="AE213" s="54"/>
      <c r="AF213" s="44">
        <f t="shared" si="6"/>
        <v>40</v>
      </c>
      <c r="AG213" s="2">
        <f t="shared" si="7"/>
        <v>1</v>
      </c>
    </row>
    <row r="214" spans="1:33" x14ac:dyDescent="0.3">
      <c r="A214" s="79">
        <f>RANK(AF214,$AF$2:AF265)</f>
        <v>213</v>
      </c>
      <c r="B214" s="7" t="s">
        <v>96</v>
      </c>
      <c r="C214" s="40"/>
      <c r="D214" s="2"/>
      <c r="E214" s="3" t="s">
        <v>10</v>
      </c>
      <c r="F214" s="51" t="s">
        <v>545</v>
      </c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7"/>
      <c r="W214" s="50">
        <v>38.5</v>
      </c>
      <c r="X214" s="54"/>
      <c r="Y214" s="54"/>
      <c r="Z214" s="54"/>
      <c r="AA214" s="54"/>
      <c r="AB214" s="54"/>
      <c r="AC214" s="54"/>
      <c r="AD214" s="64"/>
      <c r="AE214" s="54"/>
      <c r="AF214" s="44">
        <f t="shared" si="6"/>
        <v>38.5</v>
      </c>
      <c r="AG214" s="2">
        <f t="shared" si="7"/>
        <v>1</v>
      </c>
    </row>
    <row r="215" spans="1:33" x14ac:dyDescent="0.3">
      <c r="A215" s="79">
        <f>RANK(AF215,$AF$2:AF265)</f>
        <v>213</v>
      </c>
      <c r="B215" s="7" t="s">
        <v>96</v>
      </c>
      <c r="C215" s="42" t="s">
        <v>53</v>
      </c>
      <c r="D215" s="7"/>
      <c r="E215" s="3" t="s">
        <v>9</v>
      </c>
      <c r="F215" s="42" t="s">
        <v>335</v>
      </c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7"/>
      <c r="W215" s="50">
        <v>38.5</v>
      </c>
      <c r="X215" s="46"/>
      <c r="Y215" s="46"/>
      <c r="Z215" s="54"/>
      <c r="AA215" s="46"/>
      <c r="AB215" s="46"/>
      <c r="AC215" s="46"/>
      <c r="AD215" s="64"/>
      <c r="AE215" s="46"/>
      <c r="AF215" s="44">
        <f t="shared" si="6"/>
        <v>38.5</v>
      </c>
      <c r="AG215" s="2">
        <f t="shared" si="7"/>
        <v>1</v>
      </c>
    </row>
    <row r="216" spans="1:33" x14ac:dyDescent="0.3">
      <c r="A216" s="79">
        <f>RANK(AF216,$AF$2:AF265)</f>
        <v>213</v>
      </c>
      <c r="B216" s="2" t="s">
        <v>96</v>
      </c>
      <c r="C216" s="40" t="s">
        <v>53</v>
      </c>
      <c r="D216" s="2"/>
      <c r="E216" s="3" t="s">
        <v>10</v>
      </c>
      <c r="F216" s="42" t="s">
        <v>336</v>
      </c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7"/>
      <c r="W216" s="50">
        <v>38.5</v>
      </c>
      <c r="X216" s="46"/>
      <c r="Y216" s="46"/>
      <c r="Z216" s="54"/>
      <c r="AA216" s="46"/>
      <c r="AB216" s="46"/>
      <c r="AC216" s="46"/>
      <c r="AD216" s="64"/>
      <c r="AE216" s="46"/>
      <c r="AF216" s="44">
        <f t="shared" si="6"/>
        <v>38.5</v>
      </c>
      <c r="AG216" s="2">
        <f t="shared" si="7"/>
        <v>1</v>
      </c>
    </row>
    <row r="217" spans="1:33" x14ac:dyDescent="0.3">
      <c r="A217" s="79">
        <f>RANK(AF217,$AF$2:AF265)</f>
        <v>213</v>
      </c>
      <c r="B217" s="7" t="s">
        <v>96</v>
      </c>
      <c r="C217" s="40"/>
      <c r="D217" s="2"/>
      <c r="E217" s="3" t="s">
        <v>10</v>
      </c>
      <c r="F217" s="51" t="s">
        <v>528</v>
      </c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7"/>
      <c r="W217" s="50">
        <v>38.5</v>
      </c>
      <c r="X217" s="54"/>
      <c r="Y217" s="54"/>
      <c r="Z217" s="54"/>
      <c r="AA217" s="54"/>
      <c r="AB217" s="54"/>
      <c r="AC217" s="54"/>
      <c r="AD217" s="64"/>
      <c r="AE217" s="54"/>
      <c r="AF217" s="44">
        <f t="shared" si="6"/>
        <v>38.5</v>
      </c>
      <c r="AG217" s="2">
        <f t="shared" si="7"/>
        <v>1</v>
      </c>
    </row>
    <row r="218" spans="1:33" x14ac:dyDescent="0.3">
      <c r="A218" s="79">
        <f>RANK(AF218,$AF$2:AF265)</f>
        <v>213</v>
      </c>
      <c r="B218" s="7" t="s">
        <v>96</v>
      </c>
      <c r="C218" s="40"/>
      <c r="D218" s="2"/>
      <c r="E218" s="3" t="s">
        <v>10</v>
      </c>
      <c r="F218" s="51" t="s">
        <v>546</v>
      </c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7"/>
      <c r="W218" s="50">
        <v>38.5</v>
      </c>
      <c r="X218" s="54"/>
      <c r="Y218" s="54"/>
      <c r="Z218" s="54"/>
      <c r="AA218" s="54"/>
      <c r="AB218" s="54"/>
      <c r="AC218" s="54"/>
      <c r="AD218" s="64"/>
      <c r="AE218" s="54"/>
      <c r="AF218" s="44">
        <f t="shared" si="6"/>
        <v>38.5</v>
      </c>
      <c r="AG218" s="2">
        <f t="shared" si="7"/>
        <v>1</v>
      </c>
    </row>
    <row r="219" spans="1:33" x14ac:dyDescent="0.3">
      <c r="A219" s="79">
        <f>RANK(AF219,$AF$2:AF265)</f>
        <v>218</v>
      </c>
      <c r="B219" s="2" t="s">
        <v>15</v>
      </c>
      <c r="C219" s="40" t="s">
        <v>4</v>
      </c>
      <c r="D219" s="7">
        <v>2015</v>
      </c>
      <c r="E219" s="2" t="s">
        <v>9</v>
      </c>
      <c r="F219" s="51" t="s">
        <v>488</v>
      </c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3">
        <v>11</v>
      </c>
      <c r="U219" s="54"/>
      <c r="V219" s="57"/>
      <c r="W219" s="53"/>
      <c r="X219" s="53"/>
      <c r="Y219" s="53"/>
      <c r="Z219" s="53"/>
      <c r="AA219" s="53"/>
      <c r="AB219" s="53"/>
      <c r="AC219" s="53"/>
      <c r="AD219" s="50">
        <v>9</v>
      </c>
      <c r="AE219" s="50">
        <v>16</v>
      </c>
      <c r="AF219" s="44">
        <f t="shared" si="6"/>
        <v>36</v>
      </c>
      <c r="AG219" s="2">
        <f t="shared" si="7"/>
        <v>3</v>
      </c>
    </row>
    <row r="220" spans="1:33" x14ac:dyDescent="0.3">
      <c r="A220" s="79">
        <f>RANK(AF220,$AF$2:AF265)</f>
        <v>218</v>
      </c>
      <c r="B220" s="7" t="s">
        <v>15</v>
      </c>
      <c r="C220" s="42" t="s">
        <v>4</v>
      </c>
      <c r="D220" s="7">
        <v>2015</v>
      </c>
      <c r="E220" s="3" t="s">
        <v>9</v>
      </c>
      <c r="F220" s="38" t="s">
        <v>378</v>
      </c>
      <c r="G220" s="46"/>
      <c r="H220" s="46">
        <v>11</v>
      </c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7"/>
      <c r="W220" s="50">
        <v>9</v>
      </c>
      <c r="X220" s="46"/>
      <c r="Y220" s="46"/>
      <c r="Z220" s="54"/>
      <c r="AA220" s="46"/>
      <c r="AB220" s="46"/>
      <c r="AC220" s="46"/>
      <c r="AD220" s="64"/>
      <c r="AE220" s="50">
        <v>16</v>
      </c>
      <c r="AF220" s="44">
        <f t="shared" si="6"/>
        <v>36</v>
      </c>
      <c r="AG220" s="2">
        <f t="shared" si="7"/>
        <v>3</v>
      </c>
    </row>
    <row r="221" spans="1:33" x14ac:dyDescent="0.3">
      <c r="A221" s="79">
        <f>RANK(AF221,$AF$2:AF265)</f>
        <v>218</v>
      </c>
      <c r="B221" s="4" t="s">
        <v>15</v>
      </c>
      <c r="C221" s="38" t="s">
        <v>300</v>
      </c>
      <c r="D221" s="4">
        <v>2014</v>
      </c>
      <c r="E221" s="3" t="s">
        <v>9</v>
      </c>
      <c r="F221" s="42" t="s">
        <v>273</v>
      </c>
      <c r="G221" s="54"/>
      <c r="H221" s="54"/>
      <c r="I221" s="54"/>
      <c r="J221" s="54"/>
      <c r="K221" s="54"/>
      <c r="L221" s="54"/>
      <c r="M221" s="54"/>
      <c r="N221" s="46">
        <v>16</v>
      </c>
      <c r="O221" s="54"/>
      <c r="P221" s="54"/>
      <c r="Q221" s="54"/>
      <c r="R221" s="54"/>
      <c r="S221" s="54"/>
      <c r="T221" s="53">
        <v>20</v>
      </c>
      <c r="U221" s="54"/>
      <c r="V221" s="57"/>
      <c r="W221" s="53"/>
      <c r="X221" s="53"/>
      <c r="Y221" s="53"/>
      <c r="Z221" s="53"/>
      <c r="AA221" s="53"/>
      <c r="AB221" s="53"/>
      <c r="AC221" s="53"/>
      <c r="AD221" s="64"/>
      <c r="AE221" s="53"/>
      <c r="AF221" s="44">
        <f t="shared" si="6"/>
        <v>36</v>
      </c>
      <c r="AG221" s="2">
        <f t="shared" si="7"/>
        <v>2</v>
      </c>
    </row>
    <row r="222" spans="1:33" x14ac:dyDescent="0.3">
      <c r="A222" s="79">
        <f>RANK(AF222,$AF$2:AF265)</f>
        <v>221</v>
      </c>
      <c r="B222" s="2" t="s">
        <v>15</v>
      </c>
      <c r="C222" s="40" t="s">
        <v>22</v>
      </c>
      <c r="D222" s="7">
        <v>2011</v>
      </c>
      <c r="E222" s="3" t="s">
        <v>11</v>
      </c>
      <c r="F222" s="51" t="s">
        <v>595</v>
      </c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7"/>
      <c r="W222" s="54"/>
      <c r="X222" s="54"/>
      <c r="Y222" s="54"/>
      <c r="Z222" s="54"/>
      <c r="AA222" s="54"/>
      <c r="AB222" s="54"/>
      <c r="AC222" s="54"/>
      <c r="AD222" s="50">
        <v>34.5</v>
      </c>
      <c r="AE222" s="54"/>
      <c r="AF222" s="44">
        <f t="shared" si="6"/>
        <v>34.5</v>
      </c>
      <c r="AG222" s="2">
        <f t="shared" si="7"/>
        <v>1</v>
      </c>
    </row>
    <row r="223" spans="1:33" x14ac:dyDescent="0.3">
      <c r="A223" s="79">
        <f>RANK(AF223,$AF$2:AF265)</f>
        <v>222</v>
      </c>
      <c r="B223" s="2" t="s">
        <v>15</v>
      </c>
      <c r="C223" s="40" t="s">
        <v>256</v>
      </c>
      <c r="D223" s="2">
        <v>2013</v>
      </c>
      <c r="E223" s="2" t="s">
        <v>10</v>
      </c>
      <c r="F223" s="42" t="s">
        <v>259</v>
      </c>
      <c r="G223" s="46"/>
      <c r="H223" s="46">
        <v>16</v>
      </c>
      <c r="I223" s="54"/>
      <c r="J223" s="54"/>
      <c r="K223" s="54"/>
      <c r="L223" s="46">
        <v>16</v>
      </c>
      <c r="M223" s="54"/>
      <c r="N223" s="54"/>
      <c r="O223" s="54"/>
      <c r="P223" s="54"/>
      <c r="Q223" s="54"/>
      <c r="R223" s="54"/>
      <c r="S223" s="54"/>
      <c r="T223" s="54"/>
      <c r="U223" s="54"/>
      <c r="V223" s="57"/>
      <c r="W223" s="46"/>
      <c r="X223" s="46"/>
      <c r="Y223" s="46"/>
      <c r="Z223" s="54"/>
      <c r="AA223" s="46"/>
      <c r="AB223" s="46"/>
      <c r="AC223" s="46"/>
      <c r="AD223" s="64"/>
      <c r="AE223" s="46"/>
      <c r="AF223" s="44">
        <f t="shared" si="6"/>
        <v>32</v>
      </c>
      <c r="AG223" s="2">
        <f t="shared" si="7"/>
        <v>2</v>
      </c>
    </row>
    <row r="224" spans="1:33" x14ac:dyDescent="0.3">
      <c r="A224" s="79">
        <f>RANK(AF224,$AF$2:AF265)</f>
        <v>222</v>
      </c>
      <c r="B224" s="7" t="s">
        <v>15</v>
      </c>
      <c r="C224" s="42" t="s">
        <v>4</v>
      </c>
      <c r="D224" s="7">
        <v>2013</v>
      </c>
      <c r="E224" s="3" t="s">
        <v>10</v>
      </c>
      <c r="F224" s="51" t="s">
        <v>631</v>
      </c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7"/>
      <c r="W224" s="54"/>
      <c r="X224" s="54"/>
      <c r="Y224" s="54"/>
      <c r="Z224" s="54"/>
      <c r="AA224" s="54"/>
      <c r="AB224" s="54"/>
      <c r="AC224" s="54"/>
      <c r="AD224" s="64"/>
      <c r="AE224" s="50">
        <v>32</v>
      </c>
      <c r="AF224" s="44">
        <f t="shared" si="6"/>
        <v>32</v>
      </c>
      <c r="AG224" s="2">
        <f t="shared" si="7"/>
        <v>1</v>
      </c>
    </row>
    <row r="225" spans="1:33" x14ac:dyDescent="0.3">
      <c r="A225" s="79">
        <f>RANK(AF225,$AF$2:AF265)</f>
        <v>222</v>
      </c>
      <c r="B225" s="4" t="s">
        <v>15</v>
      </c>
      <c r="C225" s="40" t="s">
        <v>32</v>
      </c>
      <c r="D225" s="2">
        <v>2013</v>
      </c>
      <c r="E225" s="2" t="s">
        <v>10</v>
      </c>
      <c r="F225" s="51" t="s">
        <v>632</v>
      </c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7"/>
      <c r="W225" s="54"/>
      <c r="X225" s="54"/>
      <c r="Y225" s="54"/>
      <c r="Z225" s="54"/>
      <c r="AA225" s="54"/>
      <c r="AB225" s="54"/>
      <c r="AC225" s="54"/>
      <c r="AD225" s="64"/>
      <c r="AE225" s="50">
        <v>32</v>
      </c>
      <c r="AF225" s="44">
        <f t="shared" si="6"/>
        <v>32</v>
      </c>
      <c r="AG225" s="2">
        <f t="shared" si="7"/>
        <v>1</v>
      </c>
    </row>
    <row r="226" spans="1:33" x14ac:dyDescent="0.3">
      <c r="A226" s="79">
        <f>RANK(AF226,$AF$2:AF265)</f>
        <v>222</v>
      </c>
      <c r="B226" s="2" t="s">
        <v>15</v>
      </c>
      <c r="C226" s="40" t="s">
        <v>32</v>
      </c>
      <c r="D226" s="2">
        <v>2012</v>
      </c>
      <c r="E226" s="3" t="s">
        <v>10</v>
      </c>
      <c r="F226" s="51" t="s">
        <v>633</v>
      </c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7"/>
      <c r="W226" s="54"/>
      <c r="X226" s="54"/>
      <c r="Y226" s="54"/>
      <c r="Z226" s="54"/>
      <c r="AA226" s="54"/>
      <c r="AB226" s="54"/>
      <c r="AC226" s="54"/>
      <c r="AD226" s="64"/>
      <c r="AE226" s="50">
        <v>32</v>
      </c>
      <c r="AF226" s="44">
        <f t="shared" si="6"/>
        <v>32</v>
      </c>
      <c r="AG226" s="2">
        <f t="shared" si="7"/>
        <v>1</v>
      </c>
    </row>
    <row r="227" spans="1:33" x14ac:dyDescent="0.3">
      <c r="A227" s="79">
        <f>RANK(AF227,$AF$2:AF265)</f>
        <v>226</v>
      </c>
      <c r="B227" s="7" t="s">
        <v>18</v>
      </c>
      <c r="C227" s="42" t="s">
        <v>53</v>
      </c>
      <c r="D227" s="7"/>
      <c r="E227" s="3" t="s">
        <v>9</v>
      </c>
      <c r="F227" s="42" t="s">
        <v>440</v>
      </c>
      <c r="G227" s="54"/>
      <c r="H227" s="54"/>
      <c r="I227" s="54"/>
      <c r="J227" s="54"/>
      <c r="K227" s="54"/>
      <c r="L227" s="54"/>
      <c r="M227" s="54"/>
      <c r="N227" s="46">
        <v>30</v>
      </c>
      <c r="O227" s="54"/>
      <c r="P227" s="54"/>
      <c r="Q227" s="54"/>
      <c r="R227" s="54"/>
      <c r="S227" s="54"/>
      <c r="T227" s="54"/>
      <c r="U227" s="54"/>
      <c r="V227" s="57"/>
      <c r="W227" s="46"/>
      <c r="X227" s="46"/>
      <c r="Y227" s="46"/>
      <c r="Z227" s="54"/>
      <c r="AA227" s="46"/>
      <c r="AB227" s="46"/>
      <c r="AC227" s="46"/>
      <c r="AD227" s="64"/>
      <c r="AE227" s="46"/>
      <c r="AF227" s="44">
        <f t="shared" si="6"/>
        <v>30</v>
      </c>
      <c r="AG227" s="2">
        <f t="shared" si="7"/>
        <v>1</v>
      </c>
    </row>
    <row r="228" spans="1:33" x14ac:dyDescent="0.3">
      <c r="A228" s="79">
        <f>RANK(AF228,$AF$2:AF265)</f>
        <v>226</v>
      </c>
      <c r="B228" s="2" t="s">
        <v>18</v>
      </c>
      <c r="C228" s="40" t="s">
        <v>53</v>
      </c>
      <c r="D228" s="2"/>
      <c r="E228" s="3" t="s">
        <v>9</v>
      </c>
      <c r="F228" s="42" t="s">
        <v>218</v>
      </c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7"/>
      <c r="W228" s="50">
        <v>30</v>
      </c>
      <c r="X228" s="46"/>
      <c r="Y228" s="46"/>
      <c r="Z228" s="54"/>
      <c r="AA228" s="46"/>
      <c r="AB228" s="46"/>
      <c r="AC228" s="46"/>
      <c r="AD228" s="64"/>
      <c r="AE228" s="46"/>
      <c r="AF228" s="44">
        <f t="shared" si="6"/>
        <v>30</v>
      </c>
      <c r="AG228" s="2">
        <f t="shared" si="7"/>
        <v>1</v>
      </c>
    </row>
    <row r="229" spans="1:33" x14ac:dyDescent="0.3">
      <c r="A229" s="79">
        <f>RANK(AF229,$AF$2:AF266)</f>
        <v>226</v>
      </c>
      <c r="B229" s="2" t="s">
        <v>96</v>
      </c>
      <c r="C229" s="40" t="s">
        <v>53</v>
      </c>
      <c r="D229" s="3"/>
      <c r="E229" s="3" t="s">
        <v>9</v>
      </c>
      <c r="F229" s="42" t="s">
        <v>334</v>
      </c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7"/>
      <c r="W229" s="50">
        <v>30</v>
      </c>
      <c r="X229" s="46"/>
      <c r="Y229" s="46"/>
      <c r="Z229" s="54"/>
      <c r="AA229" s="46"/>
      <c r="AB229" s="46"/>
      <c r="AC229" s="46"/>
      <c r="AD229" s="64"/>
      <c r="AE229" s="46"/>
      <c r="AF229" s="44">
        <f t="shared" si="6"/>
        <v>30</v>
      </c>
      <c r="AG229" s="2">
        <f t="shared" si="7"/>
        <v>1</v>
      </c>
    </row>
    <row r="230" spans="1:33" x14ac:dyDescent="0.3">
      <c r="A230" s="79">
        <f>RANK(AF230,$AF$2:AF267)</f>
        <v>229</v>
      </c>
      <c r="B230" s="4" t="s">
        <v>15</v>
      </c>
      <c r="C230" s="38"/>
      <c r="D230" s="4">
        <v>2011</v>
      </c>
      <c r="E230" s="3" t="s">
        <v>11</v>
      </c>
      <c r="F230" s="38" t="s">
        <v>94</v>
      </c>
      <c r="G230" s="54"/>
      <c r="H230" s="54"/>
      <c r="I230" s="54"/>
      <c r="J230" s="54"/>
      <c r="K230" s="54"/>
      <c r="L230" s="54"/>
      <c r="M230" s="54"/>
      <c r="N230" s="46">
        <v>24</v>
      </c>
      <c r="O230" s="54"/>
      <c r="P230" s="54"/>
      <c r="Q230" s="54"/>
      <c r="R230" s="54"/>
      <c r="S230" s="54"/>
      <c r="T230" s="54"/>
      <c r="U230" s="54"/>
      <c r="V230" s="57"/>
      <c r="W230" s="46"/>
      <c r="X230" s="46"/>
      <c r="Y230" s="46"/>
      <c r="Z230" s="54"/>
      <c r="AA230" s="46"/>
      <c r="AB230" s="46"/>
      <c r="AC230" s="46"/>
      <c r="AD230" s="64"/>
      <c r="AE230" s="46"/>
      <c r="AF230" s="44">
        <f t="shared" si="6"/>
        <v>24</v>
      </c>
      <c r="AG230" s="2">
        <f t="shared" si="7"/>
        <v>1</v>
      </c>
    </row>
    <row r="231" spans="1:33" x14ac:dyDescent="0.3">
      <c r="A231" s="79">
        <f>RANK(AF231,$AF$2:AF268)</f>
        <v>229</v>
      </c>
      <c r="B231" s="2" t="s">
        <v>15</v>
      </c>
      <c r="C231" s="40" t="s">
        <v>13</v>
      </c>
      <c r="D231" s="2">
        <v>2012</v>
      </c>
      <c r="E231" s="2" t="s">
        <v>10</v>
      </c>
      <c r="F231" s="42" t="s">
        <v>313</v>
      </c>
      <c r="G231" s="46"/>
      <c r="H231" s="46"/>
      <c r="I231" s="54"/>
      <c r="J231" s="54"/>
      <c r="K231" s="54"/>
      <c r="L231" s="54"/>
      <c r="M231" s="54"/>
      <c r="N231" s="46">
        <v>24</v>
      </c>
      <c r="O231" s="54"/>
      <c r="P231" s="54"/>
      <c r="Q231" s="54"/>
      <c r="R231" s="54"/>
      <c r="S231" s="54"/>
      <c r="T231" s="54"/>
      <c r="U231" s="54"/>
      <c r="V231" s="57"/>
      <c r="W231" s="46"/>
      <c r="X231" s="46"/>
      <c r="Y231" s="46"/>
      <c r="Z231" s="54"/>
      <c r="AA231" s="46"/>
      <c r="AB231" s="46"/>
      <c r="AC231" s="46"/>
      <c r="AD231" s="64"/>
      <c r="AE231" s="46"/>
      <c r="AF231" s="44">
        <f t="shared" si="6"/>
        <v>24</v>
      </c>
      <c r="AG231" s="2">
        <f t="shared" si="7"/>
        <v>1</v>
      </c>
    </row>
    <row r="232" spans="1:33" x14ac:dyDescent="0.3">
      <c r="A232" s="79">
        <f>RANK(AF232,$AF$2:AF269)</f>
        <v>229</v>
      </c>
      <c r="B232" s="4" t="s">
        <v>15</v>
      </c>
      <c r="C232" s="38" t="s">
        <v>13</v>
      </c>
      <c r="D232" s="4">
        <v>2011</v>
      </c>
      <c r="E232" s="3" t="s">
        <v>11</v>
      </c>
      <c r="F232" s="38" t="s">
        <v>446</v>
      </c>
      <c r="G232" s="54"/>
      <c r="H232" s="54"/>
      <c r="I232" s="54"/>
      <c r="J232" s="54"/>
      <c r="K232" s="54"/>
      <c r="L232" s="54"/>
      <c r="M232" s="54"/>
      <c r="N232" s="46">
        <v>24</v>
      </c>
      <c r="O232" s="54"/>
      <c r="P232" s="54"/>
      <c r="Q232" s="54"/>
      <c r="R232" s="54"/>
      <c r="S232" s="54"/>
      <c r="T232" s="54"/>
      <c r="U232" s="54"/>
      <c r="V232" s="57"/>
      <c r="W232" s="46"/>
      <c r="X232" s="46"/>
      <c r="Y232" s="46"/>
      <c r="Z232" s="54"/>
      <c r="AA232" s="46"/>
      <c r="AB232" s="46"/>
      <c r="AC232" s="46"/>
      <c r="AD232" s="64"/>
      <c r="AE232" s="46"/>
      <c r="AF232" s="44">
        <f t="shared" si="6"/>
        <v>24</v>
      </c>
      <c r="AG232" s="2">
        <f t="shared" si="7"/>
        <v>1</v>
      </c>
    </row>
    <row r="233" spans="1:33" x14ac:dyDescent="0.3">
      <c r="A233" s="79">
        <f>RANK(AF233,$AF$2:AF270)</f>
        <v>229</v>
      </c>
      <c r="B233" s="2" t="s">
        <v>15</v>
      </c>
      <c r="C233" s="40" t="s">
        <v>159</v>
      </c>
      <c r="D233" s="2">
        <v>2012</v>
      </c>
      <c r="E233" s="2" t="s">
        <v>10</v>
      </c>
      <c r="F233" s="42" t="s">
        <v>448</v>
      </c>
      <c r="G233" s="54"/>
      <c r="H233" s="54"/>
      <c r="I233" s="54"/>
      <c r="J233" s="54"/>
      <c r="K233" s="54"/>
      <c r="L233" s="54"/>
      <c r="M233" s="54"/>
      <c r="N233" s="46">
        <v>24</v>
      </c>
      <c r="O233" s="54"/>
      <c r="P233" s="54"/>
      <c r="Q233" s="54"/>
      <c r="R233" s="54"/>
      <c r="S233" s="54"/>
      <c r="T233" s="54"/>
      <c r="U233" s="54"/>
      <c r="V233" s="57"/>
      <c r="W233" s="46"/>
      <c r="X233" s="46"/>
      <c r="Y233" s="46"/>
      <c r="Z233" s="54"/>
      <c r="AA233" s="46"/>
      <c r="AB233" s="46"/>
      <c r="AC233" s="46"/>
      <c r="AD233" s="64"/>
      <c r="AE233" s="46"/>
      <c r="AF233" s="44">
        <f t="shared" si="6"/>
        <v>24</v>
      </c>
      <c r="AG233" s="2">
        <f t="shared" si="7"/>
        <v>1</v>
      </c>
    </row>
    <row r="234" spans="1:33" x14ac:dyDescent="0.3">
      <c r="A234" s="79">
        <f>RANK(AF234,$AF$2:AF271)</f>
        <v>229</v>
      </c>
      <c r="B234" s="2" t="s">
        <v>15</v>
      </c>
      <c r="C234" s="40" t="s">
        <v>13</v>
      </c>
      <c r="D234" s="4">
        <v>2011</v>
      </c>
      <c r="E234" s="3" t="s">
        <v>11</v>
      </c>
      <c r="F234" s="42" t="s">
        <v>297</v>
      </c>
      <c r="G234" s="54"/>
      <c r="H234" s="54"/>
      <c r="I234" s="54"/>
      <c r="J234" s="54"/>
      <c r="K234" s="54"/>
      <c r="L234" s="54"/>
      <c r="M234" s="54"/>
      <c r="N234" s="46">
        <v>24</v>
      </c>
      <c r="O234" s="54"/>
      <c r="P234" s="54"/>
      <c r="Q234" s="54"/>
      <c r="R234" s="54"/>
      <c r="S234" s="54"/>
      <c r="T234" s="54"/>
      <c r="U234" s="54"/>
      <c r="V234" s="57"/>
      <c r="W234" s="46"/>
      <c r="X234" s="46"/>
      <c r="Y234" s="46"/>
      <c r="Z234" s="54"/>
      <c r="AA234" s="46"/>
      <c r="AB234" s="46"/>
      <c r="AC234" s="46"/>
      <c r="AD234" s="64"/>
      <c r="AE234" s="46"/>
      <c r="AF234" s="44">
        <f t="shared" si="6"/>
        <v>24</v>
      </c>
      <c r="AG234" s="2">
        <f t="shared" si="7"/>
        <v>1</v>
      </c>
    </row>
    <row r="235" spans="1:33" x14ac:dyDescent="0.3">
      <c r="A235" s="79">
        <f>RANK(AF235,$AF$2:AF272)</f>
        <v>229</v>
      </c>
      <c r="B235" s="4" t="s">
        <v>15</v>
      </c>
      <c r="C235" s="40" t="s">
        <v>4</v>
      </c>
      <c r="D235" s="2">
        <v>2012</v>
      </c>
      <c r="E235" s="2" t="s">
        <v>10</v>
      </c>
      <c r="F235" s="51" t="s">
        <v>530</v>
      </c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7"/>
      <c r="W235" s="50">
        <v>24</v>
      </c>
      <c r="X235" s="54"/>
      <c r="Y235" s="54"/>
      <c r="Z235" s="54"/>
      <c r="AA235" s="54"/>
      <c r="AB235" s="54"/>
      <c r="AC235" s="54"/>
      <c r="AD235" s="64"/>
      <c r="AE235" s="54"/>
      <c r="AF235" s="44">
        <f t="shared" si="6"/>
        <v>24</v>
      </c>
      <c r="AG235" s="2">
        <f t="shared" si="7"/>
        <v>1</v>
      </c>
    </row>
    <row r="236" spans="1:33" x14ac:dyDescent="0.3">
      <c r="A236" s="79">
        <f>RANK(AF236,$AF$2:AF273)</f>
        <v>229</v>
      </c>
      <c r="B236" s="2" t="s">
        <v>15</v>
      </c>
      <c r="C236" s="38" t="s">
        <v>13</v>
      </c>
      <c r="D236" s="4">
        <v>2011</v>
      </c>
      <c r="E236" s="3" t="s">
        <v>11</v>
      </c>
      <c r="F236" s="42" t="s">
        <v>296</v>
      </c>
      <c r="G236" s="54"/>
      <c r="H236" s="54"/>
      <c r="I236" s="54"/>
      <c r="J236" s="54"/>
      <c r="K236" s="54"/>
      <c r="L236" s="54"/>
      <c r="M236" s="54"/>
      <c r="N236" s="46">
        <v>24</v>
      </c>
      <c r="O236" s="54"/>
      <c r="P236" s="54"/>
      <c r="Q236" s="54"/>
      <c r="R236" s="54"/>
      <c r="S236" s="54"/>
      <c r="T236" s="54"/>
      <c r="U236" s="54"/>
      <c r="V236" s="57"/>
      <c r="W236" s="46"/>
      <c r="X236" s="46"/>
      <c r="Y236" s="46"/>
      <c r="Z236" s="54"/>
      <c r="AA236" s="46"/>
      <c r="AB236" s="46"/>
      <c r="AC236" s="46"/>
      <c r="AD236" s="64"/>
      <c r="AE236" s="46"/>
      <c r="AF236" s="44">
        <f t="shared" si="6"/>
        <v>24</v>
      </c>
      <c r="AG236" s="2">
        <f t="shared" si="7"/>
        <v>1</v>
      </c>
    </row>
    <row r="237" spans="1:33" x14ac:dyDescent="0.3">
      <c r="A237" s="79">
        <f>RANK(AF237,$AF$2:AF274)</f>
        <v>229</v>
      </c>
      <c r="B237" s="2" t="s">
        <v>15</v>
      </c>
      <c r="C237" s="40" t="s">
        <v>13</v>
      </c>
      <c r="D237" s="2">
        <v>2012</v>
      </c>
      <c r="E237" s="3" t="s">
        <v>10</v>
      </c>
      <c r="F237" s="42" t="s">
        <v>294</v>
      </c>
      <c r="G237" s="54"/>
      <c r="H237" s="54"/>
      <c r="I237" s="54"/>
      <c r="J237" s="54"/>
      <c r="K237" s="54"/>
      <c r="L237" s="54"/>
      <c r="M237" s="54"/>
      <c r="N237" s="46">
        <v>24</v>
      </c>
      <c r="O237" s="54"/>
      <c r="P237" s="54"/>
      <c r="Q237" s="54"/>
      <c r="R237" s="54"/>
      <c r="S237" s="54"/>
      <c r="T237" s="54"/>
      <c r="U237" s="54"/>
      <c r="V237" s="57"/>
      <c r="W237" s="46"/>
      <c r="X237" s="46"/>
      <c r="Y237" s="46"/>
      <c r="Z237" s="54"/>
      <c r="AA237" s="46"/>
      <c r="AB237" s="46"/>
      <c r="AC237" s="46"/>
      <c r="AD237" s="64"/>
      <c r="AE237" s="46"/>
      <c r="AF237" s="44">
        <f t="shared" si="6"/>
        <v>24</v>
      </c>
      <c r="AG237" s="2">
        <f t="shared" si="7"/>
        <v>1</v>
      </c>
    </row>
    <row r="238" spans="1:33" x14ac:dyDescent="0.3">
      <c r="A238" s="79">
        <f>RANK(AF238,$AF$2:AF275)</f>
        <v>237</v>
      </c>
      <c r="B238" s="2" t="s">
        <v>15</v>
      </c>
      <c r="C238" s="39" t="s">
        <v>300</v>
      </c>
      <c r="D238" s="3">
        <v>2016</v>
      </c>
      <c r="E238" s="3" t="s">
        <v>5</v>
      </c>
      <c r="F238" s="51" t="s">
        <v>603</v>
      </c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7"/>
      <c r="W238" s="54"/>
      <c r="X238" s="54"/>
      <c r="Y238" s="54"/>
      <c r="Z238" s="54"/>
      <c r="AA238" s="54"/>
      <c r="AB238" s="54"/>
      <c r="AC238" s="54"/>
      <c r="AD238" s="50">
        <v>9</v>
      </c>
      <c r="AE238" s="50">
        <v>11</v>
      </c>
      <c r="AF238" s="44">
        <f t="shared" si="6"/>
        <v>20</v>
      </c>
      <c r="AG238" s="2">
        <f t="shared" si="7"/>
        <v>2</v>
      </c>
    </row>
    <row r="239" spans="1:33" x14ac:dyDescent="0.3">
      <c r="A239" s="79">
        <f>RANK(AF239,$AF$2:AF276)</f>
        <v>237</v>
      </c>
      <c r="B239" s="2" t="s">
        <v>18</v>
      </c>
      <c r="C239" s="40" t="s">
        <v>53</v>
      </c>
      <c r="D239" s="2"/>
      <c r="E239" s="3" t="s">
        <v>9</v>
      </c>
      <c r="F239" s="51" t="s">
        <v>598</v>
      </c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7"/>
      <c r="W239" s="54"/>
      <c r="X239" s="54"/>
      <c r="Y239" s="54"/>
      <c r="Z239" s="54"/>
      <c r="AA239" s="54"/>
      <c r="AB239" s="54"/>
      <c r="AC239" s="54"/>
      <c r="AD239" s="50">
        <v>20</v>
      </c>
      <c r="AE239" s="54"/>
      <c r="AF239" s="44">
        <f t="shared" si="6"/>
        <v>20</v>
      </c>
      <c r="AG239" s="2">
        <f t="shared" si="7"/>
        <v>1</v>
      </c>
    </row>
    <row r="240" spans="1:33" x14ac:dyDescent="0.3">
      <c r="A240" s="79">
        <f>RANK(AF240,$AF$2:AF277)</f>
        <v>237</v>
      </c>
      <c r="B240" s="2" t="s">
        <v>15</v>
      </c>
      <c r="C240" s="40" t="s">
        <v>4</v>
      </c>
      <c r="D240" s="7">
        <v>2015</v>
      </c>
      <c r="E240" s="2" t="s">
        <v>9</v>
      </c>
      <c r="F240" s="51" t="s">
        <v>634</v>
      </c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7"/>
      <c r="W240" s="54"/>
      <c r="X240" s="54"/>
      <c r="Y240" s="54"/>
      <c r="Z240" s="54"/>
      <c r="AA240" s="54"/>
      <c r="AB240" s="54"/>
      <c r="AC240" s="54"/>
      <c r="AD240" s="64"/>
      <c r="AE240" s="50">
        <v>20</v>
      </c>
      <c r="AF240" s="44">
        <f t="shared" si="6"/>
        <v>20</v>
      </c>
      <c r="AG240" s="2">
        <f t="shared" si="7"/>
        <v>1</v>
      </c>
    </row>
    <row r="241" spans="1:33" x14ac:dyDescent="0.3">
      <c r="A241" s="79">
        <f>RANK(AF241,$AF$2:AF278)</f>
        <v>237</v>
      </c>
      <c r="B241" s="7" t="s">
        <v>537</v>
      </c>
      <c r="C241" s="40"/>
      <c r="D241" s="2"/>
      <c r="E241" s="3" t="s">
        <v>9</v>
      </c>
      <c r="F241" s="51" t="s">
        <v>534</v>
      </c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7"/>
      <c r="W241" s="50">
        <v>20</v>
      </c>
      <c r="X241" s="54"/>
      <c r="Y241" s="54"/>
      <c r="Z241" s="54"/>
      <c r="AA241" s="54"/>
      <c r="AB241" s="54"/>
      <c r="AC241" s="54"/>
      <c r="AD241" s="64"/>
      <c r="AE241" s="54"/>
      <c r="AF241" s="44">
        <f t="shared" si="6"/>
        <v>20</v>
      </c>
      <c r="AG241" s="2">
        <f t="shared" si="7"/>
        <v>1</v>
      </c>
    </row>
    <row r="242" spans="1:33" x14ac:dyDescent="0.3">
      <c r="A242" s="79">
        <f>RANK(AF242,$AF$2:AF279)</f>
        <v>237</v>
      </c>
      <c r="B242" s="2" t="s">
        <v>15</v>
      </c>
      <c r="C242" s="38" t="s">
        <v>4</v>
      </c>
      <c r="D242" s="4">
        <v>2014</v>
      </c>
      <c r="E242" s="3" t="s">
        <v>9</v>
      </c>
      <c r="F242" s="42" t="s">
        <v>291</v>
      </c>
      <c r="G242" s="46"/>
      <c r="H242" s="46">
        <v>20</v>
      </c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7"/>
      <c r="W242" s="46"/>
      <c r="X242" s="46"/>
      <c r="Y242" s="46"/>
      <c r="Z242" s="54"/>
      <c r="AA242" s="46"/>
      <c r="AB242" s="46"/>
      <c r="AC242" s="46"/>
      <c r="AD242" s="64"/>
      <c r="AE242" s="46"/>
      <c r="AF242" s="44">
        <f t="shared" si="6"/>
        <v>20</v>
      </c>
      <c r="AG242" s="2">
        <f t="shared" si="7"/>
        <v>1</v>
      </c>
    </row>
    <row r="243" spans="1:33" x14ac:dyDescent="0.3">
      <c r="A243" s="79">
        <f>RANK(AF243,$AF$2:AF280)</f>
        <v>237</v>
      </c>
      <c r="B243" s="4" t="s">
        <v>18</v>
      </c>
      <c r="C243" s="40"/>
      <c r="D243" s="2"/>
      <c r="E243" s="3" t="s">
        <v>5</v>
      </c>
      <c r="F243" s="51" t="s">
        <v>532</v>
      </c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7"/>
      <c r="W243" s="50">
        <v>20</v>
      </c>
      <c r="X243" s="54"/>
      <c r="Y243" s="54"/>
      <c r="Z243" s="54"/>
      <c r="AA243" s="54"/>
      <c r="AB243" s="54"/>
      <c r="AC243" s="54"/>
      <c r="AD243" s="64"/>
      <c r="AE243" s="54"/>
      <c r="AF243" s="44">
        <f t="shared" si="6"/>
        <v>20</v>
      </c>
      <c r="AG243" s="2">
        <f t="shared" si="7"/>
        <v>1</v>
      </c>
    </row>
    <row r="244" spans="1:33" x14ac:dyDescent="0.3">
      <c r="A244" s="79">
        <f>RANK(AF244,$AF$2:AF281)</f>
        <v>237</v>
      </c>
      <c r="B244" s="2" t="s">
        <v>15</v>
      </c>
      <c r="C244" s="40" t="s">
        <v>6</v>
      </c>
      <c r="D244" s="2">
        <v>2014</v>
      </c>
      <c r="E244" s="3" t="s">
        <v>9</v>
      </c>
      <c r="F244" s="51" t="s">
        <v>635</v>
      </c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7"/>
      <c r="W244" s="54"/>
      <c r="X244" s="54"/>
      <c r="Y244" s="54"/>
      <c r="Z244" s="54"/>
      <c r="AA244" s="54"/>
      <c r="AB244" s="54"/>
      <c r="AC244" s="54"/>
      <c r="AD244" s="64"/>
      <c r="AE244" s="50">
        <v>20</v>
      </c>
      <c r="AF244" s="44">
        <f t="shared" si="6"/>
        <v>20</v>
      </c>
      <c r="AG244" s="2">
        <f t="shared" si="7"/>
        <v>1</v>
      </c>
    </row>
    <row r="245" spans="1:33" x14ac:dyDescent="0.3">
      <c r="A245" s="79">
        <f>RANK(AF245,$AF$2:AF282)</f>
        <v>244</v>
      </c>
      <c r="B245" s="7" t="s">
        <v>537</v>
      </c>
      <c r="C245" s="40"/>
      <c r="D245" s="2"/>
      <c r="E245" s="3" t="s">
        <v>9</v>
      </c>
      <c r="F245" s="51" t="s">
        <v>533</v>
      </c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7"/>
      <c r="W245" s="50">
        <v>18.5</v>
      </c>
      <c r="X245" s="54"/>
      <c r="Y245" s="54"/>
      <c r="Z245" s="54"/>
      <c r="AA245" s="54"/>
      <c r="AB245" s="54"/>
      <c r="AC245" s="54"/>
      <c r="AD245" s="64"/>
      <c r="AE245" s="54"/>
      <c r="AF245" s="44">
        <f t="shared" si="6"/>
        <v>18.5</v>
      </c>
      <c r="AG245" s="2">
        <f t="shared" si="7"/>
        <v>1</v>
      </c>
    </row>
    <row r="246" spans="1:33" x14ac:dyDescent="0.3">
      <c r="A246" s="79">
        <f>RANK(AF246,$AF$2:AF283)</f>
        <v>245</v>
      </c>
      <c r="B246" s="7" t="s">
        <v>15</v>
      </c>
      <c r="C246" s="40" t="s">
        <v>4</v>
      </c>
      <c r="D246" s="2">
        <v>2017</v>
      </c>
      <c r="E246" s="2" t="s">
        <v>5</v>
      </c>
      <c r="F246" s="51" t="s">
        <v>641</v>
      </c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7"/>
      <c r="W246" s="54"/>
      <c r="X246" s="54"/>
      <c r="Y246" s="54"/>
      <c r="Z246" s="54"/>
      <c r="AA246" s="50">
        <v>9</v>
      </c>
      <c r="AB246" s="54"/>
      <c r="AC246" s="54"/>
      <c r="AD246" s="64"/>
      <c r="AE246" s="50">
        <v>9</v>
      </c>
      <c r="AF246" s="44">
        <f t="shared" si="6"/>
        <v>18</v>
      </c>
      <c r="AG246" s="2">
        <f t="shared" si="7"/>
        <v>2</v>
      </c>
    </row>
    <row r="247" spans="1:33" x14ac:dyDescent="0.3">
      <c r="A247" s="79">
        <f>RANK(AF247,$AF$2:AF284)</f>
        <v>246</v>
      </c>
      <c r="B247" s="2" t="s">
        <v>15</v>
      </c>
      <c r="C247" s="40" t="s">
        <v>22</v>
      </c>
      <c r="D247" s="4">
        <v>2013</v>
      </c>
      <c r="E247" s="2" t="s">
        <v>10</v>
      </c>
      <c r="F247" s="51" t="s">
        <v>599</v>
      </c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7"/>
      <c r="W247" s="54"/>
      <c r="X247" s="54"/>
      <c r="Y247" s="54"/>
      <c r="Z247" s="54"/>
      <c r="AA247" s="54"/>
      <c r="AB247" s="54"/>
      <c r="AC247" s="54"/>
      <c r="AD247" s="50">
        <v>16</v>
      </c>
      <c r="AE247" s="54"/>
      <c r="AF247" s="44">
        <f t="shared" si="6"/>
        <v>16</v>
      </c>
      <c r="AG247" s="2">
        <f t="shared" si="7"/>
        <v>1</v>
      </c>
    </row>
    <row r="248" spans="1:33" x14ac:dyDescent="0.3">
      <c r="A248" s="79">
        <f>RANK(AF248,$AF$2:AF285)</f>
        <v>246</v>
      </c>
      <c r="B248" s="2" t="s">
        <v>17</v>
      </c>
      <c r="C248" s="39" t="s">
        <v>53</v>
      </c>
      <c r="D248" s="2"/>
      <c r="E248" s="3" t="s">
        <v>5</v>
      </c>
      <c r="F248" s="38" t="s">
        <v>332</v>
      </c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7"/>
      <c r="W248" s="50">
        <v>16</v>
      </c>
      <c r="X248" s="46"/>
      <c r="Y248" s="46"/>
      <c r="Z248" s="54"/>
      <c r="AA248" s="46"/>
      <c r="AB248" s="46"/>
      <c r="AC248" s="46"/>
      <c r="AD248" s="64"/>
      <c r="AE248" s="46"/>
      <c r="AF248" s="44">
        <f t="shared" si="6"/>
        <v>16</v>
      </c>
      <c r="AG248" s="2">
        <f t="shared" si="7"/>
        <v>1</v>
      </c>
    </row>
    <row r="249" spans="1:33" x14ac:dyDescent="0.3">
      <c r="A249" s="79">
        <f>RANK(AF249,$AF$2:AF286)</f>
        <v>246</v>
      </c>
      <c r="B249" s="4" t="s">
        <v>15</v>
      </c>
      <c r="C249" s="42" t="s">
        <v>49</v>
      </c>
      <c r="D249" s="7">
        <v>2014</v>
      </c>
      <c r="E249" s="2" t="s">
        <v>9</v>
      </c>
      <c r="F249" s="51" t="s">
        <v>484</v>
      </c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3">
        <v>16</v>
      </c>
      <c r="U249" s="54"/>
      <c r="V249" s="57"/>
      <c r="W249" s="53"/>
      <c r="X249" s="53"/>
      <c r="Y249" s="53"/>
      <c r="Z249" s="53"/>
      <c r="AA249" s="53"/>
      <c r="AB249" s="53"/>
      <c r="AC249" s="53"/>
      <c r="AD249" s="64"/>
      <c r="AE249" s="53"/>
      <c r="AF249" s="44">
        <f t="shared" si="6"/>
        <v>16</v>
      </c>
      <c r="AG249" s="2">
        <f t="shared" si="7"/>
        <v>1</v>
      </c>
    </row>
    <row r="250" spans="1:33" x14ac:dyDescent="0.3">
      <c r="A250" s="79">
        <f>RANK(AF250,$AF$2:AF287)</f>
        <v>246</v>
      </c>
      <c r="B250" s="2" t="s">
        <v>15</v>
      </c>
      <c r="C250" s="39" t="s">
        <v>13</v>
      </c>
      <c r="D250" s="4">
        <v>2013</v>
      </c>
      <c r="E250" s="3" t="s">
        <v>10</v>
      </c>
      <c r="F250" s="38" t="s">
        <v>443</v>
      </c>
      <c r="G250" s="54"/>
      <c r="H250" s="54"/>
      <c r="I250" s="54"/>
      <c r="J250" s="54"/>
      <c r="K250" s="54"/>
      <c r="L250" s="54"/>
      <c r="M250" s="54"/>
      <c r="N250" s="46">
        <v>16</v>
      </c>
      <c r="O250" s="54"/>
      <c r="P250" s="54"/>
      <c r="Q250" s="54"/>
      <c r="R250" s="54"/>
      <c r="S250" s="54"/>
      <c r="T250" s="54"/>
      <c r="U250" s="54"/>
      <c r="V250" s="57"/>
      <c r="W250" s="46"/>
      <c r="X250" s="46"/>
      <c r="Y250" s="46"/>
      <c r="Z250" s="54"/>
      <c r="AA250" s="46"/>
      <c r="AB250" s="46"/>
      <c r="AC250" s="46"/>
      <c r="AD250" s="64"/>
      <c r="AE250" s="46"/>
      <c r="AF250" s="44">
        <f t="shared" si="6"/>
        <v>16</v>
      </c>
      <c r="AG250" s="2">
        <f t="shared" si="7"/>
        <v>1</v>
      </c>
    </row>
    <row r="251" spans="1:33" x14ac:dyDescent="0.3">
      <c r="A251" s="79">
        <f>RANK(AF251,$AF$2:AF288)</f>
        <v>246</v>
      </c>
      <c r="B251" s="7" t="s">
        <v>15</v>
      </c>
      <c r="C251" s="42" t="s">
        <v>4</v>
      </c>
      <c r="D251" s="7">
        <v>2013</v>
      </c>
      <c r="E251" s="2" t="s">
        <v>10</v>
      </c>
      <c r="F251" s="51" t="s">
        <v>602</v>
      </c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7"/>
      <c r="W251" s="54"/>
      <c r="X251" s="54"/>
      <c r="Y251" s="54"/>
      <c r="Z251" s="54"/>
      <c r="AA251" s="54"/>
      <c r="AB251" s="54"/>
      <c r="AC251" s="54"/>
      <c r="AD251" s="50">
        <v>16</v>
      </c>
      <c r="AE251" s="54"/>
      <c r="AF251" s="44">
        <f t="shared" si="6"/>
        <v>16</v>
      </c>
      <c r="AG251" s="2">
        <f t="shared" si="7"/>
        <v>1</v>
      </c>
    </row>
    <row r="252" spans="1:33" x14ac:dyDescent="0.3">
      <c r="A252" s="79">
        <f>RANK(AF252,$AF$2:AF289)</f>
        <v>246</v>
      </c>
      <c r="B252" s="2" t="s">
        <v>15</v>
      </c>
      <c r="C252" s="40" t="s">
        <v>4</v>
      </c>
      <c r="D252" s="2">
        <v>2013</v>
      </c>
      <c r="E252" s="2" t="s">
        <v>10</v>
      </c>
      <c r="F252" s="42" t="s">
        <v>407</v>
      </c>
      <c r="G252" s="54"/>
      <c r="H252" s="54"/>
      <c r="I252" s="54"/>
      <c r="J252" s="54"/>
      <c r="K252" s="54"/>
      <c r="L252" s="46">
        <v>16</v>
      </c>
      <c r="M252" s="54"/>
      <c r="N252" s="54"/>
      <c r="O252" s="54"/>
      <c r="P252" s="54"/>
      <c r="Q252" s="54"/>
      <c r="R252" s="54"/>
      <c r="S252" s="54"/>
      <c r="T252" s="54"/>
      <c r="U252" s="54"/>
      <c r="V252" s="57"/>
      <c r="W252" s="46"/>
      <c r="X252" s="46"/>
      <c r="Y252" s="46"/>
      <c r="Z252" s="54"/>
      <c r="AA252" s="46"/>
      <c r="AB252" s="46"/>
      <c r="AC252" s="46"/>
      <c r="AD252" s="64"/>
      <c r="AE252" s="46"/>
      <c r="AF252" s="44">
        <f t="shared" si="6"/>
        <v>16</v>
      </c>
      <c r="AG252" s="2">
        <f t="shared" si="7"/>
        <v>1</v>
      </c>
    </row>
    <row r="253" spans="1:33" x14ac:dyDescent="0.3">
      <c r="A253" s="79">
        <f>RANK(AF253,$AF$2:AF290)</f>
        <v>246</v>
      </c>
      <c r="B253" s="7" t="s">
        <v>15</v>
      </c>
      <c r="C253" s="40" t="s">
        <v>13</v>
      </c>
      <c r="D253" s="2">
        <v>2013</v>
      </c>
      <c r="E253" s="2" t="s">
        <v>10</v>
      </c>
      <c r="F253" s="51" t="s">
        <v>556</v>
      </c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7"/>
      <c r="W253" s="54"/>
      <c r="X253" s="54"/>
      <c r="Y253" s="54"/>
      <c r="Z253" s="54"/>
      <c r="AA253" s="50">
        <v>16</v>
      </c>
      <c r="AB253" s="54"/>
      <c r="AC253" s="54"/>
      <c r="AD253" s="64"/>
      <c r="AE253" s="54"/>
      <c r="AF253" s="44">
        <f t="shared" si="6"/>
        <v>16</v>
      </c>
      <c r="AG253" s="2">
        <f t="shared" si="7"/>
        <v>1</v>
      </c>
    </row>
    <row r="254" spans="1:33" x14ac:dyDescent="0.3">
      <c r="A254" s="79">
        <f>RANK(AF254,$AF$2:AF291)</f>
        <v>246</v>
      </c>
      <c r="B254" s="2" t="s">
        <v>15</v>
      </c>
      <c r="C254" s="39" t="s">
        <v>46</v>
      </c>
      <c r="D254" s="4">
        <v>2013</v>
      </c>
      <c r="E254" s="2" t="s">
        <v>10</v>
      </c>
      <c r="F254" s="38" t="s">
        <v>441</v>
      </c>
      <c r="G254" s="54"/>
      <c r="H254" s="54"/>
      <c r="I254" s="54"/>
      <c r="J254" s="54"/>
      <c r="K254" s="54"/>
      <c r="L254" s="54"/>
      <c r="M254" s="54"/>
      <c r="N254" s="46">
        <v>16</v>
      </c>
      <c r="O254" s="54"/>
      <c r="P254" s="54"/>
      <c r="Q254" s="54"/>
      <c r="R254" s="54"/>
      <c r="S254" s="54"/>
      <c r="T254" s="54"/>
      <c r="U254" s="54"/>
      <c r="V254" s="57"/>
      <c r="W254" s="46"/>
      <c r="X254" s="46"/>
      <c r="Y254" s="46"/>
      <c r="Z254" s="54"/>
      <c r="AA254" s="46"/>
      <c r="AB254" s="46"/>
      <c r="AC254" s="46"/>
      <c r="AD254" s="64"/>
      <c r="AE254" s="46"/>
      <c r="AF254" s="44">
        <f t="shared" si="6"/>
        <v>16</v>
      </c>
      <c r="AG254" s="2">
        <f t="shared" si="7"/>
        <v>1</v>
      </c>
    </row>
    <row r="255" spans="1:33" x14ac:dyDescent="0.3">
      <c r="A255" s="79">
        <f>RANK(AF255,$AF$2:AF292)</f>
        <v>246</v>
      </c>
      <c r="B255" s="2" t="s">
        <v>15</v>
      </c>
      <c r="C255" s="40" t="s">
        <v>6</v>
      </c>
      <c r="D255" s="2">
        <v>2014</v>
      </c>
      <c r="E255" s="3" t="s">
        <v>9</v>
      </c>
      <c r="F255" s="51" t="s">
        <v>636</v>
      </c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7"/>
      <c r="W255" s="54"/>
      <c r="X255" s="54"/>
      <c r="Y255" s="54"/>
      <c r="Z255" s="54"/>
      <c r="AA255" s="54"/>
      <c r="AB255" s="54"/>
      <c r="AC255" s="54"/>
      <c r="AD255" s="64"/>
      <c r="AE255" s="50">
        <v>16</v>
      </c>
      <c r="AF255" s="44">
        <f t="shared" si="6"/>
        <v>16</v>
      </c>
      <c r="AG255" s="2">
        <f t="shared" si="7"/>
        <v>1</v>
      </c>
    </row>
    <row r="256" spans="1:33" x14ac:dyDescent="0.3">
      <c r="A256" s="79">
        <f>RANK(AF256,$AF$2:AF293)</f>
        <v>246</v>
      </c>
      <c r="B256" s="7" t="s">
        <v>15</v>
      </c>
      <c r="C256" s="42" t="s">
        <v>46</v>
      </c>
      <c r="D256" s="4">
        <v>2013</v>
      </c>
      <c r="E256" s="2" t="s">
        <v>10</v>
      </c>
      <c r="F256" s="42" t="s">
        <v>442</v>
      </c>
      <c r="G256" s="54"/>
      <c r="H256" s="54"/>
      <c r="I256" s="54"/>
      <c r="J256" s="54"/>
      <c r="K256" s="54"/>
      <c r="L256" s="54"/>
      <c r="M256" s="54"/>
      <c r="N256" s="46">
        <v>16</v>
      </c>
      <c r="O256" s="54"/>
      <c r="P256" s="54"/>
      <c r="Q256" s="54"/>
      <c r="R256" s="54"/>
      <c r="S256" s="54"/>
      <c r="T256" s="54"/>
      <c r="U256" s="54"/>
      <c r="V256" s="57"/>
      <c r="W256" s="46"/>
      <c r="X256" s="46"/>
      <c r="Y256" s="46"/>
      <c r="Z256" s="54"/>
      <c r="AA256" s="46"/>
      <c r="AB256" s="46"/>
      <c r="AC256" s="46"/>
      <c r="AD256" s="64"/>
      <c r="AE256" s="46"/>
      <c r="AF256" s="44">
        <f t="shared" si="6"/>
        <v>16</v>
      </c>
      <c r="AG256" s="2">
        <f t="shared" si="7"/>
        <v>1</v>
      </c>
    </row>
    <row r="257" spans="1:33" x14ac:dyDescent="0.3">
      <c r="A257" s="79">
        <f>RANK(AF257,$AF$2:AF294)</f>
        <v>246</v>
      </c>
      <c r="B257" s="7" t="s">
        <v>15</v>
      </c>
      <c r="C257" s="40" t="s">
        <v>13</v>
      </c>
      <c r="D257" s="2">
        <v>2013</v>
      </c>
      <c r="E257" s="3" t="s">
        <v>10</v>
      </c>
      <c r="F257" s="51" t="s">
        <v>557</v>
      </c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7"/>
      <c r="W257" s="54"/>
      <c r="X257" s="54"/>
      <c r="Y257" s="54"/>
      <c r="Z257" s="54"/>
      <c r="AA257" s="50">
        <v>16</v>
      </c>
      <c r="AB257" s="54"/>
      <c r="AC257" s="54"/>
      <c r="AD257" s="64"/>
      <c r="AE257" s="54"/>
      <c r="AF257" s="44">
        <f t="shared" si="6"/>
        <v>16</v>
      </c>
      <c r="AG257" s="2">
        <f t="shared" si="7"/>
        <v>1</v>
      </c>
    </row>
    <row r="258" spans="1:33" x14ac:dyDescent="0.3">
      <c r="A258" s="79">
        <f>RANK(AF258,$AF$2:AF295)</f>
        <v>257</v>
      </c>
      <c r="B258" s="2" t="s">
        <v>15</v>
      </c>
      <c r="C258" s="40" t="s">
        <v>187</v>
      </c>
      <c r="D258" s="7">
        <v>2018</v>
      </c>
      <c r="E258" s="2" t="s">
        <v>5</v>
      </c>
      <c r="F258" s="51" t="s">
        <v>637</v>
      </c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7"/>
      <c r="W258" s="54"/>
      <c r="X258" s="54"/>
      <c r="Y258" s="54"/>
      <c r="Z258" s="54"/>
      <c r="AA258" s="54"/>
      <c r="AB258" s="54"/>
      <c r="AC258" s="54"/>
      <c r="AD258" s="64"/>
      <c r="AE258" s="50">
        <v>13.5</v>
      </c>
      <c r="AF258" s="44">
        <f t="shared" ref="AF258:AF265" si="8">SUM(G258:AE258)</f>
        <v>13.5</v>
      </c>
      <c r="AG258" s="2">
        <f t="shared" ref="AG258:AG265" si="9">COUNT(G258:AE258)</f>
        <v>1</v>
      </c>
    </row>
    <row r="259" spans="1:33" x14ac:dyDescent="0.3">
      <c r="A259" s="79">
        <f>RANK(AF259,$AF$2:AF296)</f>
        <v>257</v>
      </c>
      <c r="B259" s="2" t="s">
        <v>15</v>
      </c>
      <c r="C259" s="40" t="s">
        <v>8</v>
      </c>
      <c r="D259" s="7">
        <v>2017</v>
      </c>
      <c r="E259" s="2" t="s">
        <v>5</v>
      </c>
      <c r="F259" s="51" t="s">
        <v>638</v>
      </c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7"/>
      <c r="W259" s="54"/>
      <c r="X259" s="54"/>
      <c r="Y259" s="54"/>
      <c r="Z259" s="54"/>
      <c r="AA259" s="54"/>
      <c r="AB259" s="54"/>
      <c r="AC259" s="54"/>
      <c r="AD259" s="64"/>
      <c r="AE259" s="50">
        <v>13.5</v>
      </c>
      <c r="AF259" s="44">
        <f t="shared" si="8"/>
        <v>13.5</v>
      </c>
      <c r="AG259" s="2">
        <f t="shared" si="9"/>
        <v>1</v>
      </c>
    </row>
    <row r="260" spans="1:33" x14ac:dyDescent="0.3">
      <c r="A260" s="79">
        <f>RANK(AF260,$AF$2:AF297)</f>
        <v>257</v>
      </c>
      <c r="B260" s="2" t="s">
        <v>15</v>
      </c>
      <c r="C260" s="40" t="s">
        <v>300</v>
      </c>
      <c r="D260" s="2">
        <v>2016</v>
      </c>
      <c r="E260" s="3" t="s">
        <v>5</v>
      </c>
      <c r="F260" s="42" t="s">
        <v>438</v>
      </c>
      <c r="G260" s="54"/>
      <c r="H260" s="54"/>
      <c r="I260" s="54"/>
      <c r="J260" s="54"/>
      <c r="K260" s="54"/>
      <c r="L260" s="54"/>
      <c r="M260" s="54"/>
      <c r="N260" s="46">
        <v>13.5</v>
      </c>
      <c r="O260" s="54"/>
      <c r="P260" s="54"/>
      <c r="Q260" s="54"/>
      <c r="R260" s="54"/>
      <c r="S260" s="54"/>
      <c r="T260" s="54"/>
      <c r="U260" s="54"/>
      <c r="V260" s="57"/>
      <c r="W260" s="46"/>
      <c r="X260" s="46"/>
      <c r="Y260" s="46"/>
      <c r="Z260" s="54"/>
      <c r="AA260" s="46"/>
      <c r="AB260" s="46"/>
      <c r="AC260" s="46"/>
      <c r="AD260" s="64"/>
      <c r="AE260" s="46"/>
      <c r="AF260" s="44">
        <f t="shared" si="8"/>
        <v>13.5</v>
      </c>
      <c r="AG260" s="2">
        <f t="shared" si="9"/>
        <v>1</v>
      </c>
    </row>
    <row r="261" spans="1:33" x14ac:dyDescent="0.3">
      <c r="A261" s="79">
        <f>RANK(AF261,$AF$2:AF298)</f>
        <v>260</v>
      </c>
      <c r="B261" s="2" t="s">
        <v>15</v>
      </c>
      <c r="C261" s="40" t="s">
        <v>4</v>
      </c>
      <c r="D261" s="7">
        <v>2016</v>
      </c>
      <c r="E261" s="2" t="s">
        <v>5</v>
      </c>
      <c r="F261" s="42" t="s">
        <v>405</v>
      </c>
      <c r="G261" s="54"/>
      <c r="H261" s="54"/>
      <c r="I261" s="54"/>
      <c r="J261" s="54"/>
      <c r="K261" s="54"/>
      <c r="L261" s="46">
        <v>11</v>
      </c>
      <c r="M261" s="54"/>
      <c r="N261" s="54"/>
      <c r="O261" s="54"/>
      <c r="P261" s="54"/>
      <c r="Q261" s="54"/>
      <c r="R261" s="54"/>
      <c r="S261" s="54"/>
      <c r="T261" s="54"/>
      <c r="U261" s="54"/>
      <c r="V261" s="57"/>
      <c r="W261" s="46"/>
      <c r="X261" s="46"/>
      <c r="Y261" s="46"/>
      <c r="Z261" s="54"/>
      <c r="AA261" s="46"/>
      <c r="AB261" s="46"/>
      <c r="AC261" s="46"/>
      <c r="AD261" s="64"/>
      <c r="AE261" s="46"/>
      <c r="AF261" s="44">
        <f t="shared" si="8"/>
        <v>11</v>
      </c>
      <c r="AG261" s="2">
        <f t="shared" si="9"/>
        <v>1</v>
      </c>
    </row>
    <row r="262" spans="1:33" x14ac:dyDescent="0.3">
      <c r="A262" s="79">
        <f>RANK(AF262,$AF$2:AF299)</f>
        <v>260</v>
      </c>
      <c r="B262" s="2" t="s">
        <v>15</v>
      </c>
      <c r="C262" s="40" t="s">
        <v>4</v>
      </c>
      <c r="D262" s="7">
        <v>2017</v>
      </c>
      <c r="E262" s="2" t="s">
        <v>5</v>
      </c>
      <c r="F262" s="51" t="s">
        <v>639</v>
      </c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7"/>
      <c r="W262" s="54"/>
      <c r="X262" s="54"/>
      <c r="Y262" s="54"/>
      <c r="Z262" s="54"/>
      <c r="AA262" s="54"/>
      <c r="AB262" s="54"/>
      <c r="AC262" s="54"/>
      <c r="AD262" s="64"/>
      <c r="AE262" s="50">
        <v>11</v>
      </c>
      <c r="AF262" s="44">
        <f t="shared" si="8"/>
        <v>11</v>
      </c>
      <c r="AG262" s="2">
        <f t="shared" si="9"/>
        <v>1</v>
      </c>
    </row>
    <row r="263" spans="1:33" x14ac:dyDescent="0.3">
      <c r="A263" s="79">
        <f>RANK(AF263,$AF$2:AF300)</f>
        <v>260</v>
      </c>
      <c r="B263" s="2" t="s">
        <v>15</v>
      </c>
      <c r="C263" s="40" t="s">
        <v>32</v>
      </c>
      <c r="D263" s="7">
        <v>2017</v>
      </c>
      <c r="E263" s="3" t="s">
        <v>5</v>
      </c>
      <c r="F263" s="51" t="s">
        <v>640</v>
      </c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7"/>
      <c r="W263" s="54"/>
      <c r="X263" s="54"/>
      <c r="Y263" s="54"/>
      <c r="Z263" s="54"/>
      <c r="AA263" s="54"/>
      <c r="AB263" s="54"/>
      <c r="AC263" s="54"/>
      <c r="AD263" s="64"/>
      <c r="AE263" s="50">
        <v>11</v>
      </c>
      <c r="AF263" s="44">
        <f t="shared" si="8"/>
        <v>11</v>
      </c>
      <c r="AG263" s="2">
        <f t="shared" si="9"/>
        <v>1</v>
      </c>
    </row>
    <row r="264" spans="1:33" x14ac:dyDescent="0.3">
      <c r="A264" s="79">
        <f>RANK(AF264,$AF$2:AF301)</f>
        <v>263</v>
      </c>
      <c r="B264" s="4" t="s">
        <v>15</v>
      </c>
      <c r="C264" s="38" t="s">
        <v>32</v>
      </c>
      <c r="D264" s="7">
        <v>2015</v>
      </c>
      <c r="E264" s="3" t="s">
        <v>9</v>
      </c>
      <c r="F264" s="38" t="s">
        <v>406</v>
      </c>
      <c r="G264" s="54"/>
      <c r="H264" s="54"/>
      <c r="I264" s="54"/>
      <c r="J264" s="54"/>
      <c r="K264" s="54"/>
      <c r="L264" s="46">
        <v>9</v>
      </c>
      <c r="M264" s="54"/>
      <c r="N264" s="54"/>
      <c r="O264" s="54"/>
      <c r="P264" s="54"/>
      <c r="Q264" s="54"/>
      <c r="R264" s="54"/>
      <c r="S264" s="54"/>
      <c r="T264" s="54"/>
      <c r="U264" s="54"/>
      <c r="V264" s="57"/>
      <c r="W264" s="46"/>
      <c r="X264" s="46"/>
      <c r="Y264" s="46"/>
      <c r="Z264" s="54"/>
      <c r="AA264" s="46"/>
      <c r="AB264" s="46"/>
      <c r="AC264" s="46"/>
      <c r="AD264" s="64"/>
      <c r="AE264" s="46"/>
      <c r="AF264" s="44">
        <f t="shared" si="8"/>
        <v>9</v>
      </c>
      <c r="AG264" s="2">
        <f t="shared" si="9"/>
        <v>1</v>
      </c>
    </row>
    <row r="265" spans="1:33" x14ac:dyDescent="0.3">
      <c r="A265" s="79">
        <f>RANK(AF265,$AF$2:AF302)</f>
        <v>263</v>
      </c>
      <c r="B265" s="2" t="s">
        <v>15</v>
      </c>
      <c r="C265" s="40" t="s">
        <v>4</v>
      </c>
      <c r="D265" s="2">
        <v>2016</v>
      </c>
      <c r="E265" s="3" t="s">
        <v>5</v>
      </c>
      <c r="F265" s="51" t="s">
        <v>642</v>
      </c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7"/>
      <c r="W265" s="54"/>
      <c r="X265" s="54"/>
      <c r="Y265" s="54"/>
      <c r="Z265" s="54"/>
      <c r="AA265" s="54"/>
      <c r="AB265" s="54"/>
      <c r="AC265" s="54"/>
      <c r="AD265" s="64"/>
      <c r="AE265" s="50">
        <v>9</v>
      </c>
      <c r="AF265" s="44">
        <f t="shared" si="8"/>
        <v>9</v>
      </c>
      <c r="AG265" s="2">
        <f t="shared" si="9"/>
        <v>1</v>
      </c>
    </row>
  </sheetData>
  <autoFilter ref="A1:AG1" xr:uid="{00000000-0001-0000-0100-000000000000}">
    <sortState xmlns:xlrd2="http://schemas.microsoft.com/office/spreadsheetml/2017/richdata2" ref="A2:AG371">
      <sortCondition descending="1" ref="AF1"/>
    </sortState>
  </autoFilter>
  <phoneticPr fontId="1" type="noConversion"/>
  <conditionalFormatting sqref="F20">
    <cfRule type="duplicateValues" dxfId="270" priority="153"/>
    <cfRule type="duplicateValues" dxfId="269" priority="154"/>
    <cfRule type="duplicateValues" dxfId="268" priority="155"/>
  </conditionalFormatting>
  <conditionalFormatting sqref="F199:F1048576 F78:F197 F1:F76">
    <cfRule type="duplicateValues" dxfId="267" priority="1"/>
  </conditionalFormatting>
  <conditionalFormatting sqref="F226">
    <cfRule type="duplicateValues" dxfId="266" priority="446"/>
  </conditionalFormatting>
  <conditionalFormatting sqref="F228">
    <cfRule type="duplicateValues" dxfId="265" priority="447"/>
    <cfRule type="duplicateValues" dxfId="264" priority="448" stopIfTrue="1"/>
    <cfRule type="duplicateValues" dxfId="263" priority="449" stopIfTrue="1"/>
    <cfRule type="duplicateValues" dxfId="262" priority="450" stopIfTrue="1"/>
    <cfRule type="duplicateValues" dxfId="261" priority="451" stopIfTrue="1"/>
  </conditionalFormatting>
  <conditionalFormatting sqref="F242">
    <cfRule type="duplicateValues" dxfId="260" priority="445"/>
  </conditionalFormatting>
  <conditionalFormatting sqref="F254">
    <cfRule type="duplicateValues" dxfId="259" priority="444"/>
  </conditionalFormatting>
  <conditionalFormatting sqref="F257">
    <cfRule type="duplicateValues" dxfId="258" priority="128"/>
  </conditionalFormatting>
  <conditionalFormatting sqref="F257:F265">
    <cfRule type="duplicateValues" dxfId="257" priority="1083"/>
  </conditionalFormatting>
  <conditionalFormatting sqref="F258">
    <cfRule type="duplicateValues" dxfId="256" priority="129"/>
  </conditionalFormatting>
  <conditionalFormatting sqref="F259">
    <cfRule type="duplicateValues" dxfId="255" priority="132"/>
  </conditionalFormatting>
  <conditionalFormatting sqref="F260">
    <cfRule type="duplicateValues" dxfId="254" priority="131"/>
  </conditionalFormatting>
  <conditionalFormatting sqref="F261">
    <cfRule type="duplicateValues" dxfId="253" priority="130"/>
  </conditionalFormatting>
  <conditionalFormatting sqref="F262">
    <cfRule type="duplicateValues" dxfId="252" priority="127"/>
  </conditionalFormatting>
  <conditionalFormatting sqref="F263">
    <cfRule type="duplicateValues" dxfId="251" priority="147" stopIfTrue="1"/>
    <cfRule type="duplicateValues" dxfId="250" priority="148" stopIfTrue="1"/>
    <cfRule type="duplicateValues" dxfId="249" priority="149" stopIfTrue="1"/>
  </conditionalFormatting>
  <conditionalFormatting sqref="F263:F264 F257:F261">
    <cfRule type="duplicateValues" dxfId="248" priority="1084"/>
  </conditionalFormatting>
  <conditionalFormatting sqref="F264">
    <cfRule type="duplicateValues" dxfId="247" priority="144" stopIfTrue="1"/>
    <cfRule type="duplicateValues" dxfId="246" priority="145" stopIfTrue="1"/>
    <cfRule type="duplicateValues" dxfId="245" priority="146" stopIfTrue="1"/>
  </conditionalFormatting>
  <conditionalFormatting sqref="F265">
    <cfRule type="duplicateValues" dxfId="244" priority="126"/>
  </conditionalFormatting>
  <conditionalFormatting sqref="F266:F1048576 F199:F256 F78:F197 F21:F76 F1:F19">
    <cfRule type="duplicateValues" dxfId="243" priority="1062"/>
  </conditionalFormatting>
  <conditionalFormatting sqref="F266:F1048576 F199:F256 F78:F197 F21:F76">
    <cfRule type="duplicateValues" dxfId="242" priority="1068"/>
  </conditionalFormatting>
  <conditionalFormatting sqref="F266:F1048576 F229:F241 F227 F243:F253 F255:F256 F1:F19 F199:F225 F78:F197 F21:F76">
    <cfRule type="duplicateValues" dxfId="241" priority="1073"/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J145"/>
  <sheetViews>
    <sheetView zoomScaleNormal="100" workbookViewId="0">
      <pane ySplit="1" topLeftCell="A2" activePane="bottomLeft" state="frozen"/>
      <selection pane="bottomLeft"/>
    </sheetView>
  </sheetViews>
  <sheetFormatPr defaultColWidth="9.109375" defaultRowHeight="13.8" outlineLevelCol="1" x14ac:dyDescent="0.3"/>
  <cols>
    <col min="1" max="1" width="6.88671875" style="45" customWidth="1"/>
    <col min="2" max="2" width="6.88671875" style="5" customWidth="1"/>
    <col min="3" max="3" width="18.33203125" style="41" customWidth="1"/>
    <col min="4" max="4" width="9" style="1" customWidth="1"/>
    <col min="5" max="5" width="9.109375" style="1" customWidth="1"/>
    <col min="6" max="6" width="23.33203125" style="63" customWidth="1"/>
    <col min="7" max="7" width="11" style="56" hidden="1" customWidth="1" outlineLevel="1"/>
    <col min="8" max="8" width="11.77734375" style="56" hidden="1" customWidth="1" outlineLevel="1"/>
    <col min="9" max="10" width="11.33203125" style="56" hidden="1" customWidth="1" outlineLevel="1"/>
    <col min="11" max="11" width="11.5546875" style="56" hidden="1" customWidth="1" outlineLevel="1"/>
    <col min="12" max="12" width="10.5546875" style="56" hidden="1" customWidth="1" outlineLevel="1"/>
    <col min="13" max="13" width="11.109375" style="56" hidden="1" customWidth="1" outlineLevel="1"/>
    <col min="14" max="14" width="11.33203125" style="56" hidden="1" customWidth="1" outlineLevel="1"/>
    <col min="15" max="15" width="13.77734375" style="56" hidden="1" customWidth="1" outlineLevel="1"/>
    <col min="16" max="16" width="13" style="56" hidden="1" customWidth="1" outlineLevel="1"/>
    <col min="17" max="17" width="11.88671875" style="56" hidden="1" customWidth="1" outlineLevel="1"/>
    <col min="18" max="18" width="11" style="56" hidden="1" customWidth="1" outlineLevel="1"/>
    <col min="19" max="19" width="11.33203125" style="56" hidden="1" customWidth="1" outlineLevel="1"/>
    <col min="20" max="20" width="11.109375" style="56" hidden="1" customWidth="1" outlineLevel="1" collapsed="1"/>
    <col min="21" max="22" width="11.44140625" style="56" hidden="1" customWidth="1" outlineLevel="1" collapsed="1"/>
    <col min="23" max="23" width="11.109375" style="56" hidden="1" customWidth="1" outlineLevel="1" collapsed="1"/>
    <col min="24" max="24" width="11.33203125" style="56" hidden="1" customWidth="1" outlineLevel="1" collapsed="1"/>
    <col min="25" max="25" width="11.33203125" style="56" hidden="1" customWidth="1" outlineLevel="1"/>
    <col min="26" max="26" width="12.88671875" style="56" hidden="1" customWidth="1" outlineLevel="1" collapsed="1"/>
    <col min="27" max="27" width="11.6640625" style="56" hidden="1" customWidth="1" outlineLevel="1"/>
    <col min="28" max="29" width="11.21875" style="56" hidden="1" customWidth="1" outlineLevel="1"/>
    <col min="30" max="30" width="11.5546875" style="56" hidden="1" customWidth="1" outlineLevel="1" collapsed="1"/>
    <col min="31" max="31" width="11.21875" style="56" hidden="1" customWidth="1" outlineLevel="1" collapsed="1"/>
    <col min="32" max="32" width="13.5546875" style="56" hidden="1" customWidth="1" outlineLevel="1" collapsed="1"/>
    <col min="33" max="33" width="11.21875" style="56" hidden="1" customWidth="1" outlineLevel="1" collapsed="1"/>
    <col min="34" max="34" width="13.6640625" style="56" hidden="1" customWidth="1" outlineLevel="1" collapsed="1"/>
    <col min="35" max="35" width="10.44140625" style="5" customWidth="1" collapsed="1"/>
    <col min="36" max="36" width="8.6640625" style="1" customWidth="1"/>
    <col min="37" max="16384" width="9.109375" style="1"/>
  </cols>
  <sheetData>
    <row r="1" spans="1:36" s="41" customFormat="1" ht="54" customHeight="1" x14ac:dyDescent="0.3">
      <c r="A1" s="37" t="s">
        <v>0</v>
      </c>
      <c r="B1" s="37" t="s">
        <v>14</v>
      </c>
      <c r="C1" s="37" t="s">
        <v>3</v>
      </c>
      <c r="D1" s="37" t="s">
        <v>16</v>
      </c>
      <c r="E1" s="37" t="s">
        <v>1</v>
      </c>
      <c r="F1" s="65" t="s">
        <v>2</v>
      </c>
      <c r="G1" s="66" t="s">
        <v>566</v>
      </c>
      <c r="H1" s="66" t="s">
        <v>568</v>
      </c>
      <c r="I1" s="66" t="s">
        <v>567</v>
      </c>
      <c r="J1" s="66" t="s">
        <v>569</v>
      </c>
      <c r="K1" s="66" t="s">
        <v>570</v>
      </c>
      <c r="L1" s="66" t="s">
        <v>470</v>
      </c>
      <c r="M1" s="66" t="s">
        <v>571</v>
      </c>
      <c r="N1" s="66" t="s">
        <v>471</v>
      </c>
      <c r="O1" s="66" t="s">
        <v>572</v>
      </c>
      <c r="P1" s="66" t="s">
        <v>573</v>
      </c>
      <c r="Q1" s="66" t="s">
        <v>565</v>
      </c>
      <c r="R1" s="66" t="s">
        <v>574</v>
      </c>
      <c r="S1" s="66" t="s">
        <v>463</v>
      </c>
      <c r="T1" s="66" t="s">
        <v>462</v>
      </c>
      <c r="U1" s="66" t="s">
        <v>468</v>
      </c>
      <c r="V1" s="66" t="s">
        <v>466</v>
      </c>
      <c r="W1" s="66" t="s">
        <v>469</v>
      </c>
      <c r="X1" s="66" t="s">
        <v>494</v>
      </c>
      <c r="Y1" s="66" t="s">
        <v>493</v>
      </c>
      <c r="Z1" s="66" t="s">
        <v>492</v>
      </c>
      <c r="AA1" s="66" t="s">
        <v>498</v>
      </c>
      <c r="AB1" s="66" t="s">
        <v>497</v>
      </c>
      <c r="AC1" s="66" t="s">
        <v>550</v>
      </c>
      <c r="AD1" s="66" t="s">
        <v>549</v>
      </c>
      <c r="AE1" s="66" t="s">
        <v>575</v>
      </c>
      <c r="AF1" s="66" t="s">
        <v>581</v>
      </c>
      <c r="AG1" s="66" t="s">
        <v>576</v>
      </c>
      <c r="AH1" s="66" t="s">
        <v>604</v>
      </c>
      <c r="AI1" s="43" t="s">
        <v>623</v>
      </c>
      <c r="AJ1" s="72" t="s">
        <v>20</v>
      </c>
    </row>
    <row r="2" spans="1:36" x14ac:dyDescent="0.3">
      <c r="A2" s="79">
        <f>RANK(AI2,$AI$2:AI145)</f>
        <v>1</v>
      </c>
      <c r="B2" s="4" t="s">
        <v>15</v>
      </c>
      <c r="C2" s="38" t="s">
        <v>4</v>
      </c>
      <c r="D2" s="4">
        <v>2008</v>
      </c>
      <c r="E2" s="2" t="s">
        <v>12</v>
      </c>
      <c r="F2" s="38" t="s">
        <v>23</v>
      </c>
      <c r="G2" s="46">
        <v>760</v>
      </c>
      <c r="H2" s="46">
        <v>330</v>
      </c>
      <c r="I2" s="54"/>
      <c r="J2" s="54"/>
      <c r="K2" s="46">
        <v>1200</v>
      </c>
      <c r="L2" s="46"/>
      <c r="M2" s="46">
        <v>1375</v>
      </c>
      <c r="N2" s="46"/>
      <c r="O2" s="46">
        <v>460</v>
      </c>
      <c r="P2" s="46"/>
      <c r="Q2" s="46">
        <v>760</v>
      </c>
      <c r="R2" s="46"/>
      <c r="S2" s="46"/>
      <c r="T2" s="54"/>
      <c r="U2" s="54"/>
      <c r="V2" s="54"/>
      <c r="W2" s="54"/>
      <c r="X2" s="46"/>
      <c r="Y2" s="46"/>
      <c r="Z2" s="46">
        <v>2000</v>
      </c>
      <c r="AA2" s="46"/>
      <c r="AB2" s="46">
        <v>760</v>
      </c>
      <c r="AC2" s="46">
        <v>1400</v>
      </c>
      <c r="AD2" s="46"/>
      <c r="AE2" s="46">
        <v>1700</v>
      </c>
      <c r="AF2" s="46"/>
      <c r="AG2" s="46"/>
      <c r="AH2" s="46"/>
      <c r="AI2" s="44">
        <f t="shared" ref="AI2:AI33" si="0">SUM(G2:AH2)</f>
        <v>10745</v>
      </c>
      <c r="AJ2" s="2">
        <f t="shared" ref="AJ2:AJ33" si="1">COUNT(G2:AH2)</f>
        <v>10</v>
      </c>
    </row>
    <row r="3" spans="1:36" x14ac:dyDescent="0.3">
      <c r="A3" s="79">
        <f>RANK(AI3,$AI$2:AI145)</f>
        <v>2</v>
      </c>
      <c r="B3" s="2" t="s">
        <v>15</v>
      </c>
      <c r="C3" s="40" t="s">
        <v>4</v>
      </c>
      <c r="D3" s="2">
        <v>2008</v>
      </c>
      <c r="E3" s="2" t="s">
        <v>12</v>
      </c>
      <c r="F3" s="42" t="s">
        <v>26</v>
      </c>
      <c r="G3" s="46">
        <v>760</v>
      </c>
      <c r="H3" s="46"/>
      <c r="I3" s="54"/>
      <c r="J3" s="54"/>
      <c r="K3" s="46">
        <v>1200</v>
      </c>
      <c r="L3" s="46"/>
      <c r="M3" s="46">
        <v>1375</v>
      </c>
      <c r="N3" s="54"/>
      <c r="O3" s="54"/>
      <c r="P3" s="46"/>
      <c r="Q3" s="46">
        <v>760</v>
      </c>
      <c r="R3" s="46"/>
      <c r="S3" s="46"/>
      <c r="T3" s="54"/>
      <c r="U3" s="54"/>
      <c r="V3" s="54"/>
      <c r="W3" s="54"/>
      <c r="X3" s="46"/>
      <c r="Y3" s="46"/>
      <c r="Z3" s="46">
        <v>2000</v>
      </c>
      <c r="AA3" s="46"/>
      <c r="AB3" s="46">
        <v>760</v>
      </c>
      <c r="AC3" s="46">
        <v>1400</v>
      </c>
      <c r="AD3" s="46"/>
      <c r="AE3" s="46">
        <v>1700</v>
      </c>
      <c r="AF3" s="46"/>
      <c r="AG3" s="46"/>
      <c r="AH3" s="46"/>
      <c r="AI3" s="44">
        <f t="shared" si="0"/>
        <v>9955</v>
      </c>
      <c r="AJ3" s="2">
        <f t="shared" si="1"/>
        <v>8</v>
      </c>
    </row>
    <row r="4" spans="1:36" x14ac:dyDescent="0.3">
      <c r="A4" s="79">
        <f>RANK(AI4,$AI$2:AI145)</f>
        <v>3</v>
      </c>
      <c r="B4" s="4" t="s">
        <v>15</v>
      </c>
      <c r="C4" s="38" t="s">
        <v>4</v>
      </c>
      <c r="D4" s="4">
        <v>2008</v>
      </c>
      <c r="E4" s="2" t="s">
        <v>12</v>
      </c>
      <c r="F4" s="38" t="s">
        <v>27</v>
      </c>
      <c r="G4" s="54"/>
      <c r="H4" s="54"/>
      <c r="I4" s="46">
        <v>1020</v>
      </c>
      <c r="J4" s="46"/>
      <c r="K4" s="46">
        <v>1020</v>
      </c>
      <c r="L4" s="46">
        <v>1200</v>
      </c>
      <c r="M4" s="54"/>
      <c r="N4" s="46">
        <v>1200</v>
      </c>
      <c r="O4" s="46">
        <v>460</v>
      </c>
      <c r="P4" s="54"/>
      <c r="Q4" s="54"/>
      <c r="R4" s="54"/>
      <c r="S4" s="54"/>
      <c r="T4" s="54"/>
      <c r="U4" s="54"/>
      <c r="V4" s="53">
        <v>1200</v>
      </c>
      <c r="W4" s="54"/>
      <c r="X4" s="53"/>
      <c r="Y4" s="53"/>
      <c r="Z4" s="46">
        <v>1400</v>
      </c>
      <c r="AA4" s="53"/>
      <c r="AB4" s="53"/>
      <c r="AC4" s="53"/>
      <c r="AD4" s="53"/>
      <c r="AE4" s="53"/>
      <c r="AF4" s="53"/>
      <c r="AG4" s="53"/>
      <c r="AH4" s="50">
        <v>1020</v>
      </c>
      <c r="AI4" s="44">
        <f t="shared" si="0"/>
        <v>8520</v>
      </c>
      <c r="AJ4" s="2">
        <f t="shared" si="1"/>
        <v>8</v>
      </c>
    </row>
    <row r="5" spans="1:36" x14ac:dyDescent="0.3">
      <c r="A5" s="79">
        <f>RANK(AI5,$AI$2:AI145)</f>
        <v>4</v>
      </c>
      <c r="B5" s="4" t="s">
        <v>15</v>
      </c>
      <c r="C5" s="38" t="s">
        <v>4</v>
      </c>
      <c r="D5" s="4">
        <v>2009</v>
      </c>
      <c r="E5" s="2" t="s">
        <v>12</v>
      </c>
      <c r="F5" s="38" t="s">
        <v>24</v>
      </c>
      <c r="G5" s="55"/>
      <c r="H5" s="55"/>
      <c r="I5" s="46">
        <v>1200</v>
      </c>
      <c r="J5" s="46">
        <v>585</v>
      </c>
      <c r="K5" s="46">
        <v>840</v>
      </c>
      <c r="L5" s="46">
        <v>1020</v>
      </c>
      <c r="M5" s="54"/>
      <c r="N5" s="46">
        <v>1200</v>
      </c>
      <c r="O5" s="54"/>
      <c r="P5" s="46"/>
      <c r="Q5" s="46"/>
      <c r="R5" s="46">
        <v>195</v>
      </c>
      <c r="S5" s="46">
        <v>215</v>
      </c>
      <c r="T5" s="46"/>
      <c r="U5" s="46">
        <v>330</v>
      </c>
      <c r="V5" s="54"/>
      <c r="W5" s="46">
        <v>330</v>
      </c>
      <c r="X5" s="46"/>
      <c r="Y5" s="46">
        <v>330</v>
      </c>
      <c r="Z5" s="46"/>
      <c r="AA5" s="46"/>
      <c r="AB5" s="46"/>
      <c r="AC5" s="46"/>
      <c r="AD5" s="50">
        <v>660</v>
      </c>
      <c r="AE5" s="46"/>
      <c r="AF5" s="53">
        <v>180</v>
      </c>
      <c r="AG5" s="46"/>
      <c r="AH5" s="50">
        <v>1200</v>
      </c>
      <c r="AI5" s="44">
        <f t="shared" si="0"/>
        <v>8285</v>
      </c>
      <c r="AJ5" s="2">
        <f t="shared" si="1"/>
        <v>13</v>
      </c>
    </row>
    <row r="6" spans="1:36" x14ac:dyDescent="0.3">
      <c r="A6" s="79">
        <f>RANK(AI6,$AI$2:AI145)</f>
        <v>5</v>
      </c>
      <c r="B6" s="2" t="s">
        <v>15</v>
      </c>
      <c r="C6" s="40" t="s">
        <v>6</v>
      </c>
      <c r="D6" s="2">
        <v>2010</v>
      </c>
      <c r="E6" s="7" t="s">
        <v>11</v>
      </c>
      <c r="F6" s="42" t="s">
        <v>31</v>
      </c>
      <c r="G6" s="54"/>
      <c r="H6" s="54"/>
      <c r="I6" s="46">
        <v>840</v>
      </c>
      <c r="J6" s="46"/>
      <c r="K6" s="46">
        <v>840</v>
      </c>
      <c r="L6" s="46">
        <v>840</v>
      </c>
      <c r="M6" s="54"/>
      <c r="N6" s="46">
        <v>840</v>
      </c>
      <c r="O6" s="54"/>
      <c r="P6" s="46">
        <v>105</v>
      </c>
      <c r="Q6" s="46"/>
      <c r="R6" s="46">
        <v>195</v>
      </c>
      <c r="S6" s="46">
        <v>330</v>
      </c>
      <c r="T6" s="46"/>
      <c r="U6" s="46">
        <v>330</v>
      </c>
      <c r="V6" s="53">
        <v>1020</v>
      </c>
      <c r="W6" s="54"/>
      <c r="X6" s="53"/>
      <c r="Y6" s="46">
        <v>330</v>
      </c>
      <c r="Z6" s="53"/>
      <c r="AA6" s="53"/>
      <c r="AB6" s="53"/>
      <c r="AC6" s="53"/>
      <c r="AD6" s="50">
        <v>480</v>
      </c>
      <c r="AE6" s="53"/>
      <c r="AF6" s="53">
        <v>460</v>
      </c>
      <c r="AG6" s="53"/>
      <c r="AH6" s="50">
        <v>840</v>
      </c>
      <c r="AI6" s="44">
        <f t="shared" si="0"/>
        <v>7450</v>
      </c>
      <c r="AJ6" s="2">
        <f t="shared" si="1"/>
        <v>13</v>
      </c>
    </row>
    <row r="7" spans="1:36" x14ac:dyDescent="0.3">
      <c r="A7" s="79">
        <f>RANK(AI7,$AI$2:AI145)</f>
        <v>6</v>
      </c>
      <c r="B7" s="2" t="s">
        <v>15</v>
      </c>
      <c r="C7" s="40" t="s">
        <v>13</v>
      </c>
      <c r="D7" s="2">
        <v>2008</v>
      </c>
      <c r="E7" s="2" t="s">
        <v>12</v>
      </c>
      <c r="F7" s="42" t="s">
        <v>47</v>
      </c>
      <c r="G7" s="54"/>
      <c r="H7" s="54"/>
      <c r="I7" s="46">
        <v>840</v>
      </c>
      <c r="J7" s="46"/>
      <c r="K7" s="46">
        <v>660</v>
      </c>
      <c r="L7" s="46">
        <v>660</v>
      </c>
      <c r="M7" s="54"/>
      <c r="N7" s="46">
        <v>1020</v>
      </c>
      <c r="O7" s="54"/>
      <c r="P7" s="54"/>
      <c r="Q7" s="54"/>
      <c r="R7" s="54"/>
      <c r="S7" s="54"/>
      <c r="T7" s="46">
        <v>460</v>
      </c>
      <c r="U7" s="46"/>
      <c r="V7" s="53">
        <v>840</v>
      </c>
      <c r="W7" s="54"/>
      <c r="X7" s="53"/>
      <c r="Y7" s="53"/>
      <c r="Z7" s="53">
        <v>760</v>
      </c>
      <c r="AA7" s="53"/>
      <c r="AB7" s="53"/>
      <c r="AC7" s="53"/>
      <c r="AD7" s="53"/>
      <c r="AE7" s="53"/>
      <c r="AF7" s="53"/>
      <c r="AG7" s="50">
        <v>1200</v>
      </c>
      <c r="AH7" s="50">
        <v>660</v>
      </c>
      <c r="AI7" s="44">
        <f t="shared" si="0"/>
        <v>7100</v>
      </c>
      <c r="AJ7" s="2">
        <f t="shared" si="1"/>
        <v>9</v>
      </c>
    </row>
    <row r="8" spans="1:36" x14ac:dyDescent="0.3">
      <c r="A8" s="79">
        <f>RANK(AI8,$AI$2:AI145)</f>
        <v>7</v>
      </c>
      <c r="B8" s="2" t="s">
        <v>15</v>
      </c>
      <c r="C8" s="40" t="s">
        <v>4</v>
      </c>
      <c r="D8" s="2">
        <v>2009</v>
      </c>
      <c r="E8" s="2" t="s">
        <v>12</v>
      </c>
      <c r="F8" s="42" t="s">
        <v>35</v>
      </c>
      <c r="G8" s="55"/>
      <c r="H8" s="55"/>
      <c r="I8" s="46">
        <v>1200</v>
      </c>
      <c r="J8" s="46">
        <v>585</v>
      </c>
      <c r="K8" s="46">
        <v>840</v>
      </c>
      <c r="L8" s="46"/>
      <c r="M8" s="54"/>
      <c r="N8" s="54"/>
      <c r="O8" s="54"/>
      <c r="P8" s="46"/>
      <c r="Q8" s="46"/>
      <c r="R8" s="46">
        <v>195</v>
      </c>
      <c r="S8" s="46">
        <v>215</v>
      </c>
      <c r="T8" s="46"/>
      <c r="U8" s="46">
        <v>330</v>
      </c>
      <c r="V8" s="53">
        <v>1020</v>
      </c>
      <c r="W8" s="46">
        <v>330</v>
      </c>
      <c r="X8" s="53"/>
      <c r="Y8" s="46">
        <v>330</v>
      </c>
      <c r="Z8" s="53"/>
      <c r="AA8" s="53"/>
      <c r="AB8" s="53"/>
      <c r="AC8" s="53"/>
      <c r="AD8" s="50">
        <v>660</v>
      </c>
      <c r="AE8" s="53"/>
      <c r="AF8" s="53">
        <v>180</v>
      </c>
      <c r="AG8" s="53"/>
      <c r="AH8" s="50">
        <v>1200</v>
      </c>
      <c r="AI8" s="44">
        <f t="shared" si="0"/>
        <v>7085</v>
      </c>
      <c r="AJ8" s="2">
        <f t="shared" si="1"/>
        <v>12</v>
      </c>
    </row>
    <row r="9" spans="1:36" x14ac:dyDescent="0.3">
      <c r="A9" s="79">
        <f>RANK(AI9,$AI$2:AI145)</f>
        <v>8</v>
      </c>
      <c r="B9" s="2" t="s">
        <v>15</v>
      </c>
      <c r="C9" s="40" t="s">
        <v>4</v>
      </c>
      <c r="D9" s="2">
        <v>2010</v>
      </c>
      <c r="E9" s="7" t="s">
        <v>11</v>
      </c>
      <c r="F9" s="42" t="s">
        <v>34</v>
      </c>
      <c r="G9" s="54"/>
      <c r="H9" s="54"/>
      <c r="I9" s="46">
        <v>840</v>
      </c>
      <c r="J9" s="46"/>
      <c r="K9" s="46">
        <v>840</v>
      </c>
      <c r="L9" s="46">
        <v>840</v>
      </c>
      <c r="M9" s="54"/>
      <c r="N9" s="46">
        <v>840</v>
      </c>
      <c r="O9" s="54"/>
      <c r="P9" s="46">
        <v>105</v>
      </c>
      <c r="Q9" s="46"/>
      <c r="R9" s="46">
        <v>195</v>
      </c>
      <c r="S9" s="46">
        <v>330</v>
      </c>
      <c r="T9" s="46"/>
      <c r="U9" s="46">
        <v>330</v>
      </c>
      <c r="V9" s="54"/>
      <c r="W9" s="54"/>
      <c r="X9" s="46"/>
      <c r="Y9" s="46">
        <v>330</v>
      </c>
      <c r="Z9" s="46"/>
      <c r="AA9" s="46"/>
      <c r="AB9" s="46"/>
      <c r="AC9" s="46"/>
      <c r="AD9" s="50">
        <v>480</v>
      </c>
      <c r="AE9" s="46"/>
      <c r="AF9" s="53">
        <v>460</v>
      </c>
      <c r="AG9" s="46"/>
      <c r="AH9" s="50">
        <v>840</v>
      </c>
      <c r="AI9" s="44">
        <f t="shared" si="0"/>
        <v>6430</v>
      </c>
      <c r="AJ9" s="2">
        <f t="shared" si="1"/>
        <v>12</v>
      </c>
    </row>
    <row r="10" spans="1:36" x14ac:dyDescent="0.3">
      <c r="A10" s="79">
        <f>RANK(AI10,$AI$2:AI145)</f>
        <v>9</v>
      </c>
      <c r="B10" s="2" t="s">
        <v>15</v>
      </c>
      <c r="C10" s="40" t="s">
        <v>6</v>
      </c>
      <c r="D10" s="2">
        <v>2011</v>
      </c>
      <c r="E10" s="7" t="s">
        <v>11</v>
      </c>
      <c r="F10" s="42" t="s">
        <v>40</v>
      </c>
      <c r="G10" s="54"/>
      <c r="H10" s="54"/>
      <c r="I10" s="48">
        <v>0</v>
      </c>
      <c r="J10" s="46">
        <v>150</v>
      </c>
      <c r="K10" s="46">
        <v>660</v>
      </c>
      <c r="L10" s="46">
        <v>660</v>
      </c>
      <c r="M10" s="54"/>
      <c r="N10" s="46">
        <v>840</v>
      </c>
      <c r="O10" s="54"/>
      <c r="P10" s="54"/>
      <c r="Q10" s="54"/>
      <c r="R10" s="54"/>
      <c r="S10" s="54"/>
      <c r="T10" s="46"/>
      <c r="U10" s="46">
        <v>75</v>
      </c>
      <c r="V10" s="53">
        <v>840</v>
      </c>
      <c r="W10" s="46">
        <v>145</v>
      </c>
      <c r="X10" s="50">
        <v>240</v>
      </c>
      <c r="Y10" s="53"/>
      <c r="Z10" s="53"/>
      <c r="AA10" s="53"/>
      <c r="AB10" s="53"/>
      <c r="AC10" s="53"/>
      <c r="AD10" s="50">
        <v>240</v>
      </c>
      <c r="AE10" s="53"/>
      <c r="AF10" s="53"/>
      <c r="AG10" s="50">
        <v>1020</v>
      </c>
      <c r="AH10" s="50">
        <v>840</v>
      </c>
      <c r="AI10" s="44">
        <f t="shared" si="0"/>
        <v>5710</v>
      </c>
      <c r="AJ10" s="2">
        <f t="shared" si="1"/>
        <v>12</v>
      </c>
    </row>
    <row r="11" spans="1:36" x14ac:dyDescent="0.3">
      <c r="A11" s="79">
        <f>RANK(AI11,$AI$2:AI145)</f>
        <v>10</v>
      </c>
      <c r="B11" s="2" t="s">
        <v>15</v>
      </c>
      <c r="C11" s="40" t="s">
        <v>4</v>
      </c>
      <c r="D11" s="2">
        <v>2009</v>
      </c>
      <c r="E11" s="2" t="s">
        <v>12</v>
      </c>
      <c r="F11" s="42" t="s">
        <v>36</v>
      </c>
      <c r="G11" s="54"/>
      <c r="H11" s="54"/>
      <c r="I11" s="46">
        <v>660</v>
      </c>
      <c r="J11" s="46">
        <v>150</v>
      </c>
      <c r="K11" s="46"/>
      <c r="L11" s="46">
        <v>1020</v>
      </c>
      <c r="M11" s="54"/>
      <c r="N11" s="54"/>
      <c r="O11" s="54"/>
      <c r="P11" s="46"/>
      <c r="Q11" s="46"/>
      <c r="R11" s="46"/>
      <c r="S11" s="46">
        <v>145</v>
      </c>
      <c r="T11" s="46"/>
      <c r="U11" s="46">
        <v>145</v>
      </c>
      <c r="V11" s="53">
        <v>1200</v>
      </c>
      <c r="W11" s="54"/>
      <c r="X11" s="53"/>
      <c r="Y11" s="53">
        <v>145</v>
      </c>
      <c r="Z11" s="53"/>
      <c r="AA11" s="53"/>
      <c r="AB11" s="53"/>
      <c r="AC11" s="53"/>
      <c r="AD11" s="50">
        <v>360</v>
      </c>
      <c r="AE11" s="53"/>
      <c r="AF11" s="53"/>
      <c r="AG11" s="53"/>
      <c r="AH11" s="50">
        <v>1020</v>
      </c>
      <c r="AI11" s="44">
        <f t="shared" si="0"/>
        <v>4845</v>
      </c>
      <c r="AJ11" s="2">
        <f t="shared" si="1"/>
        <v>9</v>
      </c>
    </row>
    <row r="12" spans="1:36" x14ac:dyDescent="0.3">
      <c r="A12" s="79">
        <f>RANK(AI12,$AI$2:AI145)</f>
        <v>11</v>
      </c>
      <c r="B12" s="2" t="s">
        <v>15</v>
      </c>
      <c r="C12" s="40" t="s">
        <v>32</v>
      </c>
      <c r="D12" s="2">
        <v>2012</v>
      </c>
      <c r="E12" s="2" t="s">
        <v>10</v>
      </c>
      <c r="F12" s="42" t="s">
        <v>67</v>
      </c>
      <c r="G12" s="54"/>
      <c r="H12" s="54"/>
      <c r="I12" s="46">
        <v>480</v>
      </c>
      <c r="J12" s="46"/>
      <c r="K12" s="46"/>
      <c r="L12" s="46">
        <v>660</v>
      </c>
      <c r="M12" s="54"/>
      <c r="N12" s="46">
        <v>840</v>
      </c>
      <c r="O12" s="54"/>
      <c r="P12" s="54"/>
      <c r="Q12" s="54"/>
      <c r="R12" s="54"/>
      <c r="S12" s="54"/>
      <c r="T12" s="46"/>
      <c r="U12" s="46">
        <v>75</v>
      </c>
      <c r="V12" s="54"/>
      <c r="W12" s="54"/>
      <c r="X12" s="50">
        <v>240</v>
      </c>
      <c r="Y12" s="46"/>
      <c r="Z12" s="46"/>
      <c r="AA12" s="46"/>
      <c r="AB12" s="46"/>
      <c r="AC12" s="46"/>
      <c r="AD12" s="50">
        <v>240</v>
      </c>
      <c r="AE12" s="46"/>
      <c r="AF12" s="46"/>
      <c r="AG12" s="50">
        <v>1020</v>
      </c>
      <c r="AH12" s="50">
        <v>840</v>
      </c>
      <c r="AI12" s="44">
        <f t="shared" si="0"/>
        <v>4395</v>
      </c>
      <c r="AJ12" s="2">
        <f t="shared" si="1"/>
        <v>8</v>
      </c>
    </row>
    <row r="13" spans="1:36" x14ac:dyDescent="0.3">
      <c r="A13" s="79">
        <f>RANK(AI13,$AI$2:AI145)</f>
        <v>12</v>
      </c>
      <c r="B13" s="3" t="s">
        <v>15</v>
      </c>
      <c r="C13" s="39" t="s">
        <v>4</v>
      </c>
      <c r="D13" s="2">
        <v>2009</v>
      </c>
      <c r="E13" s="2" t="s">
        <v>12</v>
      </c>
      <c r="F13" s="38" t="s">
        <v>19</v>
      </c>
      <c r="G13" s="54"/>
      <c r="H13" s="54"/>
      <c r="I13" s="46">
        <v>660</v>
      </c>
      <c r="J13" s="46">
        <v>150</v>
      </c>
      <c r="K13" s="46">
        <v>660</v>
      </c>
      <c r="L13" s="46">
        <v>840</v>
      </c>
      <c r="M13" s="54"/>
      <c r="N13" s="54"/>
      <c r="O13" s="54"/>
      <c r="P13" s="46"/>
      <c r="Q13" s="46"/>
      <c r="R13" s="46"/>
      <c r="S13" s="46">
        <v>145</v>
      </c>
      <c r="T13" s="46"/>
      <c r="U13" s="46">
        <v>145</v>
      </c>
      <c r="V13" s="48">
        <v>0</v>
      </c>
      <c r="W13" s="54"/>
      <c r="X13" s="48"/>
      <c r="Y13" s="53">
        <v>145</v>
      </c>
      <c r="Z13" s="48"/>
      <c r="AA13" s="48"/>
      <c r="AB13" s="48"/>
      <c r="AC13" s="48"/>
      <c r="AD13" s="50">
        <v>360</v>
      </c>
      <c r="AE13" s="48"/>
      <c r="AF13" s="48"/>
      <c r="AG13" s="50">
        <v>840</v>
      </c>
      <c r="AH13" s="48"/>
      <c r="AI13" s="44">
        <f t="shared" si="0"/>
        <v>3945</v>
      </c>
      <c r="AJ13" s="2">
        <f t="shared" si="1"/>
        <v>10</v>
      </c>
    </row>
    <row r="14" spans="1:36" x14ac:dyDescent="0.3">
      <c r="A14" s="79">
        <f>RANK(AI14,$AI$2:AI145)</f>
        <v>13</v>
      </c>
      <c r="B14" s="2" t="s">
        <v>15</v>
      </c>
      <c r="C14" s="40" t="s">
        <v>13</v>
      </c>
      <c r="D14" s="2">
        <v>2008</v>
      </c>
      <c r="E14" s="2" t="s">
        <v>12</v>
      </c>
      <c r="F14" s="42" t="s">
        <v>51</v>
      </c>
      <c r="G14" s="54"/>
      <c r="H14" s="54"/>
      <c r="I14" s="54"/>
      <c r="J14" s="54"/>
      <c r="K14" s="46">
        <v>660</v>
      </c>
      <c r="L14" s="46"/>
      <c r="M14" s="54"/>
      <c r="N14" s="54"/>
      <c r="O14" s="54"/>
      <c r="P14" s="54"/>
      <c r="Q14" s="54"/>
      <c r="R14" s="54"/>
      <c r="S14" s="54"/>
      <c r="T14" s="46">
        <v>460</v>
      </c>
      <c r="U14" s="46"/>
      <c r="V14" s="53">
        <v>840</v>
      </c>
      <c r="W14" s="54"/>
      <c r="X14" s="53"/>
      <c r="Y14" s="53"/>
      <c r="Z14" s="53"/>
      <c r="AA14" s="53"/>
      <c r="AB14" s="53"/>
      <c r="AC14" s="53"/>
      <c r="AD14" s="53"/>
      <c r="AE14" s="53"/>
      <c r="AF14" s="53"/>
      <c r="AG14" s="50">
        <v>1200</v>
      </c>
      <c r="AH14" s="50">
        <v>660</v>
      </c>
      <c r="AI14" s="44">
        <f t="shared" si="0"/>
        <v>3820</v>
      </c>
      <c r="AJ14" s="2">
        <f t="shared" si="1"/>
        <v>5</v>
      </c>
    </row>
    <row r="15" spans="1:36" x14ac:dyDescent="0.3">
      <c r="A15" s="79">
        <f>RANK(AI15,$AI$2:AI145)</f>
        <v>14</v>
      </c>
      <c r="B15" s="2" t="s">
        <v>15</v>
      </c>
      <c r="C15" s="40" t="s">
        <v>7</v>
      </c>
      <c r="D15" s="2">
        <v>2008</v>
      </c>
      <c r="E15" s="2" t="s">
        <v>12</v>
      </c>
      <c r="F15" s="42" t="s">
        <v>33</v>
      </c>
      <c r="G15" s="54"/>
      <c r="H15" s="54"/>
      <c r="I15" s="46">
        <v>660</v>
      </c>
      <c r="J15" s="46"/>
      <c r="K15" s="46">
        <v>660</v>
      </c>
      <c r="L15" s="46">
        <v>840</v>
      </c>
      <c r="M15" s="54"/>
      <c r="N15" s="46">
        <v>660</v>
      </c>
      <c r="O15" s="54"/>
      <c r="P15" s="54"/>
      <c r="Q15" s="54"/>
      <c r="R15" s="54"/>
      <c r="S15" s="54"/>
      <c r="T15" s="54"/>
      <c r="U15" s="54"/>
      <c r="V15" s="54"/>
      <c r="W15" s="54"/>
      <c r="X15" s="46"/>
      <c r="Y15" s="46"/>
      <c r="Z15" s="46"/>
      <c r="AA15" s="46"/>
      <c r="AB15" s="46"/>
      <c r="AC15" s="46"/>
      <c r="AD15" s="46"/>
      <c r="AE15" s="46"/>
      <c r="AF15" s="46"/>
      <c r="AG15" s="50">
        <v>840</v>
      </c>
      <c r="AH15" s="46"/>
      <c r="AI15" s="44">
        <f t="shared" si="0"/>
        <v>3660</v>
      </c>
      <c r="AJ15" s="2">
        <f t="shared" si="1"/>
        <v>5</v>
      </c>
    </row>
    <row r="16" spans="1:36" x14ac:dyDescent="0.3">
      <c r="A16" s="79">
        <f>RANK(AI16,$AI$2:AI145)</f>
        <v>15</v>
      </c>
      <c r="B16" s="2" t="s">
        <v>15</v>
      </c>
      <c r="C16" s="39" t="s">
        <v>13</v>
      </c>
      <c r="D16" s="3">
        <v>2010</v>
      </c>
      <c r="E16" s="7" t="s">
        <v>11</v>
      </c>
      <c r="F16" s="38" t="s">
        <v>68</v>
      </c>
      <c r="G16" s="54"/>
      <c r="H16" s="54"/>
      <c r="I16" s="48">
        <v>0</v>
      </c>
      <c r="J16" s="46">
        <v>150</v>
      </c>
      <c r="K16" s="46">
        <v>660</v>
      </c>
      <c r="L16" s="46">
        <v>480</v>
      </c>
      <c r="M16" s="54"/>
      <c r="N16" s="54"/>
      <c r="O16" s="54"/>
      <c r="P16" s="46">
        <v>105</v>
      </c>
      <c r="Q16" s="46"/>
      <c r="R16" s="46"/>
      <c r="S16" s="46"/>
      <c r="T16" s="54"/>
      <c r="U16" s="54"/>
      <c r="V16" s="53">
        <v>840</v>
      </c>
      <c r="W16" s="46">
        <v>145</v>
      </c>
      <c r="X16" s="53"/>
      <c r="Y16" s="53"/>
      <c r="Z16" s="53"/>
      <c r="AA16" s="53"/>
      <c r="AB16" s="53"/>
      <c r="AC16" s="53"/>
      <c r="AD16" s="50">
        <v>360</v>
      </c>
      <c r="AE16" s="53"/>
      <c r="AF16" s="53"/>
      <c r="AG16" s="53"/>
      <c r="AH16" s="50">
        <v>480</v>
      </c>
      <c r="AI16" s="44">
        <f t="shared" si="0"/>
        <v>3220</v>
      </c>
      <c r="AJ16" s="2">
        <f t="shared" si="1"/>
        <v>9</v>
      </c>
    </row>
    <row r="17" spans="1:36" x14ac:dyDescent="0.3">
      <c r="A17" s="79">
        <f>RANK(AI17,$AI$2:AI145)</f>
        <v>16</v>
      </c>
      <c r="B17" s="2" t="s">
        <v>15</v>
      </c>
      <c r="C17" s="40" t="s">
        <v>13</v>
      </c>
      <c r="D17" s="4">
        <v>2010</v>
      </c>
      <c r="E17" s="7" t="s">
        <v>11</v>
      </c>
      <c r="F17" s="42" t="s">
        <v>77</v>
      </c>
      <c r="G17" s="54"/>
      <c r="H17" s="54"/>
      <c r="I17" s="46">
        <v>660</v>
      </c>
      <c r="J17" s="46"/>
      <c r="K17" s="46"/>
      <c r="L17" s="46">
        <v>480</v>
      </c>
      <c r="M17" s="54"/>
      <c r="N17" s="46">
        <v>660</v>
      </c>
      <c r="O17" s="54"/>
      <c r="P17" s="54"/>
      <c r="Q17" s="54"/>
      <c r="R17" s="54"/>
      <c r="S17" s="54"/>
      <c r="T17" s="54"/>
      <c r="U17" s="54"/>
      <c r="V17" s="54"/>
      <c r="W17" s="54"/>
      <c r="X17" s="46"/>
      <c r="Y17" s="53">
        <v>145</v>
      </c>
      <c r="Z17" s="46"/>
      <c r="AA17" s="46"/>
      <c r="AB17" s="46"/>
      <c r="AC17" s="46"/>
      <c r="AD17" s="50">
        <v>360</v>
      </c>
      <c r="AE17" s="46"/>
      <c r="AF17" s="46"/>
      <c r="AG17" s="50">
        <v>360</v>
      </c>
      <c r="AH17" s="50">
        <v>240</v>
      </c>
      <c r="AI17" s="44">
        <f t="shared" si="0"/>
        <v>2905</v>
      </c>
      <c r="AJ17" s="2">
        <f t="shared" si="1"/>
        <v>7</v>
      </c>
    </row>
    <row r="18" spans="1:36" x14ac:dyDescent="0.3">
      <c r="A18" s="79">
        <f>RANK(AI18,$AI$2:AI145)</f>
        <v>17</v>
      </c>
      <c r="B18" s="4" t="s">
        <v>15</v>
      </c>
      <c r="C18" s="38" t="s">
        <v>13</v>
      </c>
      <c r="D18" s="2">
        <v>2012</v>
      </c>
      <c r="E18" s="2" t="s">
        <v>10</v>
      </c>
      <c r="F18" s="38" t="s">
        <v>103</v>
      </c>
      <c r="G18" s="54"/>
      <c r="H18" s="54"/>
      <c r="I18" s="46">
        <v>360</v>
      </c>
      <c r="J18" s="46"/>
      <c r="K18" s="46"/>
      <c r="L18" s="46">
        <v>360</v>
      </c>
      <c r="M18" s="54"/>
      <c r="N18" s="46">
        <v>360</v>
      </c>
      <c r="O18" s="54"/>
      <c r="P18" s="54"/>
      <c r="Q18" s="54"/>
      <c r="R18" s="54"/>
      <c r="S18" s="54"/>
      <c r="T18" s="54"/>
      <c r="U18" s="54"/>
      <c r="V18" s="53">
        <v>660</v>
      </c>
      <c r="W18" s="54"/>
      <c r="X18" s="50">
        <v>120</v>
      </c>
      <c r="Y18" s="53"/>
      <c r="Z18" s="53"/>
      <c r="AA18" s="53"/>
      <c r="AB18" s="53"/>
      <c r="AC18" s="53"/>
      <c r="AD18" s="50">
        <v>180</v>
      </c>
      <c r="AE18" s="53"/>
      <c r="AF18" s="53"/>
      <c r="AG18" s="50">
        <v>360</v>
      </c>
      <c r="AH18" s="50">
        <v>480</v>
      </c>
      <c r="AI18" s="44">
        <f t="shared" si="0"/>
        <v>2880</v>
      </c>
      <c r="AJ18" s="2">
        <f t="shared" si="1"/>
        <v>8</v>
      </c>
    </row>
    <row r="19" spans="1:36" x14ac:dyDescent="0.3">
      <c r="A19" s="79">
        <f>RANK(AI19,$AI$2:AI145)</f>
        <v>18</v>
      </c>
      <c r="B19" s="2" t="s">
        <v>15</v>
      </c>
      <c r="C19" s="38" t="s">
        <v>300</v>
      </c>
      <c r="D19" s="3">
        <v>2011</v>
      </c>
      <c r="E19" s="7" t="s">
        <v>11</v>
      </c>
      <c r="F19" s="42" t="s">
        <v>242</v>
      </c>
      <c r="G19" s="54"/>
      <c r="H19" s="54"/>
      <c r="I19" s="46">
        <v>240</v>
      </c>
      <c r="J19" s="46"/>
      <c r="K19" s="46"/>
      <c r="L19" s="48">
        <v>0</v>
      </c>
      <c r="M19" s="54"/>
      <c r="N19" s="46">
        <v>240</v>
      </c>
      <c r="O19" s="54"/>
      <c r="P19" s="54"/>
      <c r="Q19" s="54"/>
      <c r="R19" s="54"/>
      <c r="S19" s="54"/>
      <c r="T19" s="54"/>
      <c r="U19" s="54"/>
      <c r="V19" s="53">
        <v>480</v>
      </c>
      <c r="W19" s="54"/>
      <c r="X19" s="50">
        <v>80</v>
      </c>
      <c r="Y19" s="53"/>
      <c r="Z19" s="53"/>
      <c r="AA19" s="53"/>
      <c r="AB19" s="53"/>
      <c r="AC19" s="53"/>
      <c r="AD19" s="50">
        <v>120</v>
      </c>
      <c r="AE19" s="53"/>
      <c r="AF19" s="53"/>
      <c r="AG19" s="50">
        <v>660</v>
      </c>
      <c r="AH19" s="50">
        <v>660</v>
      </c>
      <c r="AI19" s="44">
        <f t="shared" si="0"/>
        <v>2480</v>
      </c>
      <c r="AJ19" s="2">
        <f t="shared" si="1"/>
        <v>8</v>
      </c>
    </row>
    <row r="20" spans="1:36" x14ac:dyDescent="0.3">
      <c r="A20" s="79">
        <f>RANK(AI20,$AI$2:AI145)</f>
        <v>18</v>
      </c>
      <c r="B20" s="3" t="s">
        <v>15</v>
      </c>
      <c r="C20" s="39" t="s">
        <v>300</v>
      </c>
      <c r="D20" s="3">
        <v>2011</v>
      </c>
      <c r="E20" s="7" t="s">
        <v>11</v>
      </c>
      <c r="F20" s="38" t="s">
        <v>165</v>
      </c>
      <c r="G20" s="54"/>
      <c r="H20" s="54"/>
      <c r="I20" s="46">
        <v>240</v>
      </c>
      <c r="J20" s="46"/>
      <c r="K20" s="46"/>
      <c r="L20" s="48">
        <v>0</v>
      </c>
      <c r="M20" s="54"/>
      <c r="N20" s="46">
        <v>240</v>
      </c>
      <c r="O20" s="54"/>
      <c r="P20" s="54"/>
      <c r="Q20" s="54"/>
      <c r="R20" s="54"/>
      <c r="S20" s="54"/>
      <c r="T20" s="54"/>
      <c r="U20" s="54"/>
      <c r="V20" s="53">
        <v>480</v>
      </c>
      <c r="W20" s="54"/>
      <c r="X20" s="50">
        <v>80</v>
      </c>
      <c r="Y20" s="53"/>
      <c r="Z20" s="53"/>
      <c r="AA20" s="53"/>
      <c r="AB20" s="53"/>
      <c r="AC20" s="53"/>
      <c r="AD20" s="50">
        <v>120</v>
      </c>
      <c r="AE20" s="53"/>
      <c r="AF20" s="53"/>
      <c r="AG20" s="50">
        <v>660</v>
      </c>
      <c r="AH20" s="50">
        <v>660</v>
      </c>
      <c r="AI20" s="44">
        <f t="shared" si="0"/>
        <v>2480</v>
      </c>
      <c r="AJ20" s="2">
        <f t="shared" si="1"/>
        <v>8</v>
      </c>
    </row>
    <row r="21" spans="1:36" x14ac:dyDescent="0.3">
      <c r="A21" s="79">
        <f>RANK(AI21,$AI$2:AI145)</f>
        <v>20</v>
      </c>
      <c r="B21" s="2" t="s">
        <v>15</v>
      </c>
      <c r="C21" s="40" t="s">
        <v>13</v>
      </c>
      <c r="D21" s="2">
        <v>2012</v>
      </c>
      <c r="E21" s="2" t="s">
        <v>10</v>
      </c>
      <c r="F21" s="42" t="s">
        <v>74</v>
      </c>
      <c r="G21" s="54"/>
      <c r="H21" s="54"/>
      <c r="I21" s="46">
        <v>360</v>
      </c>
      <c r="J21" s="46"/>
      <c r="K21" s="46"/>
      <c r="L21" s="46">
        <v>360</v>
      </c>
      <c r="M21" s="54"/>
      <c r="N21" s="46">
        <v>360</v>
      </c>
      <c r="O21" s="54"/>
      <c r="P21" s="54"/>
      <c r="Q21" s="54"/>
      <c r="R21" s="54"/>
      <c r="S21" s="54"/>
      <c r="T21" s="54"/>
      <c r="U21" s="54"/>
      <c r="V21" s="53">
        <v>660</v>
      </c>
      <c r="W21" s="54"/>
      <c r="X21" s="50">
        <v>120</v>
      </c>
      <c r="Y21" s="53"/>
      <c r="Z21" s="53"/>
      <c r="AA21" s="53"/>
      <c r="AB21" s="53"/>
      <c r="AC21" s="53"/>
      <c r="AD21" s="50">
        <v>180</v>
      </c>
      <c r="AE21" s="53"/>
      <c r="AF21" s="53"/>
      <c r="AG21" s="50">
        <v>360</v>
      </c>
      <c r="AH21" s="53"/>
      <c r="AI21" s="44">
        <f t="shared" si="0"/>
        <v>2400</v>
      </c>
      <c r="AJ21" s="2">
        <f t="shared" si="1"/>
        <v>7</v>
      </c>
    </row>
    <row r="22" spans="1:36" x14ac:dyDescent="0.3">
      <c r="A22" s="79">
        <f>RANK(AI22,$AI$2:AI145)</f>
        <v>21</v>
      </c>
      <c r="B22" s="2" t="s">
        <v>15</v>
      </c>
      <c r="C22" s="40" t="s">
        <v>300</v>
      </c>
      <c r="D22" s="2">
        <v>2008</v>
      </c>
      <c r="E22" s="7" t="s">
        <v>12</v>
      </c>
      <c r="F22" s="42" t="s">
        <v>169</v>
      </c>
      <c r="G22" s="54"/>
      <c r="H22" s="54"/>
      <c r="I22" s="54"/>
      <c r="J22" s="54"/>
      <c r="K22" s="46"/>
      <c r="L22" s="46">
        <v>660</v>
      </c>
      <c r="M22" s="54"/>
      <c r="N22" s="54"/>
      <c r="O22" s="54"/>
      <c r="P22" s="54"/>
      <c r="Q22" s="54"/>
      <c r="R22" s="54"/>
      <c r="S22" s="54"/>
      <c r="T22" s="54"/>
      <c r="U22" s="54"/>
      <c r="V22" s="53">
        <v>660</v>
      </c>
      <c r="W22" s="54"/>
      <c r="X22" s="53"/>
      <c r="Y22" s="53"/>
      <c r="Z22" s="53"/>
      <c r="AA22" s="53"/>
      <c r="AB22" s="53"/>
      <c r="AC22" s="53"/>
      <c r="AD22" s="53"/>
      <c r="AE22" s="53"/>
      <c r="AF22" s="53"/>
      <c r="AG22" s="50">
        <v>840</v>
      </c>
      <c r="AH22" s="53"/>
      <c r="AI22" s="44">
        <f t="shared" si="0"/>
        <v>2160</v>
      </c>
      <c r="AJ22" s="2">
        <f t="shared" si="1"/>
        <v>3</v>
      </c>
    </row>
    <row r="23" spans="1:36" x14ac:dyDescent="0.3">
      <c r="A23" s="79">
        <f>RANK(AI23,$AI$2:AI145)</f>
        <v>21</v>
      </c>
      <c r="B23" s="2" t="s">
        <v>15</v>
      </c>
      <c r="C23" s="39" t="s">
        <v>300</v>
      </c>
      <c r="D23" s="2">
        <v>2008</v>
      </c>
      <c r="E23" s="4" t="s">
        <v>12</v>
      </c>
      <c r="F23" s="42" t="s">
        <v>170</v>
      </c>
      <c r="G23" s="54"/>
      <c r="H23" s="54"/>
      <c r="I23" s="54"/>
      <c r="J23" s="54"/>
      <c r="K23" s="46"/>
      <c r="L23" s="46">
        <v>660</v>
      </c>
      <c r="M23" s="54"/>
      <c r="N23" s="54"/>
      <c r="O23" s="54"/>
      <c r="P23" s="54"/>
      <c r="Q23" s="54"/>
      <c r="R23" s="54"/>
      <c r="S23" s="54"/>
      <c r="T23" s="54"/>
      <c r="U23" s="54"/>
      <c r="V23" s="53">
        <v>660</v>
      </c>
      <c r="W23" s="54"/>
      <c r="X23" s="53"/>
      <c r="Y23" s="53"/>
      <c r="Z23" s="53"/>
      <c r="AA23" s="53"/>
      <c r="AB23" s="53"/>
      <c r="AC23" s="53"/>
      <c r="AD23" s="53"/>
      <c r="AE23" s="53"/>
      <c r="AF23" s="53"/>
      <c r="AG23" s="50">
        <v>840</v>
      </c>
      <c r="AH23" s="53"/>
      <c r="AI23" s="44">
        <f t="shared" si="0"/>
        <v>2160</v>
      </c>
      <c r="AJ23" s="2">
        <f t="shared" si="1"/>
        <v>3</v>
      </c>
    </row>
    <row r="24" spans="1:36" x14ac:dyDescent="0.3">
      <c r="A24" s="79">
        <f>RANK(AI24,$AI$2:AI145)</f>
        <v>23</v>
      </c>
      <c r="B24" s="2" t="s">
        <v>15</v>
      </c>
      <c r="C24" s="40" t="s">
        <v>7</v>
      </c>
      <c r="D24" s="2">
        <v>2011</v>
      </c>
      <c r="E24" s="7" t="s">
        <v>11</v>
      </c>
      <c r="F24" s="42" t="s">
        <v>52</v>
      </c>
      <c r="G24" s="54"/>
      <c r="H24" s="54"/>
      <c r="I24" s="46">
        <v>480</v>
      </c>
      <c r="J24" s="46"/>
      <c r="K24" s="46"/>
      <c r="L24" s="46">
        <v>240</v>
      </c>
      <c r="M24" s="54"/>
      <c r="N24" s="46">
        <v>660</v>
      </c>
      <c r="O24" s="54"/>
      <c r="P24" s="54"/>
      <c r="Q24" s="54"/>
      <c r="R24" s="54"/>
      <c r="S24" s="54"/>
      <c r="T24" s="54"/>
      <c r="U24" s="54"/>
      <c r="V24" s="54"/>
      <c r="W24" s="54"/>
      <c r="X24" s="46"/>
      <c r="Y24" s="46"/>
      <c r="Z24" s="46"/>
      <c r="AA24" s="46"/>
      <c r="AB24" s="46"/>
      <c r="AC24" s="46"/>
      <c r="AD24" s="50">
        <v>240</v>
      </c>
      <c r="AE24" s="46"/>
      <c r="AF24" s="46"/>
      <c r="AG24" s="50">
        <v>480</v>
      </c>
      <c r="AH24" s="46"/>
      <c r="AI24" s="44">
        <f t="shared" si="0"/>
        <v>2100</v>
      </c>
      <c r="AJ24" s="2">
        <f t="shared" si="1"/>
        <v>5</v>
      </c>
    </row>
    <row r="25" spans="1:36" x14ac:dyDescent="0.3">
      <c r="A25" s="79">
        <f>RANK(AI25,$AI$2:AI145)</f>
        <v>24</v>
      </c>
      <c r="B25" s="2" t="s">
        <v>15</v>
      </c>
      <c r="C25" s="40" t="s">
        <v>13</v>
      </c>
      <c r="D25" s="2">
        <v>2010</v>
      </c>
      <c r="E25" s="7" t="s">
        <v>11</v>
      </c>
      <c r="F25" s="42" t="s">
        <v>60</v>
      </c>
      <c r="G25" s="54"/>
      <c r="H25" s="54"/>
      <c r="I25" s="46">
        <v>660</v>
      </c>
      <c r="J25" s="46"/>
      <c r="K25" s="54"/>
      <c r="L25" s="54"/>
      <c r="M25" s="54"/>
      <c r="N25" s="46">
        <v>660</v>
      </c>
      <c r="O25" s="54"/>
      <c r="P25" s="54"/>
      <c r="Q25" s="54"/>
      <c r="R25" s="54"/>
      <c r="S25" s="54"/>
      <c r="T25" s="54"/>
      <c r="U25" s="54"/>
      <c r="V25" s="54"/>
      <c r="W25" s="54"/>
      <c r="X25" s="46"/>
      <c r="Y25" s="46"/>
      <c r="Z25" s="46"/>
      <c r="AA25" s="46"/>
      <c r="AB25" s="46"/>
      <c r="AC25" s="46"/>
      <c r="AD25" s="46"/>
      <c r="AE25" s="46"/>
      <c r="AF25" s="46"/>
      <c r="AG25" s="50">
        <v>360</v>
      </c>
      <c r="AH25" s="50">
        <v>240</v>
      </c>
      <c r="AI25" s="44">
        <f t="shared" si="0"/>
        <v>1920</v>
      </c>
      <c r="AJ25" s="2">
        <f t="shared" si="1"/>
        <v>4</v>
      </c>
    </row>
    <row r="26" spans="1:36" x14ac:dyDescent="0.3">
      <c r="A26" s="79">
        <f>RANK(AI26,$AI$2:AI145)</f>
        <v>25</v>
      </c>
      <c r="B26" s="4" t="s">
        <v>15</v>
      </c>
      <c r="C26" s="39" t="s">
        <v>46</v>
      </c>
      <c r="D26" s="3">
        <v>2009</v>
      </c>
      <c r="E26" s="2" t="s">
        <v>12</v>
      </c>
      <c r="F26" s="38" t="s">
        <v>108</v>
      </c>
      <c r="G26" s="54"/>
      <c r="H26" s="54"/>
      <c r="I26" s="46">
        <v>240</v>
      </c>
      <c r="J26" s="46"/>
      <c r="K26" s="46"/>
      <c r="L26" s="46">
        <v>240</v>
      </c>
      <c r="M26" s="54"/>
      <c r="N26" s="46">
        <v>360</v>
      </c>
      <c r="O26" s="54"/>
      <c r="P26" s="54"/>
      <c r="Q26" s="54"/>
      <c r="R26" s="54"/>
      <c r="S26" s="54"/>
      <c r="T26" s="54"/>
      <c r="U26" s="54"/>
      <c r="V26" s="54"/>
      <c r="W26" s="54"/>
      <c r="X26" s="46"/>
      <c r="Y26" s="46"/>
      <c r="Z26" s="46"/>
      <c r="AA26" s="46"/>
      <c r="AB26" s="46"/>
      <c r="AC26" s="46"/>
      <c r="AD26" s="50">
        <v>120</v>
      </c>
      <c r="AE26" s="46"/>
      <c r="AF26" s="46"/>
      <c r="AG26" s="50">
        <v>240</v>
      </c>
      <c r="AH26" s="50">
        <v>660</v>
      </c>
      <c r="AI26" s="44">
        <f t="shared" si="0"/>
        <v>1860</v>
      </c>
      <c r="AJ26" s="2">
        <f t="shared" si="1"/>
        <v>6</v>
      </c>
    </row>
    <row r="27" spans="1:36" ht="12" customHeight="1" x14ac:dyDescent="0.3">
      <c r="A27" s="79">
        <f>RANK(AI27,$AI$2:AI145)</f>
        <v>25</v>
      </c>
      <c r="B27" s="2" t="s">
        <v>15</v>
      </c>
      <c r="C27" s="39" t="s">
        <v>46</v>
      </c>
      <c r="D27" s="3">
        <v>2009</v>
      </c>
      <c r="E27" s="4" t="s">
        <v>12</v>
      </c>
      <c r="F27" s="38" t="s">
        <v>78</v>
      </c>
      <c r="G27" s="54"/>
      <c r="H27" s="54"/>
      <c r="I27" s="46">
        <v>240</v>
      </c>
      <c r="J27" s="46"/>
      <c r="K27" s="46"/>
      <c r="L27" s="46">
        <v>240</v>
      </c>
      <c r="M27" s="54"/>
      <c r="N27" s="46">
        <v>360</v>
      </c>
      <c r="O27" s="54"/>
      <c r="P27" s="54"/>
      <c r="Q27" s="54"/>
      <c r="R27" s="54"/>
      <c r="S27" s="54"/>
      <c r="T27" s="54"/>
      <c r="U27" s="54"/>
      <c r="V27" s="54"/>
      <c r="W27" s="54"/>
      <c r="X27" s="46"/>
      <c r="Y27" s="46"/>
      <c r="Z27" s="46"/>
      <c r="AA27" s="46"/>
      <c r="AB27" s="46"/>
      <c r="AC27" s="46"/>
      <c r="AD27" s="50">
        <v>120</v>
      </c>
      <c r="AE27" s="46"/>
      <c r="AF27" s="46"/>
      <c r="AG27" s="50">
        <v>240</v>
      </c>
      <c r="AH27" s="50">
        <v>660</v>
      </c>
      <c r="AI27" s="44">
        <f t="shared" si="0"/>
        <v>1860</v>
      </c>
      <c r="AJ27" s="2">
        <f t="shared" si="1"/>
        <v>6</v>
      </c>
    </row>
    <row r="28" spans="1:36" x14ac:dyDescent="0.3">
      <c r="A28" s="79">
        <f>RANK(AI28,$AI$2:AI145)</f>
        <v>27</v>
      </c>
      <c r="B28" s="4" t="s">
        <v>15</v>
      </c>
      <c r="C28" s="38" t="s">
        <v>4</v>
      </c>
      <c r="D28" s="2">
        <v>2010</v>
      </c>
      <c r="E28" s="7" t="s">
        <v>11</v>
      </c>
      <c r="F28" s="38" t="s">
        <v>100</v>
      </c>
      <c r="G28" s="54"/>
      <c r="H28" s="54"/>
      <c r="I28" s="46">
        <v>360</v>
      </c>
      <c r="J28" s="46"/>
      <c r="K28" s="46"/>
      <c r="L28" s="46">
        <v>120</v>
      </c>
      <c r="M28" s="54"/>
      <c r="N28" s="46">
        <v>120</v>
      </c>
      <c r="O28" s="54"/>
      <c r="P28" s="54"/>
      <c r="Q28" s="54"/>
      <c r="R28" s="54"/>
      <c r="S28" s="54"/>
      <c r="T28" s="54"/>
      <c r="U28" s="54"/>
      <c r="V28" s="53">
        <v>360</v>
      </c>
      <c r="W28" s="54"/>
      <c r="X28" s="53"/>
      <c r="Y28" s="53"/>
      <c r="Z28" s="53"/>
      <c r="AA28" s="53"/>
      <c r="AB28" s="53"/>
      <c r="AC28" s="53"/>
      <c r="AD28" s="50">
        <v>240</v>
      </c>
      <c r="AE28" s="53"/>
      <c r="AF28" s="53"/>
      <c r="AG28" s="50">
        <v>240</v>
      </c>
      <c r="AH28" s="53"/>
      <c r="AI28" s="44">
        <f t="shared" si="0"/>
        <v>1440</v>
      </c>
      <c r="AJ28" s="2">
        <f t="shared" si="1"/>
        <v>6</v>
      </c>
    </row>
    <row r="29" spans="1:36" x14ac:dyDescent="0.3">
      <c r="A29" s="79">
        <f>RANK(AI29,$AI$2:AI145)</f>
        <v>27</v>
      </c>
      <c r="B29" s="2" t="s">
        <v>15</v>
      </c>
      <c r="C29" s="40" t="s">
        <v>4</v>
      </c>
      <c r="D29" s="2">
        <v>2009</v>
      </c>
      <c r="E29" s="2" t="s">
        <v>12</v>
      </c>
      <c r="F29" s="42" t="s">
        <v>39</v>
      </c>
      <c r="G29" s="54"/>
      <c r="H29" s="54"/>
      <c r="I29" s="46">
        <v>360</v>
      </c>
      <c r="J29" s="46"/>
      <c r="K29" s="46"/>
      <c r="L29" s="46">
        <v>120</v>
      </c>
      <c r="M29" s="54"/>
      <c r="N29" s="46">
        <v>120</v>
      </c>
      <c r="O29" s="54"/>
      <c r="P29" s="54"/>
      <c r="Q29" s="54"/>
      <c r="R29" s="54"/>
      <c r="S29" s="54"/>
      <c r="T29" s="54"/>
      <c r="U29" s="54"/>
      <c r="V29" s="53">
        <v>360</v>
      </c>
      <c r="W29" s="54"/>
      <c r="X29" s="53"/>
      <c r="Y29" s="53"/>
      <c r="Z29" s="53"/>
      <c r="AA29" s="53"/>
      <c r="AB29" s="53"/>
      <c r="AC29" s="53"/>
      <c r="AD29" s="50">
        <v>240</v>
      </c>
      <c r="AE29" s="53"/>
      <c r="AF29" s="53"/>
      <c r="AG29" s="50">
        <v>240</v>
      </c>
      <c r="AH29" s="53"/>
      <c r="AI29" s="44">
        <f t="shared" si="0"/>
        <v>1440</v>
      </c>
      <c r="AJ29" s="2">
        <f t="shared" si="1"/>
        <v>6</v>
      </c>
    </row>
    <row r="30" spans="1:36" x14ac:dyDescent="0.3">
      <c r="A30" s="79">
        <f>RANK(AI30,$AI$2:AI145)</f>
        <v>29</v>
      </c>
      <c r="B30" s="2" t="s">
        <v>15</v>
      </c>
      <c r="C30" s="39" t="s">
        <v>4</v>
      </c>
      <c r="D30" s="3">
        <v>2008</v>
      </c>
      <c r="E30" s="2" t="s">
        <v>12</v>
      </c>
      <c r="F30" s="38" t="s">
        <v>102</v>
      </c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46"/>
      <c r="Y30" s="46"/>
      <c r="Z30" s="53">
        <v>760</v>
      </c>
      <c r="AA30" s="46"/>
      <c r="AB30" s="46"/>
      <c r="AC30" s="46"/>
      <c r="AD30" s="46"/>
      <c r="AE30" s="46"/>
      <c r="AF30" s="46"/>
      <c r="AG30" s="50">
        <v>660</v>
      </c>
      <c r="AH30" s="46"/>
      <c r="AI30" s="44">
        <f t="shared" si="0"/>
        <v>1420</v>
      </c>
      <c r="AJ30" s="2">
        <f t="shared" si="1"/>
        <v>2</v>
      </c>
    </row>
    <row r="31" spans="1:36" x14ac:dyDescent="0.3">
      <c r="A31" s="79">
        <f>RANK(AI31,$AI$2:AI145)</f>
        <v>30</v>
      </c>
      <c r="B31" s="2" t="s">
        <v>15</v>
      </c>
      <c r="C31" s="38" t="s">
        <v>4</v>
      </c>
      <c r="D31" s="4">
        <v>2013</v>
      </c>
      <c r="E31" s="2" t="s">
        <v>10</v>
      </c>
      <c r="F31" s="38" t="s">
        <v>123</v>
      </c>
      <c r="G31" s="54"/>
      <c r="H31" s="54"/>
      <c r="I31" s="46">
        <v>240</v>
      </c>
      <c r="J31" s="46"/>
      <c r="K31" s="46"/>
      <c r="L31" s="46">
        <v>80</v>
      </c>
      <c r="M31" s="54"/>
      <c r="N31" s="46">
        <v>180</v>
      </c>
      <c r="O31" s="54"/>
      <c r="P31" s="54"/>
      <c r="Q31" s="54"/>
      <c r="R31" s="54"/>
      <c r="S31" s="54"/>
      <c r="T31" s="54"/>
      <c r="U31" s="54"/>
      <c r="V31" s="52">
        <v>240</v>
      </c>
      <c r="W31" s="54"/>
      <c r="X31" s="50">
        <v>80</v>
      </c>
      <c r="Y31" s="52"/>
      <c r="Z31" s="52"/>
      <c r="AA31" s="52"/>
      <c r="AB31" s="52"/>
      <c r="AC31" s="52"/>
      <c r="AD31" s="50">
        <v>60</v>
      </c>
      <c r="AE31" s="52"/>
      <c r="AF31" s="52"/>
      <c r="AG31" s="50">
        <v>240</v>
      </c>
      <c r="AH31" s="50">
        <v>240</v>
      </c>
      <c r="AI31" s="44">
        <f t="shared" si="0"/>
        <v>1360</v>
      </c>
      <c r="AJ31" s="2">
        <f t="shared" si="1"/>
        <v>8</v>
      </c>
    </row>
    <row r="32" spans="1:36" x14ac:dyDescent="0.3">
      <c r="A32" s="79">
        <f>RANK(AI32,$AI$2:AI145)</f>
        <v>31</v>
      </c>
      <c r="B32" s="2" t="s">
        <v>15</v>
      </c>
      <c r="C32" s="40" t="s">
        <v>187</v>
      </c>
      <c r="D32" s="2">
        <v>2010</v>
      </c>
      <c r="E32" s="7" t="s">
        <v>11</v>
      </c>
      <c r="F32" s="42" t="s">
        <v>224</v>
      </c>
      <c r="G32" s="54"/>
      <c r="H32" s="54"/>
      <c r="I32" s="54"/>
      <c r="J32" s="54"/>
      <c r="K32" s="46"/>
      <c r="L32" s="46">
        <v>360</v>
      </c>
      <c r="M32" s="54"/>
      <c r="N32" s="46">
        <v>240</v>
      </c>
      <c r="O32" s="54"/>
      <c r="P32" s="54"/>
      <c r="Q32" s="54"/>
      <c r="R32" s="54"/>
      <c r="S32" s="54"/>
      <c r="T32" s="54"/>
      <c r="U32" s="54"/>
      <c r="V32" s="53">
        <v>240</v>
      </c>
      <c r="W32" s="54"/>
      <c r="X32" s="53"/>
      <c r="Y32" s="53"/>
      <c r="Z32" s="53"/>
      <c r="AA32" s="53"/>
      <c r="AB32" s="53"/>
      <c r="AC32" s="53"/>
      <c r="AD32" s="50">
        <v>120</v>
      </c>
      <c r="AE32" s="53"/>
      <c r="AF32" s="53"/>
      <c r="AG32" s="53"/>
      <c r="AH32" s="50">
        <v>360</v>
      </c>
      <c r="AI32" s="44">
        <f t="shared" si="0"/>
        <v>1320</v>
      </c>
      <c r="AJ32" s="2">
        <f t="shared" si="1"/>
        <v>5</v>
      </c>
    </row>
    <row r="33" spans="1:36" x14ac:dyDescent="0.3">
      <c r="A33" s="79">
        <f>RANK(AI33,$AI$2:AI145)</f>
        <v>31</v>
      </c>
      <c r="B33" s="4" t="s">
        <v>15</v>
      </c>
      <c r="C33" s="40" t="s">
        <v>4</v>
      </c>
      <c r="D33" s="2">
        <v>2008</v>
      </c>
      <c r="E33" s="3" t="s">
        <v>12</v>
      </c>
      <c r="F33" s="51" t="s">
        <v>376</v>
      </c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0">
        <v>660</v>
      </c>
      <c r="AH33" s="50">
        <v>660</v>
      </c>
      <c r="AI33" s="44">
        <f t="shared" si="0"/>
        <v>1320</v>
      </c>
      <c r="AJ33" s="2">
        <f t="shared" si="1"/>
        <v>2</v>
      </c>
    </row>
    <row r="34" spans="1:36" x14ac:dyDescent="0.3">
      <c r="A34" s="79">
        <f>RANK(AI34,$AI$2:AI145)</f>
        <v>31</v>
      </c>
      <c r="B34" s="2" t="s">
        <v>15</v>
      </c>
      <c r="C34" s="40" t="s">
        <v>4</v>
      </c>
      <c r="D34" s="2">
        <v>2008</v>
      </c>
      <c r="E34" s="2" t="s">
        <v>12</v>
      </c>
      <c r="F34" s="42" t="s">
        <v>244</v>
      </c>
      <c r="G34" s="54"/>
      <c r="H34" s="54"/>
      <c r="I34" s="46">
        <v>660</v>
      </c>
      <c r="J34" s="46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3">
        <v>660</v>
      </c>
      <c r="W34" s="54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44">
        <f t="shared" ref="AI34:AI65" si="2">SUM(G34:AH34)</f>
        <v>1320</v>
      </c>
      <c r="AJ34" s="2">
        <f t="shared" ref="AJ34:AJ65" si="3">COUNT(G34:AH34)</f>
        <v>2</v>
      </c>
    </row>
    <row r="35" spans="1:36" x14ac:dyDescent="0.3">
      <c r="A35" s="79">
        <f>RANK(AI35,$AI$2:AI145)</f>
        <v>34</v>
      </c>
      <c r="B35" s="2" t="s">
        <v>15</v>
      </c>
      <c r="C35" s="40" t="s">
        <v>32</v>
      </c>
      <c r="D35" s="2">
        <v>2013</v>
      </c>
      <c r="E35" s="2" t="s">
        <v>10</v>
      </c>
      <c r="F35" s="42" t="s">
        <v>88</v>
      </c>
      <c r="G35" s="54"/>
      <c r="H35" s="54"/>
      <c r="I35" s="46">
        <v>120</v>
      </c>
      <c r="J35" s="46"/>
      <c r="K35" s="46"/>
      <c r="L35" s="46">
        <v>80</v>
      </c>
      <c r="M35" s="54"/>
      <c r="N35" s="46">
        <v>180</v>
      </c>
      <c r="O35" s="54"/>
      <c r="P35" s="54"/>
      <c r="Q35" s="54"/>
      <c r="R35" s="54"/>
      <c r="S35" s="54"/>
      <c r="T35" s="54"/>
      <c r="U35" s="54"/>
      <c r="V35" s="52">
        <v>240</v>
      </c>
      <c r="W35" s="54"/>
      <c r="X35" s="50">
        <v>40</v>
      </c>
      <c r="Y35" s="52"/>
      <c r="Z35" s="52"/>
      <c r="AA35" s="52"/>
      <c r="AB35" s="52"/>
      <c r="AC35" s="52"/>
      <c r="AD35" s="50">
        <v>80</v>
      </c>
      <c r="AE35" s="52"/>
      <c r="AF35" s="52"/>
      <c r="AG35" s="50">
        <v>120</v>
      </c>
      <c r="AH35" s="50">
        <v>240</v>
      </c>
      <c r="AI35" s="44">
        <f t="shared" si="2"/>
        <v>1100</v>
      </c>
      <c r="AJ35" s="2">
        <f t="shared" si="3"/>
        <v>8</v>
      </c>
    </row>
    <row r="36" spans="1:36" x14ac:dyDescent="0.3">
      <c r="A36" s="79">
        <f>RANK(AI36,$AI$2:AI145)</f>
        <v>35</v>
      </c>
      <c r="B36" s="2" t="s">
        <v>15</v>
      </c>
      <c r="C36" s="38" t="s">
        <v>187</v>
      </c>
      <c r="D36" s="2">
        <v>2009</v>
      </c>
      <c r="E36" s="3" t="s">
        <v>12</v>
      </c>
      <c r="F36" s="42" t="s">
        <v>137</v>
      </c>
      <c r="G36" s="54"/>
      <c r="H36" s="54"/>
      <c r="I36" s="46">
        <v>240</v>
      </c>
      <c r="J36" s="46"/>
      <c r="K36" s="46"/>
      <c r="L36" s="46">
        <v>120</v>
      </c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50">
        <v>660</v>
      </c>
      <c r="AI36" s="44">
        <f t="shared" si="2"/>
        <v>1020</v>
      </c>
      <c r="AJ36" s="2">
        <f t="shared" si="3"/>
        <v>3</v>
      </c>
    </row>
    <row r="37" spans="1:36" x14ac:dyDescent="0.3">
      <c r="A37" s="79">
        <f>RANK(AI37,$AI$2:AI145)</f>
        <v>36</v>
      </c>
      <c r="B37" s="2" t="s">
        <v>15</v>
      </c>
      <c r="C37" s="40" t="s">
        <v>32</v>
      </c>
      <c r="D37" s="2">
        <v>2012</v>
      </c>
      <c r="E37" s="2" t="s">
        <v>10</v>
      </c>
      <c r="F37" s="42" t="s">
        <v>109</v>
      </c>
      <c r="G37" s="54"/>
      <c r="H37" s="54"/>
      <c r="I37" s="46">
        <v>120</v>
      </c>
      <c r="J37" s="46"/>
      <c r="K37" s="46"/>
      <c r="L37" s="46">
        <v>240</v>
      </c>
      <c r="M37" s="54"/>
      <c r="N37" s="54"/>
      <c r="O37" s="54"/>
      <c r="P37" s="54"/>
      <c r="Q37" s="54"/>
      <c r="R37" s="54"/>
      <c r="S37" s="54"/>
      <c r="T37" s="54"/>
      <c r="U37" s="54"/>
      <c r="V37" s="53">
        <v>120</v>
      </c>
      <c r="W37" s="54"/>
      <c r="X37" s="50">
        <v>40</v>
      </c>
      <c r="Y37" s="53"/>
      <c r="Z37" s="53"/>
      <c r="AA37" s="53"/>
      <c r="AB37" s="53"/>
      <c r="AC37" s="53"/>
      <c r="AD37" s="50">
        <v>120</v>
      </c>
      <c r="AE37" s="53"/>
      <c r="AF37" s="53"/>
      <c r="AG37" s="50">
        <v>120</v>
      </c>
      <c r="AH37" s="50">
        <v>80</v>
      </c>
      <c r="AI37" s="44">
        <f t="shared" si="2"/>
        <v>840</v>
      </c>
      <c r="AJ37" s="2">
        <f t="shared" si="3"/>
        <v>7</v>
      </c>
    </row>
    <row r="38" spans="1:36" x14ac:dyDescent="0.3">
      <c r="A38" s="79">
        <f>RANK(AI38,$AI$2:AI145)</f>
        <v>36</v>
      </c>
      <c r="B38" s="2" t="s">
        <v>15</v>
      </c>
      <c r="C38" s="40" t="s">
        <v>46</v>
      </c>
      <c r="D38" s="2">
        <v>2009</v>
      </c>
      <c r="E38" s="2" t="s">
        <v>12</v>
      </c>
      <c r="F38" s="42" t="s">
        <v>167</v>
      </c>
      <c r="G38" s="54"/>
      <c r="H38" s="54"/>
      <c r="I38" s="46">
        <v>240</v>
      </c>
      <c r="J38" s="46"/>
      <c r="K38" s="54"/>
      <c r="L38" s="54"/>
      <c r="M38" s="54"/>
      <c r="N38" s="46">
        <v>240</v>
      </c>
      <c r="O38" s="54"/>
      <c r="P38" s="54"/>
      <c r="Q38" s="54"/>
      <c r="R38" s="54"/>
      <c r="S38" s="54"/>
      <c r="T38" s="54"/>
      <c r="U38" s="54"/>
      <c r="V38" s="53">
        <v>240</v>
      </c>
      <c r="W38" s="54"/>
      <c r="X38" s="53"/>
      <c r="Y38" s="53"/>
      <c r="Z38" s="53"/>
      <c r="AA38" s="53"/>
      <c r="AB38" s="53"/>
      <c r="AC38" s="53"/>
      <c r="AD38" s="50">
        <v>120</v>
      </c>
      <c r="AE38" s="53"/>
      <c r="AF38" s="53"/>
      <c r="AG38" s="53"/>
      <c r="AH38" s="53"/>
      <c r="AI38" s="44">
        <f t="shared" si="2"/>
        <v>840</v>
      </c>
      <c r="AJ38" s="2">
        <f t="shared" si="3"/>
        <v>4</v>
      </c>
    </row>
    <row r="39" spans="1:36" x14ac:dyDescent="0.3">
      <c r="A39" s="79">
        <f>RANK(AI39,$AI$2:AI145)</f>
        <v>36</v>
      </c>
      <c r="B39" s="4" t="s">
        <v>15</v>
      </c>
      <c r="C39" s="40" t="s">
        <v>300</v>
      </c>
      <c r="D39" s="2">
        <v>2009</v>
      </c>
      <c r="E39" s="2" t="s">
        <v>12</v>
      </c>
      <c r="F39" s="38" t="s">
        <v>168</v>
      </c>
      <c r="G39" s="54"/>
      <c r="H39" s="54"/>
      <c r="I39" s="46">
        <v>240</v>
      </c>
      <c r="J39" s="46"/>
      <c r="K39" s="54"/>
      <c r="L39" s="54"/>
      <c r="M39" s="54"/>
      <c r="N39" s="46">
        <v>240</v>
      </c>
      <c r="O39" s="54"/>
      <c r="P39" s="54"/>
      <c r="Q39" s="54"/>
      <c r="R39" s="54"/>
      <c r="S39" s="54"/>
      <c r="T39" s="54"/>
      <c r="U39" s="54"/>
      <c r="V39" s="53">
        <v>240</v>
      </c>
      <c r="W39" s="54"/>
      <c r="X39" s="53"/>
      <c r="Y39" s="53"/>
      <c r="Z39" s="53"/>
      <c r="AA39" s="53"/>
      <c r="AB39" s="53"/>
      <c r="AC39" s="53"/>
      <c r="AD39" s="50">
        <v>120</v>
      </c>
      <c r="AE39" s="53"/>
      <c r="AF39" s="53"/>
      <c r="AG39" s="53"/>
      <c r="AH39" s="53"/>
      <c r="AI39" s="44">
        <f t="shared" si="2"/>
        <v>840</v>
      </c>
      <c r="AJ39" s="2">
        <f t="shared" si="3"/>
        <v>4</v>
      </c>
    </row>
    <row r="40" spans="1:36" x14ac:dyDescent="0.3">
      <c r="A40" s="79">
        <f>RANK(AI40,$AI$2:AI145)</f>
        <v>36</v>
      </c>
      <c r="B40" s="3" t="s">
        <v>15</v>
      </c>
      <c r="C40" s="38" t="s">
        <v>187</v>
      </c>
      <c r="D40" s="4">
        <v>2010</v>
      </c>
      <c r="E40" s="7" t="s">
        <v>11</v>
      </c>
      <c r="F40" s="42" t="s">
        <v>136</v>
      </c>
      <c r="G40" s="54"/>
      <c r="H40" s="54"/>
      <c r="I40" s="46">
        <v>240</v>
      </c>
      <c r="J40" s="46"/>
      <c r="K40" s="46"/>
      <c r="L40" s="46">
        <v>360</v>
      </c>
      <c r="M40" s="54"/>
      <c r="N40" s="46">
        <v>240</v>
      </c>
      <c r="O40" s="54"/>
      <c r="P40" s="54"/>
      <c r="Q40" s="54"/>
      <c r="R40" s="54"/>
      <c r="S40" s="54"/>
      <c r="T40" s="54"/>
      <c r="U40" s="54"/>
      <c r="V40" s="54"/>
      <c r="W40" s="54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4">
        <f t="shared" si="2"/>
        <v>840</v>
      </c>
      <c r="AJ40" s="2">
        <f t="shared" si="3"/>
        <v>3</v>
      </c>
    </row>
    <row r="41" spans="1:36" x14ac:dyDescent="0.3">
      <c r="A41" s="79">
        <f>RANK(AI41,$AI$2:AI145)</f>
        <v>40</v>
      </c>
      <c r="B41" s="2" t="s">
        <v>15</v>
      </c>
      <c r="C41" s="40" t="s">
        <v>6</v>
      </c>
      <c r="D41" s="2">
        <v>2014</v>
      </c>
      <c r="E41" s="4" t="s">
        <v>9</v>
      </c>
      <c r="F41" s="38" t="s">
        <v>214</v>
      </c>
      <c r="G41" s="54"/>
      <c r="H41" s="54"/>
      <c r="I41" s="46">
        <v>80</v>
      </c>
      <c r="J41" s="46"/>
      <c r="K41" s="46"/>
      <c r="L41" s="46">
        <v>40</v>
      </c>
      <c r="M41" s="54"/>
      <c r="N41" s="46">
        <v>60</v>
      </c>
      <c r="O41" s="54"/>
      <c r="P41" s="54"/>
      <c r="Q41" s="54"/>
      <c r="R41" s="54"/>
      <c r="S41" s="54"/>
      <c r="T41" s="54"/>
      <c r="U41" s="54"/>
      <c r="V41" s="53">
        <v>60</v>
      </c>
      <c r="W41" s="54"/>
      <c r="X41" s="50">
        <v>80</v>
      </c>
      <c r="Y41" s="53"/>
      <c r="Z41" s="53"/>
      <c r="AA41" s="53"/>
      <c r="AB41" s="53"/>
      <c r="AC41" s="53"/>
      <c r="AD41" s="50">
        <v>60</v>
      </c>
      <c r="AE41" s="53"/>
      <c r="AF41" s="53"/>
      <c r="AG41" s="50">
        <v>240</v>
      </c>
      <c r="AH41" s="50">
        <v>180</v>
      </c>
      <c r="AI41" s="44">
        <f t="shared" si="2"/>
        <v>800</v>
      </c>
      <c r="AJ41" s="2">
        <f t="shared" si="3"/>
        <v>8</v>
      </c>
    </row>
    <row r="42" spans="1:36" x14ac:dyDescent="0.3">
      <c r="A42" s="79">
        <f>RANK(AI42,$AI$2:AI145)</f>
        <v>41</v>
      </c>
      <c r="B42" s="2" t="s">
        <v>15</v>
      </c>
      <c r="C42" s="38" t="s">
        <v>300</v>
      </c>
      <c r="D42" s="3">
        <v>2011</v>
      </c>
      <c r="E42" s="7" t="s">
        <v>11</v>
      </c>
      <c r="F42" s="42" t="s">
        <v>243</v>
      </c>
      <c r="G42" s="54"/>
      <c r="H42" s="54"/>
      <c r="I42" s="46">
        <v>180</v>
      </c>
      <c r="J42" s="46"/>
      <c r="K42" s="46"/>
      <c r="L42" s="46">
        <v>180</v>
      </c>
      <c r="M42" s="54"/>
      <c r="N42" s="46">
        <v>80</v>
      </c>
      <c r="O42" s="54"/>
      <c r="P42" s="54"/>
      <c r="Q42" s="54"/>
      <c r="R42" s="54"/>
      <c r="S42" s="54"/>
      <c r="T42" s="54"/>
      <c r="U42" s="54"/>
      <c r="V42" s="53">
        <v>180</v>
      </c>
      <c r="W42" s="54"/>
      <c r="X42" s="50">
        <v>80</v>
      </c>
      <c r="Y42" s="53"/>
      <c r="Z42" s="53"/>
      <c r="AA42" s="53"/>
      <c r="AB42" s="53"/>
      <c r="AC42" s="53"/>
      <c r="AD42" s="53"/>
      <c r="AE42" s="53"/>
      <c r="AF42" s="53"/>
      <c r="AG42" s="50">
        <v>80</v>
      </c>
      <c r="AH42" s="53"/>
      <c r="AI42" s="44">
        <f t="shared" si="2"/>
        <v>780</v>
      </c>
      <c r="AJ42" s="2">
        <f t="shared" si="3"/>
        <v>6</v>
      </c>
    </row>
    <row r="43" spans="1:36" x14ac:dyDescent="0.3">
      <c r="A43" s="79">
        <f>RANK(AI43,$AI$2:AI145)</f>
        <v>41</v>
      </c>
      <c r="B43" s="2" t="s">
        <v>15</v>
      </c>
      <c r="C43" s="40" t="s">
        <v>22</v>
      </c>
      <c r="D43" s="2">
        <v>2009</v>
      </c>
      <c r="E43" s="7" t="s">
        <v>12</v>
      </c>
      <c r="F43" s="42" t="s">
        <v>73</v>
      </c>
      <c r="G43" s="54"/>
      <c r="H43" s="54"/>
      <c r="I43" s="54"/>
      <c r="J43" s="54"/>
      <c r="K43" s="46">
        <v>660</v>
      </c>
      <c r="L43" s="46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46"/>
      <c r="Y43" s="46"/>
      <c r="Z43" s="46"/>
      <c r="AA43" s="46"/>
      <c r="AB43" s="46"/>
      <c r="AC43" s="46"/>
      <c r="AD43" s="50">
        <v>120</v>
      </c>
      <c r="AE43" s="46"/>
      <c r="AF43" s="46"/>
      <c r="AG43" s="46"/>
      <c r="AH43" s="46"/>
      <c r="AI43" s="44">
        <f t="shared" si="2"/>
        <v>780</v>
      </c>
      <c r="AJ43" s="2">
        <f t="shared" si="3"/>
        <v>2</v>
      </c>
    </row>
    <row r="44" spans="1:36" x14ac:dyDescent="0.3">
      <c r="A44" s="79">
        <f>RANK(AI44,$AI$2:AI145)</f>
        <v>43</v>
      </c>
      <c r="B44" s="2" t="s">
        <v>15</v>
      </c>
      <c r="C44" s="40" t="s">
        <v>4</v>
      </c>
      <c r="D44" s="2">
        <v>2009</v>
      </c>
      <c r="E44" s="4" t="s">
        <v>12</v>
      </c>
      <c r="F44" s="42" t="s">
        <v>99</v>
      </c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46"/>
      <c r="Y44" s="46"/>
      <c r="Z44" s="53">
        <v>760</v>
      </c>
      <c r="AA44" s="46"/>
      <c r="AB44" s="46"/>
      <c r="AC44" s="46"/>
      <c r="AD44" s="46"/>
      <c r="AE44" s="46"/>
      <c r="AF44" s="46"/>
      <c r="AG44" s="46"/>
      <c r="AH44" s="46"/>
      <c r="AI44" s="44">
        <f t="shared" si="2"/>
        <v>760</v>
      </c>
      <c r="AJ44" s="2">
        <f t="shared" si="3"/>
        <v>1</v>
      </c>
    </row>
    <row r="45" spans="1:36" x14ac:dyDescent="0.3">
      <c r="A45" s="79">
        <f>RANK(AI45,$AI$2:AI145)</f>
        <v>44</v>
      </c>
      <c r="B45" s="4" t="s">
        <v>15</v>
      </c>
      <c r="C45" s="38" t="s">
        <v>300</v>
      </c>
      <c r="D45" s="4">
        <v>2011</v>
      </c>
      <c r="E45" s="7" t="s">
        <v>11</v>
      </c>
      <c r="F45" s="38" t="s">
        <v>117</v>
      </c>
      <c r="G45" s="54"/>
      <c r="H45" s="54"/>
      <c r="I45" s="46">
        <v>480</v>
      </c>
      <c r="J45" s="46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3">
        <v>180</v>
      </c>
      <c r="W45" s="54"/>
      <c r="X45" s="50">
        <v>80</v>
      </c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44">
        <f t="shared" si="2"/>
        <v>740</v>
      </c>
      <c r="AJ45" s="2">
        <f t="shared" si="3"/>
        <v>3</v>
      </c>
    </row>
    <row r="46" spans="1:36" x14ac:dyDescent="0.3">
      <c r="A46" s="79">
        <f>RANK(AI46,$AI$2:AI145)</f>
        <v>45</v>
      </c>
      <c r="B46" s="2" t="s">
        <v>15</v>
      </c>
      <c r="C46" s="40" t="s">
        <v>7</v>
      </c>
      <c r="D46" s="2">
        <v>2010</v>
      </c>
      <c r="E46" s="7" t="s">
        <v>11</v>
      </c>
      <c r="F46" s="42" t="s">
        <v>307</v>
      </c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46"/>
      <c r="Y46" s="46"/>
      <c r="Z46" s="46"/>
      <c r="AA46" s="46"/>
      <c r="AB46" s="46"/>
      <c r="AC46" s="46"/>
      <c r="AD46" s="50">
        <v>240</v>
      </c>
      <c r="AE46" s="46"/>
      <c r="AF46" s="46"/>
      <c r="AG46" s="50">
        <v>480</v>
      </c>
      <c r="AH46" s="46"/>
      <c r="AI46" s="44">
        <f t="shared" si="2"/>
        <v>720</v>
      </c>
      <c r="AJ46" s="2">
        <f t="shared" si="3"/>
        <v>2</v>
      </c>
    </row>
    <row r="47" spans="1:36" x14ac:dyDescent="0.3">
      <c r="A47" s="79">
        <f>RANK(AI47,$AI$2:AI145)</f>
        <v>46</v>
      </c>
      <c r="B47" s="2" t="s">
        <v>15</v>
      </c>
      <c r="C47" s="40" t="s">
        <v>32</v>
      </c>
      <c r="D47" s="2">
        <v>2014</v>
      </c>
      <c r="E47" s="4" t="s">
        <v>9</v>
      </c>
      <c r="F47" s="38" t="s">
        <v>161</v>
      </c>
      <c r="G47" s="54"/>
      <c r="H47" s="54"/>
      <c r="I47" s="46">
        <v>80</v>
      </c>
      <c r="J47" s="46"/>
      <c r="K47" s="46"/>
      <c r="L47" s="46">
        <v>40</v>
      </c>
      <c r="M47" s="54"/>
      <c r="N47" s="46">
        <v>60</v>
      </c>
      <c r="O47" s="54"/>
      <c r="P47" s="54"/>
      <c r="Q47" s="54"/>
      <c r="R47" s="54"/>
      <c r="S47" s="54"/>
      <c r="T47" s="54"/>
      <c r="U47" s="54"/>
      <c r="V47" s="53">
        <v>60</v>
      </c>
      <c r="W47" s="54"/>
      <c r="X47" s="50">
        <v>40</v>
      </c>
      <c r="Y47" s="53"/>
      <c r="Z47" s="53"/>
      <c r="AA47" s="53"/>
      <c r="AB47" s="53"/>
      <c r="AC47" s="53"/>
      <c r="AD47" s="50">
        <v>80</v>
      </c>
      <c r="AE47" s="53"/>
      <c r="AF47" s="53"/>
      <c r="AG47" s="50">
        <v>120</v>
      </c>
      <c r="AH47" s="50">
        <v>180</v>
      </c>
      <c r="AI47" s="44">
        <f t="shared" si="2"/>
        <v>660</v>
      </c>
      <c r="AJ47" s="2">
        <f t="shared" si="3"/>
        <v>8</v>
      </c>
    </row>
    <row r="48" spans="1:36" x14ac:dyDescent="0.3">
      <c r="A48" s="79">
        <f>RANK(AI48,$AI$2:AI146)</f>
        <v>46</v>
      </c>
      <c r="B48" s="2" t="s">
        <v>18</v>
      </c>
      <c r="C48" s="40" t="s">
        <v>53</v>
      </c>
      <c r="D48" s="2"/>
      <c r="E48" s="7" t="s">
        <v>12</v>
      </c>
      <c r="F48" s="38" t="s">
        <v>435</v>
      </c>
      <c r="G48" s="54"/>
      <c r="H48" s="54"/>
      <c r="I48" s="54"/>
      <c r="J48" s="54"/>
      <c r="K48" s="54"/>
      <c r="L48" s="54"/>
      <c r="M48" s="54"/>
      <c r="N48" s="46">
        <v>660</v>
      </c>
      <c r="O48" s="54"/>
      <c r="P48" s="54"/>
      <c r="Q48" s="54"/>
      <c r="R48" s="54"/>
      <c r="S48" s="54"/>
      <c r="T48" s="54"/>
      <c r="U48" s="54"/>
      <c r="V48" s="54"/>
      <c r="W48" s="54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4">
        <f t="shared" si="2"/>
        <v>660</v>
      </c>
      <c r="AJ48" s="2">
        <f t="shared" si="3"/>
        <v>1</v>
      </c>
    </row>
    <row r="49" spans="1:36" x14ac:dyDescent="0.3">
      <c r="A49" s="79">
        <f>RANK(AI49,$AI$2:AI147)</f>
        <v>46</v>
      </c>
      <c r="B49" s="4" t="s">
        <v>15</v>
      </c>
      <c r="C49" s="40" t="s">
        <v>4</v>
      </c>
      <c r="D49" s="2">
        <v>2008</v>
      </c>
      <c r="E49" s="3" t="s">
        <v>12</v>
      </c>
      <c r="F49" s="51" t="s">
        <v>119</v>
      </c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0">
        <v>660</v>
      </c>
      <c r="AH49" s="54"/>
      <c r="AI49" s="44">
        <f t="shared" si="2"/>
        <v>660</v>
      </c>
      <c r="AJ49" s="2">
        <f t="shared" si="3"/>
        <v>1</v>
      </c>
    </row>
    <row r="50" spans="1:36" x14ac:dyDescent="0.3">
      <c r="A50" s="79">
        <f>RANK(AI50,$AI$2:AI148)</f>
        <v>46</v>
      </c>
      <c r="B50" s="2" t="s">
        <v>18</v>
      </c>
      <c r="C50" s="40" t="s">
        <v>53</v>
      </c>
      <c r="D50" s="2"/>
      <c r="E50" s="7" t="s">
        <v>12</v>
      </c>
      <c r="F50" s="38" t="s">
        <v>128</v>
      </c>
      <c r="G50" s="54"/>
      <c r="H50" s="54"/>
      <c r="I50" s="54"/>
      <c r="J50" s="54"/>
      <c r="K50" s="54"/>
      <c r="L50" s="54"/>
      <c r="M50" s="54"/>
      <c r="N50" s="46">
        <v>660</v>
      </c>
      <c r="O50" s="54"/>
      <c r="P50" s="54"/>
      <c r="Q50" s="54"/>
      <c r="R50" s="54"/>
      <c r="S50" s="54"/>
      <c r="T50" s="54"/>
      <c r="U50" s="54"/>
      <c r="V50" s="54"/>
      <c r="W50" s="54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4">
        <f t="shared" si="2"/>
        <v>660</v>
      </c>
      <c r="AJ50" s="2">
        <f t="shared" si="3"/>
        <v>1</v>
      </c>
    </row>
    <row r="51" spans="1:36" x14ac:dyDescent="0.3">
      <c r="A51" s="79">
        <f>RANK(AI51,$AI$2:AI149)</f>
        <v>46</v>
      </c>
      <c r="B51" s="2" t="s">
        <v>18</v>
      </c>
      <c r="C51" s="40" t="s">
        <v>53</v>
      </c>
      <c r="D51" s="2"/>
      <c r="E51" s="7" t="s">
        <v>12</v>
      </c>
      <c r="F51" s="42" t="s">
        <v>431</v>
      </c>
      <c r="G51" s="54"/>
      <c r="H51" s="54"/>
      <c r="I51" s="54"/>
      <c r="J51" s="54"/>
      <c r="K51" s="54"/>
      <c r="L51" s="54"/>
      <c r="M51" s="54"/>
      <c r="N51" s="46">
        <v>660</v>
      </c>
      <c r="O51" s="54"/>
      <c r="P51" s="54"/>
      <c r="Q51" s="54"/>
      <c r="R51" s="54"/>
      <c r="S51" s="54"/>
      <c r="T51" s="54"/>
      <c r="U51" s="54"/>
      <c r="V51" s="54"/>
      <c r="W51" s="54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4">
        <f t="shared" si="2"/>
        <v>660</v>
      </c>
      <c r="AJ51" s="2">
        <f t="shared" si="3"/>
        <v>1</v>
      </c>
    </row>
    <row r="52" spans="1:36" x14ac:dyDescent="0.3">
      <c r="A52" s="79">
        <f>RANK(AI52,$AI$2:AI150)</f>
        <v>46</v>
      </c>
      <c r="B52" s="4" t="s">
        <v>15</v>
      </c>
      <c r="C52" s="40" t="s">
        <v>4</v>
      </c>
      <c r="D52" s="2">
        <v>2008</v>
      </c>
      <c r="E52" s="3" t="s">
        <v>12</v>
      </c>
      <c r="F52" s="51" t="s">
        <v>118</v>
      </c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0">
        <v>660</v>
      </c>
      <c r="AH52" s="54"/>
      <c r="AI52" s="44">
        <f t="shared" si="2"/>
        <v>660</v>
      </c>
      <c r="AJ52" s="2">
        <f t="shared" si="3"/>
        <v>1</v>
      </c>
    </row>
    <row r="53" spans="1:36" x14ac:dyDescent="0.3">
      <c r="A53" s="79">
        <f>RANK(AI53,$AI$2:AI151)</f>
        <v>46</v>
      </c>
      <c r="B53" s="2" t="s">
        <v>15</v>
      </c>
      <c r="C53" s="40" t="s">
        <v>4</v>
      </c>
      <c r="D53" s="2">
        <v>2009</v>
      </c>
      <c r="E53" s="7" t="s">
        <v>12</v>
      </c>
      <c r="F53" s="51" t="s">
        <v>374</v>
      </c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0">
        <v>660</v>
      </c>
      <c r="AI53" s="44">
        <f t="shared" si="2"/>
        <v>660</v>
      </c>
      <c r="AJ53" s="2">
        <f t="shared" si="3"/>
        <v>1</v>
      </c>
    </row>
    <row r="54" spans="1:36" x14ac:dyDescent="0.3">
      <c r="A54" s="79">
        <f>RANK(AI54,$AI$2:AI152)</f>
        <v>46</v>
      </c>
      <c r="B54" s="4" t="s">
        <v>15</v>
      </c>
      <c r="C54" s="40" t="s">
        <v>187</v>
      </c>
      <c r="D54" s="2">
        <v>2008</v>
      </c>
      <c r="E54" s="2" t="s">
        <v>12</v>
      </c>
      <c r="F54" s="38" t="s">
        <v>138</v>
      </c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50">
        <v>660</v>
      </c>
      <c r="AI54" s="44">
        <f t="shared" si="2"/>
        <v>660</v>
      </c>
      <c r="AJ54" s="2">
        <f t="shared" si="3"/>
        <v>1</v>
      </c>
    </row>
    <row r="55" spans="1:36" x14ac:dyDescent="0.3">
      <c r="A55" s="79">
        <f>RANK(AI55,$AI$2:AI153)</f>
        <v>46</v>
      </c>
      <c r="B55" s="2" t="s">
        <v>18</v>
      </c>
      <c r="C55" s="40" t="s">
        <v>53</v>
      </c>
      <c r="D55" s="2"/>
      <c r="E55" s="7" t="s">
        <v>12</v>
      </c>
      <c r="F55" s="42" t="s">
        <v>436</v>
      </c>
      <c r="G55" s="54"/>
      <c r="H55" s="54"/>
      <c r="I55" s="54"/>
      <c r="J55" s="54"/>
      <c r="K55" s="54"/>
      <c r="L55" s="54"/>
      <c r="M55" s="54"/>
      <c r="N55" s="46">
        <v>660</v>
      </c>
      <c r="O55" s="54"/>
      <c r="P55" s="54"/>
      <c r="Q55" s="54"/>
      <c r="R55" s="54"/>
      <c r="S55" s="54"/>
      <c r="T55" s="54"/>
      <c r="U55" s="54"/>
      <c r="V55" s="54"/>
      <c r="W55" s="54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4">
        <f t="shared" si="2"/>
        <v>660</v>
      </c>
      <c r="AJ55" s="2">
        <f t="shared" si="3"/>
        <v>1</v>
      </c>
    </row>
    <row r="56" spans="1:36" x14ac:dyDescent="0.3">
      <c r="A56" s="79">
        <f>RANK(AI56,$AI$2:AI154)</f>
        <v>55</v>
      </c>
      <c r="B56" s="7" t="s">
        <v>15</v>
      </c>
      <c r="C56" s="42" t="s">
        <v>300</v>
      </c>
      <c r="D56" s="7">
        <v>2009</v>
      </c>
      <c r="E56" s="3" t="s">
        <v>12</v>
      </c>
      <c r="F56" s="42" t="s">
        <v>186</v>
      </c>
      <c r="G56" s="54"/>
      <c r="H56" s="54"/>
      <c r="I56" s="46">
        <v>240</v>
      </c>
      <c r="J56" s="46"/>
      <c r="K56" s="46"/>
      <c r="L56" s="46">
        <v>120</v>
      </c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46"/>
      <c r="Y56" s="46"/>
      <c r="Z56" s="46"/>
      <c r="AA56" s="46"/>
      <c r="AB56" s="46"/>
      <c r="AC56" s="46"/>
      <c r="AD56" s="46"/>
      <c r="AE56" s="46"/>
      <c r="AF56" s="46"/>
      <c r="AG56" s="50">
        <v>240</v>
      </c>
      <c r="AH56" s="46"/>
      <c r="AI56" s="44">
        <f t="shared" si="2"/>
        <v>600</v>
      </c>
      <c r="AJ56" s="2">
        <f t="shared" si="3"/>
        <v>3</v>
      </c>
    </row>
    <row r="57" spans="1:36" x14ac:dyDescent="0.3">
      <c r="A57" s="79">
        <f>RANK(AI57,$AI$2:AI155)</f>
        <v>55</v>
      </c>
      <c r="B57" s="2" t="s">
        <v>18</v>
      </c>
      <c r="C57" s="40" t="s">
        <v>53</v>
      </c>
      <c r="D57" s="2" t="s">
        <v>53</v>
      </c>
      <c r="E57" s="2" t="s">
        <v>10</v>
      </c>
      <c r="F57" s="42" t="s">
        <v>164</v>
      </c>
      <c r="G57" s="54"/>
      <c r="H57" s="54"/>
      <c r="I57" s="54"/>
      <c r="J57" s="54"/>
      <c r="K57" s="54"/>
      <c r="L57" s="54"/>
      <c r="M57" s="54"/>
      <c r="N57" s="46">
        <v>480</v>
      </c>
      <c r="O57" s="54"/>
      <c r="P57" s="54"/>
      <c r="Q57" s="54"/>
      <c r="R57" s="54"/>
      <c r="S57" s="54"/>
      <c r="T57" s="54"/>
      <c r="U57" s="54"/>
      <c r="V57" s="54"/>
      <c r="W57" s="54"/>
      <c r="X57" s="50">
        <v>120</v>
      </c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4">
        <f t="shared" si="2"/>
        <v>600</v>
      </c>
      <c r="AJ57" s="2">
        <f t="shared" si="3"/>
        <v>2</v>
      </c>
    </row>
    <row r="58" spans="1:36" x14ac:dyDescent="0.3">
      <c r="A58" s="79">
        <f>RANK(AI58,$AI$2:AI156)</f>
        <v>57</v>
      </c>
      <c r="B58" s="4" t="s">
        <v>15</v>
      </c>
      <c r="C58" s="39" t="s">
        <v>300</v>
      </c>
      <c r="D58" s="3">
        <v>2014</v>
      </c>
      <c r="E58" s="4" t="s">
        <v>9</v>
      </c>
      <c r="F58" s="38" t="s">
        <v>116</v>
      </c>
      <c r="G58" s="54"/>
      <c r="H58" s="54"/>
      <c r="I58" s="46">
        <v>60</v>
      </c>
      <c r="J58" s="46"/>
      <c r="K58" s="46"/>
      <c r="L58" s="46">
        <v>60</v>
      </c>
      <c r="M58" s="54"/>
      <c r="N58" s="46">
        <v>40</v>
      </c>
      <c r="O58" s="54"/>
      <c r="P58" s="54"/>
      <c r="Q58" s="54"/>
      <c r="R58" s="54"/>
      <c r="S58" s="54"/>
      <c r="T58" s="54"/>
      <c r="U58" s="54"/>
      <c r="V58" s="53">
        <v>80</v>
      </c>
      <c r="W58" s="54"/>
      <c r="X58" s="50">
        <v>40</v>
      </c>
      <c r="Y58" s="53"/>
      <c r="Z58" s="53"/>
      <c r="AA58" s="53"/>
      <c r="AB58" s="53"/>
      <c r="AC58" s="53"/>
      <c r="AD58" s="50">
        <v>40</v>
      </c>
      <c r="AE58" s="53"/>
      <c r="AF58" s="53"/>
      <c r="AG58" s="50">
        <v>80</v>
      </c>
      <c r="AH58" s="50">
        <v>120</v>
      </c>
      <c r="AI58" s="44">
        <f t="shared" si="2"/>
        <v>520</v>
      </c>
      <c r="AJ58" s="2">
        <f t="shared" si="3"/>
        <v>8</v>
      </c>
    </row>
    <row r="59" spans="1:36" x14ac:dyDescent="0.3">
      <c r="A59" s="79">
        <f>RANK(AI59,$AI$2:AI157)</f>
        <v>57</v>
      </c>
      <c r="B59" s="2" t="s">
        <v>15</v>
      </c>
      <c r="C59" s="40" t="s">
        <v>230</v>
      </c>
      <c r="D59" s="2">
        <v>2013</v>
      </c>
      <c r="E59" s="2" t="s">
        <v>10</v>
      </c>
      <c r="F59" s="42" t="s">
        <v>231</v>
      </c>
      <c r="G59" s="54"/>
      <c r="H59" s="54"/>
      <c r="I59" s="46">
        <v>60</v>
      </c>
      <c r="J59" s="46"/>
      <c r="K59" s="46"/>
      <c r="L59" s="46">
        <v>60</v>
      </c>
      <c r="M59" s="54"/>
      <c r="N59" s="46">
        <v>40</v>
      </c>
      <c r="O59" s="54"/>
      <c r="P59" s="54"/>
      <c r="Q59" s="54"/>
      <c r="R59" s="54"/>
      <c r="S59" s="54"/>
      <c r="T59" s="54"/>
      <c r="U59" s="54"/>
      <c r="V59" s="53">
        <v>80</v>
      </c>
      <c r="W59" s="54"/>
      <c r="X59" s="50">
        <v>40</v>
      </c>
      <c r="Y59" s="53"/>
      <c r="Z59" s="53"/>
      <c r="AA59" s="53"/>
      <c r="AB59" s="53"/>
      <c r="AC59" s="53"/>
      <c r="AD59" s="50">
        <v>40</v>
      </c>
      <c r="AE59" s="53"/>
      <c r="AF59" s="53"/>
      <c r="AG59" s="50">
        <v>80</v>
      </c>
      <c r="AH59" s="50">
        <v>120</v>
      </c>
      <c r="AI59" s="44">
        <f t="shared" si="2"/>
        <v>520</v>
      </c>
      <c r="AJ59" s="2">
        <f t="shared" si="3"/>
        <v>8</v>
      </c>
    </row>
    <row r="60" spans="1:36" x14ac:dyDescent="0.3">
      <c r="A60" s="79">
        <f>RANK(AI60,$AI$2:AI158)</f>
        <v>59</v>
      </c>
      <c r="B60" s="2" t="s">
        <v>15</v>
      </c>
      <c r="C60" s="40" t="s">
        <v>6</v>
      </c>
      <c r="D60" s="2">
        <v>2011</v>
      </c>
      <c r="E60" s="2" t="s">
        <v>11</v>
      </c>
      <c r="F60" s="38" t="s">
        <v>348</v>
      </c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0">
        <v>120</v>
      </c>
      <c r="AE60" s="54"/>
      <c r="AF60" s="54"/>
      <c r="AG60" s="54"/>
      <c r="AH60" s="50">
        <v>360</v>
      </c>
      <c r="AI60" s="44">
        <f t="shared" si="2"/>
        <v>480</v>
      </c>
      <c r="AJ60" s="2">
        <f t="shared" si="3"/>
        <v>2</v>
      </c>
    </row>
    <row r="61" spans="1:36" x14ac:dyDescent="0.3">
      <c r="A61" s="79">
        <f>RANK(AI61,$AI$2:AI159)</f>
        <v>60</v>
      </c>
      <c r="B61" s="2" t="s">
        <v>15</v>
      </c>
      <c r="C61" s="40" t="s">
        <v>4</v>
      </c>
      <c r="D61" s="2">
        <v>2013</v>
      </c>
      <c r="E61" s="2" t="s">
        <v>10</v>
      </c>
      <c r="F61" s="38" t="s">
        <v>189</v>
      </c>
      <c r="G61" s="54"/>
      <c r="H61" s="54"/>
      <c r="I61" s="46">
        <v>40</v>
      </c>
      <c r="J61" s="46"/>
      <c r="K61" s="46"/>
      <c r="L61" s="46">
        <v>40</v>
      </c>
      <c r="M61" s="54"/>
      <c r="N61" s="46">
        <v>20</v>
      </c>
      <c r="O61" s="54"/>
      <c r="P61" s="54"/>
      <c r="Q61" s="54"/>
      <c r="R61" s="54"/>
      <c r="S61" s="54"/>
      <c r="T61" s="54"/>
      <c r="U61" s="54"/>
      <c r="V61" s="48">
        <v>0</v>
      </c>
      <c r="W61" s="54"/>
      <c r="X61" s="50">
        <v>40</v>
      </c>
      <c r="Y61" s="48"/>
      <c r="Z61" s="48"/>
      <c r="AA61" s="48"/>
      <c r="AB61" s="48"/>
      <c r="AC61" s="48"/>
      <c r="AD61" s="50">
        <v>120</v>
      </c>
      <c r="AE61" s="48"/>
      <c r="AF61" s="48"/>
      <c r="AG61" s="50">
        <v>120</v>
      </c>
      <c r="AH61" s="50">
        <v>80</v>
      </c>
      <c r="AI61" s="44">
        <f t="shared" si="2"/>
        <v>460</v>
      </c>
      <c r="AJ61" s="2">
        <f t="shared" si="3"/>
        <v>8</v>
      </c>
    </row>
    <row r="62" spans="1:36" x14ac:dyDescent="0.3">
      <c r="A62" s="79">
        <f>RANK(AI62,$AI$2:AI160)</f>
        <v>61</v>
      </c>
      <c r="B62" s="2" t="s">
        <v>15</v>
      </c>
      <c r="C62" s="40" t="s">
        <v>300</v>
      </c>
      <c r="D62" s="2">
        <v>2012</v>
      </c>
      <c r="E62" s="2" t="s">
        <v>10</v>
      </c>
      <c r="F62" s="42" t="s">
        <v>215</v>
      </c>
      <c r="G62" s="54"/>
      <c r="H62" s="54"/>
      <c r="I62" s="46">
        <v>80</v>
      </c>
      <c r="J62" s="46"/>
      <c r="K62" s="54"/>
      <c r="L62" s="54"/>
      <c r="M62" s="54"/>
      <c r="N62" s="46">
        <v>80</v>
      </c>
      <c r="O62" s="54"/>
      <c r="P62" s="54"/>
      <c r="Q62" s="54"/>
      <c r="R62" s="54"/>
      <c r="S62" s="54"/>
      <c r="T62" s="54"/>
      <c r="U62" s="54"/>
      <c r="V62" s="53">
        <v>120</v>
      </c>
      <c r="W62" s="54"/>
      <c r="X62" s="53"/>
      <c r="Y62" s="53"/>
      <c r="Z62" s="53"/>
      <c r="AA62" s="53"/>
      <c r="AB62" s="53"/>
      <c r="AC62" s="53"/>
      <c r="AD62" s="53"/>
      <c r="AE62" s="53"/>
      <c r="AF62" s="53"/>
      <c r="AG62" s="50">
        <v>80</v>
      </c>
      <c r="AH62" s="53"/>
      <c r="AI62" s="44">
        <f t="shared" si="2"/>
        <v>360</v>
      </c>
      <c r="AJ62" s="2">
        <f t="shared" si="3"/>
        <v>4</v>
      </c>
    </row>
    <row r="63" spans="1:36" x14ac:dyDescent="0.3">
      <c r="A63" s="79">
        <f>RANK(AI63,$AI$2:AI161)</f>
        <v>61</v>
      </c>
      <c r="B63" s="3" t="s">
        <v>15</v>
      </c>
      <c r="C63" s="39" t="s">
        <v>13</v>
      </c>
      <c r="D63" s="3">
        <v>2009</v>
      </c>
      <c r="E63" s="3" t="s">
        <v>12</v>
      </c>
      <c r="F63" s="38" t="s">
        <v>272</v>
      </c>
      <c r="G63" s="54"/>
      <c r="H63" s="54"/>
      <c r="I63" s="54"/>
      <c r="J63" s="54"/>
      <c r="K63" s="54"/>
      <c r="L63" s="54"/>
      <c r="M63" s="54"/>
      <c r="N63" s="46">
        <v>120</v>
      </c>
      <c r="O63" s="54"/>
      <c r="P63" s="54"/>
      <c r="Q63" s="54"/>
      <c r="R63" s="54"/>
      <c r="S63" s="54"/>
      <c r="T63" s="54"/>
      <c r="U63" s="54"/>
      <c r="V63" s="54"/>
      <c r="W63" s="54"/>
      <c r="X63" s="46"/>
      <c r="Y63" s="46"/>
      <c r="Z63" s="46"/>
      <c r="AA63" s="46"/>
      <c r="AB63" s="46"/>
      <c r="AC63" s="46"/>
      <c r="AD63" s="50">
        <v>240</v>
      </c>
      <c r="AE63" s="46"/>
      <c r="AF63" s="46"/>
      <c r="AG63" s="46"/>
      <c r="AH63" s="46"/>
      <c r="AI63" s="44">
        <f t="shared" si="2"/>
        <v>360</v>
      </c>
      <c r="AJ63" s="2">
        <f t="shared" si="3"/>
        <v>2</v>
      </c>
    </row>
    <row r="64" spans="1:36" x14ac:dyDescent="0.3">
      <c r="A64" s="79">
        <f>RANK(AI64,$AI$2:AI162)</f>
        <v>61</v>
      </c>
      <c r="B64" s="2" t="s">
        <v>15</v>
      </c>
      <c r="C64" s="40" t="s">
        <v>300</v>
      </c>
      <c r="D64" s="2">
        <v>2010</v>
      </c>
      <c r="E64" s="2" t="s">
        <v>11</v>
      </c>
      <c r="F64" s="42" t="s">
        <v>228</v>
      </c>
      <c r="G64" s="54"/>
      <c r="H64" s="54"/>
      <c r="I64" s="54"/>
      <c r="J64" s="54"/>
      <c r="K64" s="46"/>
      <c r="L64" s="46">
        <v>120</v>
      </c>
      <c r="M64" s="54"/>
      <c r="N64" s="46">
        <v>240</v>
      </c>
      <c r="O64" s="54"/>
      <c r="P64" s="54"/>
      <c r="Q64" s="54"/>
      <c r="R64" s="54"/>
      <c r="S64" s="54"/>
      <c r="T64" s="54"/>
      <c r="U64" s="54"/>
      <c r="V64" s="54"/>
      <c r="W64" s="54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4">
        <f t="shared" si="2"/>
        <v>360</v>
      </c>
      <c r="AJ64" s="2">
        <f t="shared" si="3"/>
        <v>2</v>
      </c>
    </row>
    <row r="65" spans="1:36" x14ac:dyDescent="0.3">
      <c r="A65" s="79">
        <f>RANK(AI65,$AI$2:AI163)</f>
        <v>64</v>
      </c>
      <c r="B65" s="2" t="s">
        <v>15</v>
      </c>
      <c r="C65" s="40" t="s">
        <v>300</v>
      </c>
      <c r="D65" s="2">
        <v>2011</v>
      </c>
      <c r="E65" s="7" t="s">
        <v>11</v>
      </c>
      <c r="F65" s="42" t="s">
        <v>135</v>
      </c>
      <c r="G65" s="54"/>
      <c r="H65" s="54"/>
      <c r="I65" s="54"/>
      <c r="J65" s="54"/>
      <c r="K65" s="46"/>
      <c r="L65" s="46">
        <v>180</v>
      </c>
      <c r="M65" s="54"/>
      <c r="N65" s="46">
        <v>80</v>
      </c>
      <c r="O65" s="54"/>
      <c r="P65" s="54"/>
      <c r="Q65" s="54"/>
      <c r="R65" s="54"/>
      <c r="S65" s="54"/>
      <c r="T65" s="54"/>
      <c r="U65" s="54"/>
      <c r="V65" s="54"/>
      <c r="W65" s="54"/>
      <c r="X65" s="46"/>
      <c r="Y65" s="46"/>
      <c r="Z65" s="46"/>
      <c r="AA65" s="46"/>
      <c r="AB65" s="46"/>
      <c r="AC65" s="46"/>
      <c r="AD65" s="46"/>
      <c r="AE65" s="46"/>
      <c r="AF65" s="46"/>
      <c r="AG65" s="50">
        <v>80</v>
      </c>
      <c r="AH65" s="46"/>
      <c r="AI65" s="44">
        <f t="shared" si="2"/>
        <v>340</v>
      </c>
      <c r="AJ65" s="2">
        <f t="shared" si="3"/>
        <v>3</v>
      </c>
    </row>
    <row r="66" spans="1:36" x14ac:dyDescent="0.3">
      <c r="A66" s="79">
        <f>RANK(AI66,$AI$2:AI164)</f>
        <v>65</v>
      </c>
      <c r="B66" s="2" t="s">
        <v>15</v>
      </c>
      <c r="C66" s="40" t="s">
        <v>300</v>
      </c>
      <c r="D66" s="2">
        <v>2012</v>
      </c>
      <c r="E66" s="2" t="s">
        <v>10</v>
      </c>
      <c r="F66" s="42" t="s">
        <v>269</v>
      </c>
      <c r="G66" s="54"/>
      <c r="H66" s="54"/>
      <c r="I66" s="46">
        <v>80</v>
      </c>
      <c r="J66" s="46"/>
      <c r="K66" s="54"/>
      <c r="L66" s="54"/>
      <c r="M66" s="54"/>
      <c r="N66" s="46">
        <v>80</v>
      </c>
      <c r="O66" s="54"/>
      <c r="P66" s="54"/>
      <c r="Q66" s="54"/>
      <c r="R66" s="54"/>
      <c r="S66" s="54"/>
      <c r="T66" s="54"/>
      <c r="U66" s="54"/>
      <c r="V66" s="53">
        <v>120</v>
      </c>
      <c r="W66" s="54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44">
        <f t="shared" ref="AI66:AI97" si="4">SUM(G66:AH66)</f>
        <v>280</v>
      </c>
      <c r="AJ66" s="2">
        <f t="shared" ref="AJ66:AJ97" si="5">COUNT(G66:AH66)</f>
        <v>3</v>
      </c>
    </row>
    <row r="67" spans="1:36" x14ac:dyDescent="0.3">
      <c r="A67" s="79">
        <f>RANK(AI67,$AI$2:AI165)</f>
        <v>66</v>
      </c>
      <c r="B67" s="4" t="s">
        <v>15</v>
      </c>
      <c r="C67" s="38" t="s">
        <v>300</v>
      </c>
      <c r="D67" s="2">
        <v>2014</v>
      </c>
      <c r="E67" s="4" t="s">
        <v>9</v>
      </c>
      <c r="F67" s="38" t="s">
        <v>234</v>
      </c>
      <c r="G67" s="54"/>
      <c r="H67" s="54"/>
      <c r="I67" s="46">
        <v>40</v>
      </c>
      <c r="J67" s="46"/>
      <c r="K67" s="46"/>
      <c r="L67" s="46">
        <v>30</v>
      </c>
      <c r="M67" s="54"/>
      <c r="N67" s="54"/>
      <c r="O67" s="54"/>
      <c r="P67" s="54"/>
      <c r="Q67" s="54"/>
      <c r="R67" s="54"/>
      <c r="S67" s="54"/>
      <c r="T67" s="54"/>
      <c r="U67" s="54"/>
      <c r="V67" s="53">
        <v>40</v>
      </c>
      <c r="W67" s="54"/>
      <c r="X67" s="53"/>
      <c r="Y67" s="53"/>
      <c r="Z67" s="53"/>
      <c r="AA67" s="53"/>
      <c r="AB67" s="53"/>
      <c r="AC67" s="53"/>
      <c r="AD67" s="50">
        <v>40</v>
      </c>
      <c r="AE67" s="53"/>
      <c r="AF67" s="53"/>
      <c r="AG67" s="50">
        <v>40</v>
      </c>
      <c r="AH67" s="50">
        <v>60</v>
      </c>
      <c r="AI67" s="44">
        <f t="shared" si="4"/>
        <v>250</v>
      </c>
      <c r="AJ67" s="2">
        <f t="shared" si="5"/>
        <v>6</v>
      </c>
    </row>
    <row r="68" spans="1:36" x14ac:dyDescent="0.3">
      <c r="A68" s="79">
        <f>RANK(AI68,$AI$2:AI166)</f>
        <v>67</v>
      </c>
      <c r="B68" s="2" t="s">
        <v>15</v>
      </c>
      <c r="C68" s="40" t="s">
        <v>300</v>
      </c>
      <c r="D68" s="2">
        <v>2014</v>
      </c>
      <c r="E68" s="4" t="s">
        <v>9</v>
      </c>
      <c r="F68" s="42" t="s">
        <v>305</v>
      </c>
      <c r="G68" s="54"/>
      <c r="H68" s="54"/>
      <c r="I68" s="46">
        <v>30</v>
      </c>
      <c r="J68" s="46"/>
      <c r="K68" s="54"/>
      <c r="L68" s="54"/>
      <c r="M68" s="54"/>
      <c r="N68" s="46">
        <v>20</v>
      </c>
      <c r="O68" s="54"/>
      <c r="P68" s="54"/>
      <c r="Q68" s="54"/>
      <c r="R68" s="54"/>
      <c r="S68" s="54"/>
      <c r="T68" s="54"/>
      <c r="U68" s="54"/>
      <c r="V68" s="53">
        <v>40</v>
      </c>
      <c r="W68" s="54"/>
      <c r="X68" s="53"/>
      <c r="Y68" s="53"/>
      <c r="Z68" s="53"/>
      <c r="AA68" s="53"/>
      <c r="AB68" s="53"/>
      <c r="AC68" s="53"/>
      <c r="AD68" s="50">
        <v>30</v>
      </c>
      <c r="AE68" s="53"/>
      <c r="AF68" s="53"/>
      <c r="AG68" s="50">
        <v>40</v>
      </c>
      <c r="AH68" s="50">
        <v>80</v>
      </c>
      <c r="AI68" s="44">
        <f t="shared" si="4"/>
        <v>240</v>
      </c>
      <c r="AJ68" s="2">
        <f t="shared" si="5"/>
        <v>6</v>
      </c>
    </row>
    <row r="69" spans="1:36" x14ac:dyDescent="0.3">
      <c r="A69" s="79">
        <f>RANK(AI69,$AI$2:AI167)</f>
        <v>67</v>
      </c>
      <c r="B69" s="2" t="s">
        <v>15</v>
      </c>
      <c r="C69" s="40" t="s">
        <v>300</v>
      </c>
      <c r="D69" s="3">
        <v>2010</v>
      </c>
      <c r="E69" s="4" t="s">
        <v>11</v>
      </c>
      <c r="F69" s="42" t="s">
        <v>289</v>
      </c>
      <c r="G69" s="54"/>
      <c r="H69" s="54"/>
      <c r="I69" s="54"/>
      <c r="J69" s="54"/>
      <c r="K69" s="46"/>
      <c r="L69" s="46">
        <v>120</v>
      </c>
      <c r="M69" s="54"/>
      <c r="N69" s="46">
        <v>120</v>
      </c>
      <c r="O69" s="54"/>
      <c r="P69" s="54"/>
      <c r="Q69" s="54"/>
      <c r="R69" s="54"/>
      <c r="S69" s="54"/>
      <c r="T69" s="54"/>
      <c r="U69" s="54"/>
      <c r="V69" s="54"/>
      <c r="W69" s="54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4">
        <f t="shared" si="4"/>
        <v>240</v>
      </c>
      <c r="AJ69" s="2">
        <f t="shared" si="5"/>
        <v>2</v>
      </c>
    </row>
    <row r="70" spans="1:36" x14ac:dyDescent="0.3">
      <c r="A70" s="79">
        <f>RANK(AI70,$AI$2:AI168)</f>
        <v>67</v>
      </c>
      <c r="B70" s="4" t="s">
        <v>15</v>
      </c>
      <c r="C70" s="39" t="s">
        <v>6</v>
      </c>
      <c r="D70" s="2">
        <v>2010</v>
      </c>
      <c r="E70" s="7" t="s">
        <v>11</v>
      </c>
      <c r="F70" s="38" t="s">
        <v>193</v>
      </c>
      <c r="G70" s="54"/>
      <c r="H70" s="54"/>
      <c r="I70" s="54"/>
      <c r="J70" s="54"/>
      <c r="K70" s="54"/>
      <c r="L70" s="54"/>
      <c r="M70" s="54"/>
      <c r="N70" s="46">
        <v>120</v>
      </c>
      <c r="O70" s="54"/>
      <c r="P70" s="54"/>
      <c r="Q70" s="54"/>
      <c r="R70" s="54"/>
      <c r="S70" s="54"/>
      <c r="T70" s="54"/>
      <c r="U70" s="54"/>
      <c r="V70" s="54"/>
      <c r="W70" s="54"/>
      <c r="X70" s="46"/>
      <c r="Y70" s="46"/>
      <c r="Z70" s="46"/>
      <c r="AA70" s="46"/>
      <c r="AB70" s="46"/>
      <c r="AC70" s="46"/>
      <c r="AD70" s="50">
        <v>120</v>
      </c>
      <c r="AE70" s="46"/>
      <c r="AF70" s="46"/>
      <c r="AG70" s="46"/>
      <c r="AH70" s="46"/>
      <c r="AI70" s="44">
        <f t="shared" si="4"/>
        <v>240</v>
      </c>
      <c r="AJ70" s="2">
        <f t="shared" si="5"/>
        <v>2</v>
      </c>
    </row>
    <row r="71" spans="1:36" x14ac:dyDescent="0.3">
      <c r="A71" s="79">
        <f>RANK(AI71,$AI$2:AI169)</f>
        <v>67</v>
      </c>
      <c r="B71" s="4" t="s">
        <v>15</v>
      </c>
      <c r="C71" s="38" t="s">
        <v>4</v>
      </c>
      <c r="D71" s="2">
        <v>2010</v>
      </c>
      <c r="E71" s="2" t="s">
        <v>11</v>
      </c>
      <c r="F71" s="51" t="s">
        <v>643</v>
      </c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0">
        <v>240</v>
      </c>
      <c r="AI71" s="44">
        <f t="shared" si="4"/>
        <v>240</v>
      </c>
      <c r="AJ71" s="2">
        <f t="shared" si="5"/>
        <v>1</v>
      </c>
    </row>
    <row r="72" spans="1:36" x14ac:dyDescent="0.3">
      <c r="A72" s="79">
        <f>RANK(AI72,$AI$2:AI170)</f>
        <v>67</v>
      </c>
      <c r="B72" s="7" t="s">
        <v>15</v>
      </c>
      <c r="C72" s="42" t="s">
        <v>32</v>
      </c>
      <c r="D72" s="3">
        <v>2011</v>
      </c>
      <c r="E72" s="7" t="s">
        <v>11</v>
      </c>
      <c r="F72" s="51" t="s">
        <v>400</v>
      </c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0">
        <v>240</v>
      </c>
      <c r="AI72" s="44">
        <f t="shared" si="4"/>
        <v>240</v>
      </c>
      <c r="AJ72" s="2">
        <f t="shared" si="5"/>
        <v>1</v>
      </c>
    </row>
    <row r="73" spans="1:36" x14ac:dyDescent="0.3">
      <c r="A73" s="79">
        <f>RANK(AI73,$AI$2:AI171)</f>
        <v>67</v>
      </c>
      <c r="B73" s="2" t="s">
        <v>15</v>
      </c>
      <c r="C73" s="40" t="s">
        <v>13</v>
      </c>
      <c r="D73" s="4">
        <v>2010</v>
      </c>
      <c r="E73" s="7" t="s">
        <v>11</v>
      </c>
      <c r="F73" s="42" t="s">
        <v>154</v>
      </c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0">
        <v>240</v>
      </c>
      <c r="AE73" s="54"/>
      <c r="AF73" s="54"/>
      <c r="AG73" s="54"/>
      <c r="AH73" s="54"/>
      <c r="AI73" s="44">
        <f t="shared" si="4"/>
        <v>240</v>
      </c>
      <c r="AJ73" s="2">
        <f t="shared" si="5"/>
        <v>1</v>
      </c>
    </row>
    <row r="74" spans="1:36" x14ac:dyDescent="0.3">
      <c r="A74" s="79">
        <f>RANK(AI74,$AI$2:AI172)</f>
        <v>67</v>
      </c>
      <c r="B74" s="2" t="s">
        <v>17</v>
      </c>
      <c r="C74" s="40" t="s">
        <v>53</v>
      </c>
      <c r="D74" s="2"/>
      <c r="E74" s="7" t="s">
        <v>10</v>
      </c>
      <c r="F74" s="42" t="s">
        <v>455</v>
      </c>
      <c r="G74" s="54"/>
      <c r="H74" s="54"/>
      <c r="I74" s="54"/>
      <c r="J74" s="54"/>
      <c r="K74" s="54"/>
      <c r="L74" s="54"/>
      <c r="M74" s="54"/>
      <c r="N74" s="46">
        <v>240</v>
      </c>
      <c r="O74" s="54"/>
      <c r="P74" s="54"/>
      <c r="Q74" s="54"/>
      <c r="R74" s="54"/>
      <c r="S74" s="54"/>
      <c r="T74" s="54"/>
      <c r="U74" s="54"/>
      <c r="V74" s="54"/>
      <c r="W74" s="54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4">
        <f t="shared" si="4"/>
        <v>240</v>
      </c>
      <c r="AJ74" s="2">
        <f t="shared" si="5"/>
        <v>1</v>
      </c>
    </row>
    <row r="75" spans="1:36" x14ac:dyDescent="0.3">
      <c r="A75" s="79">
        <f>RANK(AI75,$AI$2:AI173)</f>
        <v>67</v>
      </c>
      <c r="B75" s="2" t="s">
        <v>17</v>
      </c>
      <c r="C75" s="40" t="s">
        <v>53</v>
      </c>
      <c r="D75" s="2"/>
      <c r="E75" s="7" t="s">
        <v>10</v>
      </c>
      <c r="F75" s="42" t="s">
        <v>456</v>
      </c>
      <c r="G75" s="54"/>
      <c r="H75" s="54"/>
      <c r="I75" s="54"/>
      <c r="J75" s="54"/>
      <c r="K75" s="54"/>
      <c r="L75" s="54"/>
      <c r="M75" s="54"/>
      <c r="N75" s="46">
        <v>240</v>
      </c>
      <c r="O75" s="54"/>
      <c r="P75" s="54"/>
      <c r="Q75" s="54"/>
      <c r="R75" s="54"/>
      <c r="S75" s="54"/>
      <c r="T75" s="54"/>
      <c r="U75" s="54"/>
      <c r="V75" s="54"/>
      <c r="W75" s="54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4">
        <f t="shared" si="4"/>
        <v>240</v>
      </c>
      <c r="AJ75" s="2">
        <f t="shared" si="5"/>
        <v>1</v>
      </c>
    </row>
    <row r="76" spans="1:36" x14ac:dyDescent="0.3">
      <c r="A76" s="79">
        <f>RANK(AI76,$AI$2:AI174)</f>
        <v>67</v>
      </c>
      <c r="B76" s="2" t="s">
        <v>15</v>
      </c>
      <c r="C76" s="40" t="s">
        <v>300</v>
      </c>
      <c r="D76" s="2">
        <v>2010</v>
      </c>
      <c r="E76" s="7" t="s">
        <v>11</v>
      </c>
      <c r="F76" s="38" t="s">
        <v>240</v>
      </c>
      <c r="G76" s="54"/>
      <c r="H76" s="54"/>
      <c r="I76" s="54"/>
      <c r="J76" s="54"/>
      <c r="K76" s="54"/>
      <c r="L76" s="54"/>
      <c r="M76" s="54"/>
      <c r="N76" s="46">
        <v>240</v>
      </c>
      <c r="O76" s="54"/>
      <c r="P76" s="54"/>
      <c r="Q76" s="54"/>
      <c r="R76" s="54"/>
      <c r="S76" s="54"/>
      <c r="T76" s="54"/>
      <c r="U76" s="54"/>
      <c r="V76" s="54"/>
      <c r="W76" s="54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4">
        <f t="shared" si="4"/>
        <v>240</v>
      </c>
      <c r="AJ76" s="2">
        <f t="shared" si="5"/>
        <v>1</v>
      </c>
    </row>
    <row r="77" spans="1:36" x14ac:dyDescent="0.3">
      <c r="A77" s="79">
        <f>RANK(AI77,$AI$2:AI175)</f>
        <v>67</v>
      </c>
      <c r="B77" s="7" t="s">
        <v>15</v>
      </c>
      <c r="C77" s="42" t="s">
        <v>300</v>
      </c>
      <c r="D77" s="7">
        <v>2009</v>
      </c>
      <c r="E77" s="2" t="s">
        <v>12</v>
      </c>
      <c r="F77" s="42" t="s">
        <v>433</v>
      </c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0">
        <v>240</v>
      </c>
      <c r="AH77" s="54"/>
      <c r="AI77" s="44">
        <f t="shared" si="4"/>
        <v>240</v>
      </c>
      <c r="AJ77" s="2">
        <f t="shared" si="5"/>
        <v>1</v>
      </c>
    </row>
    <row r="78" spans="1:36" x14ac:dyDescent="0.3">
      <c r="A78" s="79">
        <f>RANK(AI78,$AI$2:AI176)</f>
        <v>77</v>
      </c>
      <c r="B78" s="4" t="s">
        <v>18</v>
      </c>
      <c r="C78" s="39" t="s">
        <v>53</v>
      </c>
      <c r="D78" s="2"/>
      <c r="E78" s="2" t="s">
        <v>10</v>
      </c>
      <c r="F78" s="38" t="s">
        <v>308</v>
      </c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0">
        <v>40</v>
      </c>
      <c r="Y78" s="46"/>
      <c r="Z78" s="46"/>
      <c r="AA78" s="46"/>
      <c r="AB78" s="46"/>
      <c r="AC78" s="46"/>
      <c r="AD78" s="46"/>
      <c r="AE78" s="46"/>
      <c r="AF78" s="46"/>
      <c r="AG78" s="50">
        <v>180</v>
      </c>
      <c r="AH78" s="46"/>
      <c r="AI78" s="44">
        <f t="shared" si="4"/>
        <v>220</v>
      </c>
      <c r="AJ78" s="2">
        <f t="shared" si="5"/>
        <v>2</v>
      </c>
    </row>
    <row r="79" spans="1:36" x14ac:dyDescent="0.3">
      <c r="A79" s="79">
        <f>RANK(AI79,$AI$2:AI177)</f>
        <v>78</v>
      </c>
      <c r="B79" s="2" t="s">
        <v>15</v>
      </c>
      <c r="C79" s="40" t="s">
        <v>230</v>
      </c>
      <c r="D79" s="2">
        <v>2015</v>
      </c>
      <c r="E79" s="4" t="s">
        <v>9</v>
      </c>
      <c r="F79" s="42" t="s">
        <v>226</v>
      </c>
      <c r="G79" s="54"/>
      <c r="H79" s="54"/>
      <c r="I79" s="54"/>
      <c r="J79" s="54"/>
      <c r="K79" s="46"/>
      <c r="L79" s="46">
        <v>30</v>
      </c>
      <c r="M79" s="54"/>
      <c r="N79" s="54"/>
      <c r="O79" s="54"/>
      <c r="P79" s="54"/>
      <c r="Q79" s="54"/>
      <c r="R79" s="54"/>
      <c r="S79" s="54"/>
      <c r="T79" s="54"/>
      <c r="U79" s="54"/>
      <c r="V79" s="53">
        <v>40</v>
      </c>
      <c r="W79" s="54"/>
      <c r="X79" s="50"/>
      <c r="Y79" s="53"/>
      <c r="Z79" s="53"/>
      <c r="AA79" s="53"/>
      <c r="AB79" s="53"/>
      <c r="AC79" s="53"/>
      <c r="AD79" s="50">
        <v>40</v>
      </c>
      <c r="AE79" s="53"/>
      <c r="AF79" s="53"/>
      <c r="AG79" s="50">
        <v>40</v>
      </c>
      <c r="AH79" s="50">
        <v>60</v>
      </c>
      <c r="AI79" s="44">
        <f t="shared" si="4"/>
        <v>210</v>
      </c>
      <c r="AJ79" s="2">
        <f t="shared" si="5"/>
        <v>5</v>
      </c>
    </row>
    <row r="80" spans="1:36" x14ac:dyDescent="0.3">
      <c r="A80" s="79">
        <f>RANK(AI80,$AI$2:AI178)</f>
        <v>79</v>
      </c>
      <c r="B80" s="3" t="s">
        <v>15</v>
      </c>
      <c r="C80" s="40" t="s">
        <v>300</v>
      </c>
      <c r="D80" s="2">
        <v>2014</v>
      </c>
      <c r="E80" s="4" t="s">
        <v>9</v>
      </c>
      <c r="F80" s="38" t="s">
        <v>236</v>
      </c>
      <c r="G80" s="54"/>
      <c r="H80" s="54"/>
      <c r="I80" s="46">
        <v>30</v>
      </c>
      <c r="J80" s="46"/>
      <c r="K80" s="46"/>
      <c r="L80" s="46">
        <v>30</v>
      </c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46"/>
      <c r="Y80" s="46"/>
      <c r="Z80" s="46"/>
      <c r="AA80" s="46"/>
      <c r="AB80" s="46"/>
      <c r="AC80" s="46"/>
      <c r="AD80" s="50">
        <v>30</v>
      </c>
      <c r="AE80" s="46"/>
      <c r="AF80" s="46"/>
      <c r="AG80" s="50">
        <v>30</v>
      </c>
      <c r="AH80" s="50">
        <v>80</v>
      </c>
      <c r="AI80" s="44">
        <f t="shared" si="4"/>
        <v>200</v>
      </c>
      <c r="AJ80" s="2">
        <f t="shared" si="5"/>
        <v>5</v>
      </c>
    </row>
    <row r="81" spans="1:36" x14ac:dyDescent="0.3">
      <c r="A81" s="79">
        <f>RANK(AI81,$AI$2:AI179)</f>
        <v>79</v>
      </c>
      <c r="B81" s="2" t="s">
        <v>15</v>
      </c>
      <c r="C81" s="40" t="s">
        <v>66</v>
      </c>
      <c r="D81" s="2">
        <v>2012</v>
      </c>
      <c r="E81" s="2" t="s">
        <v>10</v>
      </c>
      <c r="F81" s="42" t="s">
        <v>225</v>
      </c>
      <c r="G81" s="54"/>
      <c r="H81" s="54"/>
      <c r="I81" s="46">
        <v>120</v>
      </c>
      <c r="J81" s="46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46"/>
      <c r="Y81" s="46"/>
      <c r="Z81" s="46"/>
      <c r="AA81" s="46"/>
      <c r="AB81" s="46"/>
      <c r="AC81" s="46"/>
      <c r="AD81" s="50">
        <v>80</v>
      </c>
      <c r="AE81" s="46"/>
      <c r="AF81" s="46"/>
      <c r="AG81" s="46"/>
      <c r="AH81" s="46"/>
      <c r="AI81" s="44">
        <f t="shared" si="4"/>
        <v>200</v>
      </c>
      <c r="AJ81" s="2">
        <f t="shared" si="5"/>
        <v>2</v>
      </c>
    </row>
    <row r="82" spans="1:36" x14ac:dyDescent="0.3">
      <c r="A82" s="79">
        <f>RANK(AI82,$AI$2:AI180)</f>
        <v>79</v>
      </c>
      <c r="B82" s="2" t="s">
        <v>15</v>
      </c>
      <c r="C82" s="38" t="s">
        <v>66</v>
      </c>
      <c r="D82" s="2">
        <v>2012</v>
      </c>
      <c r="E82" s="2" t="s">
        <v>10</v>
      </c>
      <c r="F82" s="38" t="s">
        <v>98</v>
      </c>
      <c r="G82" s="54"/>
      <c r="H82" s="54"/>
      <c r="I82" s="46">
        <v>120</v>
      </c>
      <c r="J82" s="46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46"/>
      <c r="Y82" s="46"/>
      <c r="Z82" s="46"/>
      <c r="AA82" s="46"/>
      <c r="AB82" s="46"/>
      <c r="AC82" s="46"/>
      <c r="AD82" s="50">
        <v>80</v>
      </c>
      <c r="AE82" s="46"/>
      <c r="AF82" s="46"/>
      <c r="AG82" s="46"/>
      <c r="AH82" s="46"/>
      <c r="AI82" s="44">
        <f t="shared" si="4"/>
        <v>200</v>
      </c>
      <c r="AJ82" s="2">
        <f t="shared" si="5"/>
        <v>2</v>
      </c>
    </row>
    <row r="83" spans="1:36" x14ac:dyDescent="0.3">
      <c r="A83" s="79">
        <f>RANK(AI83,$AI$2:AI181)</f>
        <v>82</v>
      </c>
      <c r="B83" s="2" t="s">
        <v>15</v>
      </c>
      <c r="C83" s="40" t="s">
        <v>300</v>
      </c>
      <c r="D83" s="2">
        <v>2014</v>
      </c>
      <c r="E83" s="4" t="s">
        <v>9</v>
      </c>
      <c r="F83" s="38" t="s">
        <v>235</v>
      </c>
      <c r="G83" s="54"/>
      <c r="H83" s="54"/>
      <c r="I83" s="46">
        <v>30</v>
      </c>
      <c r="J83" s="46"/>
      <c r="K83" s="46"/>
      <c r="L83" s="46">
        <v>30</v>
      </c>
      <c r="M83" s="54"/>
      <c r="N83" s="46">
        <v>20</v>
      </c>
      <c r="O83" s="54"/>
      <c r="P83" s="54"/>
      <c r="Q83" s="54"/>
      <c r="R83" s="54"/>
      <c r="S83" s="54"/>
      <c r="T83" s="54"/>
      <c r="U83" s="54"/>
      <c r="V83" s="53">
        <v>40</v>
      </c>
      <c r="W83" s="54"/>
      <c r="X83" s="53"/>
      <c r="Y83" s="53"/>
      <c r="Z83" s="53"/>
      <c r="AA83" s="53"/>
      <c r="AB83" s="53"/>
      <c r="AC83" s="53"/>
      <c r="AD83" s="50">
        <v>30</v>
      </c>
      <c r="AE83" s="53"/>
      <c r="AF83" s="53"/>
      <c r="AG83" s="50">
        <v>40</v>
      </c>
      <c r="AH83" s="53"/>
      <c r="AI83" s="44">
        <f t="shared" si="4"/>
        <v>190</v>
      </c>
      <c r="AJ83" s="2">
        <f t="shared" si="5"/>
        <v>6</v>
      </c>
    </row>
    <row r="84" spans="1:36" x14ac:dyDescent="0.3">
      <c r="A84" s="79">
        <f>RANK(AI84,$AI$2:AI182)</f>
        <v>83</v>
      </c>
      <c r="B84" s="2" t="s">
        <v>96</v>
      </c>
      <c r="C84" s="40"/>
      <c r="D84" s="2"/>
      <c r="E84" s="2" t="s">
        <v>10</v>
      </c>
      <c r="F84" s="51" t="s">
        <v>500</v>
      </c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0">
        <v>180</v>
      </c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44">
        <f t="shared" si="4"/>
        <v>180</v>
      </c>
      <c r="AJ84" s="2">
        <f t="shared" si="5"/>
        <v>1</v>
      </c>
    </row>
    <row r="85" spans="1:36" x14ac:dyDescent="0.3">
      <c r="A85" s="79">
        <f>RANK(AI85,$AI$2:AI183)</f>
        <v>83</v>
      </c>
      <c r="B85" s="7" t="s">
        <v>18</v>
      </c>
      <c r="C85" s="42"/>
      <c r="D85" s="7"/>
      <c r="E85" s="4" t="s">
        <v>10</v>
      </c>
      <c r="F85" s="51" t="s">
        <v>582</v>
      </c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0">
        <v>180</v>
      </c>
      <c r="AH85" s="54"/>
      <c r="AI85" s="44">
        <f t="shared" si="4"/>
        <v>180</v>
      </c>
      <c r="AJ85" s="2">
        <f t="shared" si="5"/>
        <v>1</v>
      </c>
    </row>
    <row r="86" spans="1:36" x14ac:dyDescent="0.3">
      <c r="A86" s="79">
        <f>RANK(AI86,$AI$2:AI184)</f>
        <v>83</v>
      </c>
      <c r="B86" s="7" t="s">
        <v>130</v>
      </c>
      <c r="C86" s="40"/>
      <c r="D86" s="2"/>
      <c r="E86" s="2" t="s">
        <v>10</v>
      </c>
      <c r="F86" s="51" t="s">
        <v>499</v>
      </c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0">
        <v>180</v>
      </c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44">
        <f t="shared" si="4"/>
        <v>180</v>
      </c>
      <c r="AJ86" s="2">
        <f t="shared" si="5"/>
        <v>1</v>
      </c>
    </row>
    <row r="87" spans="1:36" x14ac:dyDescent="0.3">
      <c r="A87" s="79">
        <f>RANK(AI87,$AI$2:AI185)</f>
        <v>86</v>
      </c>
      <c r="B87" s="2" t="s">
        <v>15</v>
      </c>
      <c r="C87" s="40" t="s">
        <v>4</v>
      </c>
      <c r="D87" s="2">
        <v>2011</v>
      </c>
      <c r="E87" s="7" t="s">
        <v>11</v>
      </c>
      <c r="F87" s="42" t="s">
        <v>266</v>
      </c>
      <c r="G87" s="54"/>
      <c r="H87" s="54"/>
      <c r="I87" s="54"/>
      <c r="J87" s="54"/>
      <c r="K87" s="46"/>
      <c r="L87" s="46">
        <v>120</v>
      </c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0">
        <v>40</v>
      </c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4">
        <f t="shared" si="4"/>
        <v>160</v>
      </c>
      <c r="AJ87" s="2">
        <f t="shared" si="5"/>
        <v>2</v>
      </c>
    </row>
    <row r="88" spans="1:36" x14ac:dyDescent="0.3">
      <c r="A88" s="79">
        <f>RANK(AI88,$AI$2:AI186)</f>
        <v>86</v>
      </c>
      <c r="B88" s="4" t="s">
        <v>15</v>
      </c>
      <c r="C88" s="39" t="s">
        <v>300</v>
      </c>
      <c r="D88" s="2">
        <v>2012</v>
      </c>
      <c r="E88" s="2" t="s">
        <v>10</v>
      </c>
      <c r="F88" s="38" t="s">
        <v>426</v>
      </c>
      <c r="G88" s="54"/>
      <c r="H88" s="54"/>
      <c r="I88" s="54"/>
      <c r="J88" s="54"/>
      <c r="K88" s="54"/>
      <c r="L88" s="54"/>
      <c r="M88" s="54"/>
      <c r="N88" s="46">
        <v>80</v>
      </c>
      <c r="O88" s="54"/>
      <c r="P88" s="54"/>
      <c r="Q88" s="54"/>
      <c r="R88" s="54"/>
      <c r="S88" s="54"/>
      <c r="T88" s="54"/>
      <c r="U88" s="54"/>
      <c r="V88" s="54"/>
      <c r="W88" s="54"/>
      <c r="X88" s="46"/>
      <c r="Y88" s="46"/>
      <c r="Z88" s="46"/>
      <c r="AA88" s="46"/>
      <c r="AB88" s="46"/>
      <c r="AC88" s="46"/>
      <c r="AD88" s="46"/>
      <c r="AE88" s="46"/>
      <c r="AF88" s="46"/>
      <c r="AG88" s="50">
        <v>80</v>
      </c>
      <c r="AH88" s="46"/>
      <c r="AI88" s="44">
        <f t="shared" si="4"/>
        <v>160</v>
      </c>
      <c r="AJ88" s="2">
        <f t="shared" si="5"/>
        <v>2</v>
      </c>
    </row>
    <row r="89" spans="1:36" x14ac:dyDescent="0.3">
      <c r="A89" s="79">
        <f>RANK(AI89,$AI$2:AI187)</f>
        <v>86</v>
      </c>
      <c r="B89" s="2" t="s">
        <v>15</v>
      </c>
      <c r="C89" s="40" t="s">
        <v>22</v>
      </c>
      <c r="D89" s="2">
        <v>2011</v>
      </c>
      <c r="E89" s="7" t="s">
        <v>11</v>
      </c>
      <c r="F89" s="42" t="s">
        <v>166</v>
      </c>
      <c r="G89" s="54"/>
      <c r="H89" s="54"/>
      <c r="I89" s="54"/>
      <c r="J89" s="54"/>
      <c r="K89" s="54"/>
      <c r="L89" s="54"/>
      <c r="M89" s="54"/>
      <c r="N89" s="46">
        <v>80</v>
      </c>
      <c r="O89" s="54"/>
      <c r="P89" s="54"/>
      <c r="Q89" s="54"/>
      <c r="R89" s="54"/>
      <c r="S89" s="54"/>
      <c r="T89" s="54"/>
      <c r="U89" s="54"/>
      <c r="V89" s="54"/>
      <c r="W89" s="54"/>
      <c r="X89" s="46"/>
      <c r="Y89" s="46"/>
      <c r="Z89" s="46"/>
      <c r="AA89" s="46"/>
      <c r="AB89" s="46"/>
      <c r="AC89" s="46"/>
      <c r="AD89" s="46"/>
      <c r="AE89" s="46"/>
      <c r="AF89" s="46"/>
      <c r="AG89" s="50">
        <v>80</v>
      </c>
      <c r="AH89" s="46"/>
      <c r="AI89" s="44">
        <f t="shared" si="4"/>
        <v>160</v>
      </c>
      <c r="AJ89" s="2">
        <f t="shared" si="5"/>
        <v>2</v>
      </c>
    </row>
    <row r="90" spans="1:36" x14ac:dyDescent="0.3">
      <c r="A90" s="79">
        <f>RANK(AI90,$AI$2:AI188)</f>
        <v>86</v>
      </c>
      <c r="B90" s="4" t="s">
        <v>15</v>
      </c>
      <c r="C90" s="38" t="s">
        <v>4</v>
      </c>
      <c r="D90" s="2">
        <v>2011</v>
      </c>
      <c r="E90" s="7" t="s">
        <v>11</v>
      </c>
      <c r="F90" s="38" t="s">
        <v>190</v>
      </c>
      <c r="G90" s="54"/>
      <c r="H90" s="54"/>
      <c r="I90" s="54"/>
      <c r="J90" s="54"/>
      <c r="K90" s="46"/>
      <c r="L90" s="46">
        <v>120</v>
      </c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0">
        <v>40</v>
      </c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4">
        <f t="shared" si="4"/>
        <v>160</v>
      </c>
      <c r="AJ90" s="2">
        <f t="shared" si="5"/>
        <v>2</v>
      </c>
    </row>
    <row r="91" spans="1:36" x14ac:dyDescent="0.3">
      <c r="A91" s="79">
        <f>RANK(AI91,$AI$2:AI189)</f>
        <v>90</v>
      </c>
      <c r="B91" s="2" t="s">
        <v>15</v>
      </c>
      <c r="C91" s="40" t="s">
        <v>4</v>
      </c>
      <c r="D91" s="2">
        <v>2013</v>
      </c>
      <c r="E91" s="2" t="s">
        <v>10</v>
      </c>
      <c r="F91" s="42" t="s">
        <v>254</v>
      </c>
      <c r="G91" s="54"/>
      <c r="H91" s="54"/>
      <c r="I91" s="54"/>
      <c r="J91" s="54"/>
      <c r="K91" s="54"/>
      <c r="L91" s="54"/>
      <c r="M91" s="54"/>
      <c r="N91" s="46">
        <v>20</v>
      </c>
      <c r="O91" s="54"/>
      <c r="P91" s="54"/>
      <c r="Q91" s="54"/>
      <c r="R91" s="54"/>
      <c r="S91" s="54"/>
      <c r="T91" s="54"/>
      <c r="U91" s="54"/>
      <c r="V91" s="54"/>
      <c r="W91" s="54"/>
      <c r="X91" s="46"/>
      <c r="Y91" s="46"/>
      <c r="Z91" s="46"/>
      <c r="AA91" s="46"/>
      <c r="AB91" s="46"/>
      <c r="AC91" s="46"/>
      <c r="AD91" s="50">
        <v>30</v>
      </c>
      <c r="AE91" s="46"/>
      <c r="AF91" s="46"/>
      <c r="AG91" s="46"/>
      <c r="AH91" s="50">
        <v>80</v>
      </c>
      <c r="AI91" s="44">
        <f t="shared" si="4"/>
        <v>130</v>
      </c>
      <c r="AJ91" s="2">
        <f t="shared" si="5"/>
        <v>3</v>
      </c>
    </row>
    <row r="92" spans="1:36" x14ac:dyDescent="0.3">
      <c r="A92" s="79">
        <f>RANK(AI92,$AI$2:AI190)</f>
        <v>91</v>
      </c>
      <c r="B92" s="2" t="s">
        <v>18</v>
      </c>
      <c r="C92" s="40" t="s">
        <v>53</v>
      </c>
      <c r="D92" s="2"/>
      <c r="E92" s="4" t="s">
        <v>9</v>
      </c>
      <c r="F92" s="42" t="s">
        <v>303</v>
      </c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0">
        <v>60</v>
      </c>
      <c r="Y92" s="46"/>
      <c r="Z92" s="46"/>
      <c r="AA92" s="46"/>
      <c r="AB92" s="46"/>
      <c r="AC92" s="46"/>
      <c r="AD92" s="46"/>
      <c r="AE92" s="46"/>
      <c r="AF92" s="46"/>
      <c r="AG92" s="50">
        <v>60</v>
      </c>
      <c r="AH92" s="46"/>
      <c r="AI92" s="44">
        <f t="shared" si="4"/>
        <v>120</v>
      </c>
      <c r="AJ92" s="2">
        <f t="shared" si="5"/>
        <v>2</v>
      </c>
    </row>
    <row r="93" spans="1:36" x14ac:dyDescent="0.3">
      <c r="A93" s="79">
        <f>RANK(AI93,$AI$2:AI191)</f>
        <v>91</v>
      </c>
      <c r="B93" s="2" t="s">
        <v>18</v>
      </c>
      <c r="C93" s="40" t="s">
        <v>53</v>
      </c>
      <c r="D93" s="2"/>
      <c r="E93" s="2" t="s">
        <v>11</v>
      </c>
      <c r="F93" s="42" t="s">
        <v>432</v>
      </c>
      <c r="G93" s="54"/>
      <c r="H93" s="54"/>
      <c r="I93" s="54"/>
      <c r="J93" s="54"/>
      <c r="K93" s="54"/>
      <c r="L93" s="54"/>
      <c r="M93" s="54"/>
      <c r="N93" s="46">
        <v>120</v>
      </c>
      <c r="O93" s="54"/>
      <c r="P93" s="54"/>
      <c r="Q93" s="54"/>
      <c r="R93" s="54"/>
      <c r="S93" s="54"/>
      <c r="T93" s="54"/>
      <c r="U93" s="54"/>
      <c r="V93" s="54"/>
      <c r="W93" s="54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4">
        <f t="shared" si="4"/>
        <v>120</v>
      </c>
      <c r="AJ93" s="2">
        <f t="shared" si="5"/>
        <v>1</v>
      </c>
    </row>
    <row r="94" spans="1:36" x14ac:dyDescent="0.3">
      <c r="A94" s="79">
        <f>RANK(AI94,$AI$2:AI192)</f>
        <v>91</v>
      </c>
      <c r="B94" s="4" t="s">
        <v>18</v>
      </c>
      <c r="C94" s="39" t="s">
        <v>53</v>
      </c>
      <c r="D94" s="3"/>
      <c r="E94" s="7" t="s">
        <v>10</v>
      </c>
      <c r="F94" s="38" t="s">
        <v>457</v>
      </c>
      <c r="G94" s="54"/>
      <c r="H94" s="54"/>
      <c r="I94" s="54"/>
      <c r="J94" s="54"/>
      <c r="K94" s="54"/>
      <c r="L94" s="54"/>
      <c r="M94" s="54"/>
      <c r="N94" s="46">
        <v>120</v>
      </c>
      <c r="O94" s="54"/>
      <c r="P94" s="54"/>
      <c r="Q94" s="54"/>
      <c r="R94" s="54"/>
      <c r="S94" s="54"/>
      <c r="T94" s="54"/>
      <c r="U94" s="54"/>
      <c r="V94" s="54"/>
      <c r="W94" s="54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4">
        <f t="shared" si="4"/>
        <v>120</v>
      </c>
      <c r="AJ94" s="2">
        <f t="shared" si="5"/>
        <v>1</v>
      </c>
    </row>
    <row r="95" spans="1:36" x14ac:dyDescent="0.3">
      <c r="A95" s="79">
        <f>RANK(AI95,$AI$2:AI193)</f>
        <v>91</v>
      </c>
      <c r="B95" s="2" t="s">
        <v>15</v>
      </c>
      <c r="C95" s="40" t="s">
        <v>6</v>
      </c>
      <c r="D95" s="2">
        <v>2010</v>
      </c>
      <c r="E95" s="7" t="s">
        <v>11</v>
      </c>
      <c r="F95" s="38" t="s">
        <v>191</v>
      </c>
      <c r="G95" s="54"/>
      <c r="H95" s="54"/>
      <c r="I95" s="54"/>
      <c r="J95" s="54"/>
      <c r="K95" s="54"/>
      <c r="L95" s="54"/>
      <c r="M95" s="54"/>
      <c r="N95" s="46">
        <v>120</v>
      </c>
      <c r="O95" s="54"/>
      <c r="P95" s="54"/>
      <c r="Q95" s="54"/>
      <c r="R95" s="54"/>
      <c r="S95" s="54"/>
      <c r="T95" s="54"/>
      <c r="U95" s="54"/>
      <c r="V95" s="54"/>
      <c r="W95" s="54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4">
        <f t="shared" si="4"/>
        <v>120</v>
      </c>
      <c r="AJ95" s="2">
        <f t="shared" si="5"/>
        <v>1</v>
      </c>
    </row>
    <row r="96" spans="1:36" x14ac:dyDescent="0.3">
      <c r="A96" s="79">
        <f>RANK(AI96,$AI$2:AI194)</f>
        <v>91</v>
      </c>
      <c r="B96" s="3" t="s">
        <v>18</v>
      </c>
      <c r="C96" s="38" t="s">
        <v>53</v>
      </c>
      <c r="D96" s="4" t="s">
        <v>53</v>
      </c>
      <c r="E96" s="4" t="s">
        <v>10</v>
      </c>
      <c r="F96" s="38" t="s">
        <v>163</v>
      </c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0">
        <v>120</v>
      </c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4">
        <f t="shared" si="4"/>
        <v>120</v>
      </c>
      <c r="AJ96" s="2">
        <f t="shared" si="5"/>
        <v>1</v>
      </c>
    </row>
    <row r="97" spans="1:36" x14ac:dyDescent="0.3">
      <c r="A97" s="79">
        <f>RANK(AI97,$AI$2:AI195)</f>
        <v>91</v>
      </c>
      <c r="B97" s="2" t="s">
        <v>18</v>
      </c>
      <c r="C97" s="40" t="s">
        <v>53</v>
      </c>
      <c r="D97" s="2"/>
      <c r="E97" s="7" t="s">
        <v>10</v>
      </c>
      <c r="F97" s="42" t="s">
        <v>428</v>
      </c>
      <c r="G97" s="54"/>
      <c r="H97" s="54"/>
      <c r="I97" s="54"/>
      <c r="J97" s="54"/>
      <c r="K97" s="54"/>
      <c r="L97" s="54"/>
      <c r="M97" s="54"/>
      <c r="N97" s="46">
        <v>120</v>
      </c>
      <c r="O97" s="54"/>
      <c r="P97" s="54"/>
      <c r="Q97" s="54"/>
      <c r="R97" s="54"/>
      <c r="S97" s="54"/>
      <c r="T97" s="54"/>
      <c r="U97" s="54"/>
      <c r="V97" s="54"/>
      <c r="W97" s="54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4">
        <f t="shared" si="4"/>
        <v>120</v>
      </c>
      <c r="AJ97" s="2">
        <f t="shared" si="5"/>
        <v>1</v>
      </c>
    </row>
    <row r="98" spans="1:36" x14ac:dyDescent="0.3">
      <c r="A98" s="79">
        <f>RANK(AI98,$AI$2:AI196)</f>
        <v>91</v>
      </c>
      <c r="B98" s="2" t="s">
        <v>18</v>
      </c>
      <c r="C98" s="40" t="s">
        <v>53</v>
      </c>
      <c r="D98" s="2"/>
      <c r="E98" s="2" t="s">
        <v>11</v>
      </c>
      <c r="F98" s="42" t="s">
        <v>434</v>
      </c>
      <c r="G98" s="54"/>
      <c r="H98" s="54"/>
      <c r="I98" s="54"/>
      <c r="J98" s="54"/>
      <c r="K98" s="54"/>
      <c r="L98" s="54"/>
      <c r="M98" s="54"/>
      <c r="N98" s="46">
        <v>120</v>
      </c>
      <c r="O98" s="54"/>
      <c r="P98" s="54"/>
      <c r="Q98" s="54"/>
      <c r="R98" s="54"/>
      <c r="S98" s="54"/>
      <c r="T98" s="54"/>
      <c r="U98" s="54"/>
      <c r="V98" s="54"/>
      <c r="W98" s="54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4">
        <f t="shared" ref="AI98:AI129" si="6">SUM(G98:AH98)</f>
        <v>120</v>
      </c>
      <c r="AJ98" s="2">
        <f t="shared" ref="AJ98:AJ129" si="7">COUNT(G98:AH98)</f>
        <v>1</v>
      </c>
    </row>
    <row r="99" spans="1:36" x14ac:dyDescent="0.3">
      <c r="A99" s="79">
        <f>RANK(AI99,$AI$2:AI197)</f>
        <v>91</v>
      </c>
      <c r="B99" s="2" t="s">
        <v>15</v>
      </c>
      <c r="C99" s="40" t="s">
        <v>300</v>
      </c>
      <c r="D99" s="2">
        <v>2009</v>
      </c>
      <c r="E99" s="2" t="s">
        <v>12</v>
      </c>
      <c r="F99" s="38" t="s">
        <v>290</v>
      </c>
      <c r="G99" s="54"/>
      <c r="H99" s="54"/>
      <c r="I99" s="54"/>
      <c r="J99" s="54"/>
      <c r="K99" s="54"/>
      <c r="L99" s="54"/>
      <c r="M99" s="54"/>
      <c r="N99" s="46">
        <v>120</v>
      </c>
      <c r="O99" s="54"/>
      <c r="P99" s="54"/>
      <c r="Q99" s="54"/>
      <c r="R99" s="54"/>
      <c r="S99" s="54"/>
      <c r="T99" s="54"/>
      <c r="U99" s="54"/>
      <c r="V99" s="54"/>
      <c r="W99" s="54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4">
        <f t="shared" si="6"/>
        <v>120</v>
      </c>
      <c r="AJ99" s="2">
        <f t="shared" si="7"/>
        <v>1</v>
      </c>
    </row>
    <row r="100" spans="1:36" x14ac:dyDescent="0.3">
      <c r="A100" s="79">
        <f>RANK(AI100,$AI$2:AI198)</f>
        <v>91</v>
      </c>
      <c r="B100" s="4" t="s">
        <v>15</v>
      </c>
      <c r="C100" s="38" t="s">
        <v>13</v>
      </c>
      <c r="D100" s="2">
        <v>2010</v>
      </c>
      <c r="E100" s="2" t="s">
        <v>11</v>
      </c>
      <c r="F100" s="38" t="s">
        <v>270</v>
      </c>
      <c r="G100" s="54"/>
      <c r="H100" s="54"/>
      <c r="I100" s="54"/>
      <c r="J100" s="54"/>
      <c r="K100" s="54"/>
      <c r="L100" s="54"/>
      <c r="M100" s="54"/>
      <c r="N100" s="46">
        <v>120</v>
      </c>
      <c r="O100" s="54"/>
      <c r="P100" s="54"/>
      <c r="Q100" s="54"/>
      <c r="R100" s="54"/>
      <c r="S100" s="54"/>
      <c r="T100" s="54"/>
      <c r="U100" s="54"/>
      <c r="V100" s="54"/>
      <c r="W100" s="54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4">
        <f t="shared" si="6"/>
        <v>120</v>
      </c>
      <c r="AJ100" s="2">
        <f t="shared" si="7"/>
        <v>1</v>
      </c>
    </row>
    <row r="101" spans="1:36" x14ac:dyDescent="0.3">
      <c r="A101" s="79">
        <f>RANK(AI101,$AI$2:AI199)</f>
        <v>100</v>
      </c>
      <c r="B101" s="2" t="s">
        <v>15</v>
      </c>
      <c r="C101" s="40" t="s">
        <v>4</v>
      </c>
      <c r="D101" s="2">
        <v>2013</v>
      </c>
      <c r="E101" s="2" t="s">
        <v>10</v>
      </c>
      <c r="F101" s="42" t="s">
        <v>306</v>
      </c>
      <c r="G101" s="54"/>
      <c r="H101" s="54"/>
      <c r="I101" s="46">
        <v>40</v>
      </c>
      <c r="J101" s="46"/>
      <c r="K101" s="46"/>
      <c r="L101" s="46">
        <v>40</v>
      </c>
      <c r="M101" s="54"/>
      <c r="N101" s="46">
        <v>20</v>
      </c>
      <c r="O101" s="54"/>
      <c r="P101" s="54"/>
      <c r="Q101" s="54"/>
      <c r="R101" s="54"/>
      <c r="S101" s="54"/>
      <c r="T101" s="54"/>
      <c r="U101" s="54"/>
      <c r="V101" s="54"/>
      <c r="W101" s="54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4">
        <f t="shared" si="6"/>
        <v>100</v>
      </c>
      <c r="AJ101" s="2">
        <f t="shared" si="7"/>
        <v>3</v>
      </c>
    </row>
    <row r="102" spans="1:36" x14ac:dyDescent="0.3">
      <c r="A102" s="79">
        <f>RANK(AI102,$AI$2:AI200)</f>
        <v>101</v>
      </c>
      <c r="B102" s="2" t="s">
        <v>15</v>
      </c>
      <c r="C102" s="40" t="s">
        <v>4</v>
      </c>
      <c r="D102" s="2">
        <v>2015</v>
      </c>
      <c r="E102" s="4" t="s">
        <v>9</v>
      </c>
      <c r="F102" s="42" t="s">
        <v>237</v>
      </c>
      <c r="G102" s="54"/>
      <c r="H102" s="54"/>
      <c r="I102" s="54"/>
      <c r="J102" s="54"/>
      <c r="K102" s="54"/>
      <c r="L102" s="54"/>
      <c r="M102" s="54"/>
      <c r="N102" s="46">
        <v>20</v>
      </c>
      <c r="O102" s="54"/>
      <c r="P102" s="54"/>
      <c r="Q102" s="54"/>
      <c r="R102" s="54"/>
      <c r="S102" s="54"/>
      <c r="T102" s="54"/>
      <c r="U102" s="54"/>
      <c r="V102" s="54"/>
      <c r="W102" s="54"/>
      <c r="X102" s="46"/>
      <c r="Y102" s="46"/>
      <c r="Z102" s="46"/>
      <c r="AA102" s="46"/>
      <c r="AB102" s="46"/>
      <c r="AC102" s="46"/>
      <c r="AD102" s="50">
        <v>30</v>
      </c>
      <c r="AE102" s="46"/>
      <c r="AF102" s="46"/>
      <c r="AG102" s="48">
        <v>0</v>
      </c>
      <c r="AH102" s="50">
        <v>40</v>
      </c>
      <c r="AI102" s="44">
        <f t="shared" si="6"/>
        <v>90</v>
      </c>
      <c r="AJ102" s="2">
        <f t="shared" si="7"/>
        <v>4</v>
      </c>
    </row>
    <row r="103" spans="1:36" x14ac:dyDescent="0.3">
      <c r="A103" s="79">
        <f>RANK(AI103,$AI$2:AI201)</f>
        <v>101</v>
      </c>
      <c r="B103" s="2" t="s">
        <v>15</v>
      </c>
      <c r="C103" s="40" t="s">
        <v>300</v>
      </c>
      <c r="D103" s="3">
        <v>2014</v>
      </c>
      <c r="E103" s="4" t="s">
        <v>9</v>
      </c>
      <c r="F103" s="42" t="s">
        <v>253</v>
      </c>
      <c r="G103" s="54"/>
      <c r="H103" s="54"/>
      <c r="I103" s="46">
        <v>30</v>
      </c>
      <c r="J103" s="46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46"/>
      <c r="Y103" s="46"/>
      <c r="Z103" s="46"/>
      <c r="AA103" s="46"/>
      <c r="AB103" s="46"/>
      <c r="AC103" s="46"/>
      <c r="AD103" s="50">
        <v>30</v>
      </c>
      <c r="AE103" s="46"/>
      <c r="AF103" s="46"/>
      <c r="AG103" s="50">
        <v>30</v>
      </c>
      <c r="AH103" s="46"/>
      <c r="AI103" s="44">
        <f t="shared" si="6"/>
        <v>90</v>
      </c>
      <c r="AJ103" s="2">
        <f t="shared" si="7"/>
        <v>3</v>
      </c>
    </row>
    <row r="104" spans="1:36" x14ac:dyDescent="0.3">
      <c r="A104" s="79">
        <f>RANK(AI104,$AI$2:AI202)</f>
        <v>101</v>
      </c>
      <c r="B104" s="4" t="s">
        <v>18</v>
      </c>
      <c r="C104" s="40" t="s">
        <v>53</v>
      </c>
      <c r="D104" s="2"/>
      <c r="E104" s="2" t="s">
        <v>9</v>
      </c>
      <c r="F104" s="42" t="s">
        <v>419</v>
      </c>
      <c r="G104" s="54"/>
      <c r="H104" s="54"/>
      <c r="I104" s="54"/>
      <c r="J104" s="54"/>
      <c r="K104" s="54"/>
      <c r="L104" s="54"/>
      <c r="M104" s="54"/>
      <c r="N104" s="46">
        <v>30</v>
      </c>
      <c r="O104" s="54"/>
      <c r="P104" s="54"/>
      <c r="Q104" s="54"/>
      <c r="R104" s="54"/>
      <c r="S104" s="54"/>
      <c r="T104" s="54"/>
      <c r="U104" s="54"/>
      <c r="V104" s="54"/>
      <c r="W104" s="54"/>
      <c r="X104" s="46"/>
      <c r="Y104" s="46"/>
      <c r="Z104" s="46"/>
      <c r="AA104" s="46"/>
      <c r="AB104" s="46"/>
      <c r="AC104" s="46"/>
      <c r="AD104" s="46"/>
      <c r="AE104" s="46"/>
      <c r="AF104" s="46"/>
      <c r="AG104" s="50">
        <v>60</v>
      </c>
      <c r="AH104" s="46"/>
      <c r="AI104" s="44">
        <f t="shared" si="6"/>
        <v>90</v>
      </c>
      <c r="AJ104" s="2">
        <f t="shared" si="7"/>
        <v>2</v>
      </c>
    </row>
    <row r="105" spans="1:36" x14ac:dyDescent="0.3">
      <c r="A105" s="79">
        <f>RANK(AI105,$AI$2:AI203)</f>
        <v>104</v>
      </c>
      <c r="B105" s="7" t="s">
        <v>535</v>
      </c>
      <c r="C105" s="40"/>
      <c r="D105" s="2"/>
      <c r="E105" s="2" t="s">
        <v>10</v>
      </c>
      <c r="F105" s="51" t="s">
        <v>506</v>
      </c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0">
        <v>80</v>
      </c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44">
        <f t="shared" si="6"/>
        <v>80</v>
      </c>
      <c r="AJ105" s="2">
        <f t="shared" si="7"/>
        <v>1</v>
      </c>
    </row>
    <row r="106" spans="1:36" x14ac:dyDescent="0.3">
      <c r="A106" s="79">
        <f>RANK(AI106,$AI$2:AI204)</f>
        <v>104</v>
      </c>
      <c r="B106" s="7" t="s">
        <v>537</v>
      </c>
      <c r="C106" s="40"/>
      <c r="D106" s="2"/>
      <c r="E106" s="2" t="s">
        <v>10</v>
      </c>
      <c r="F106" s="51" t="s">
        <v>507</v>
      </c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0">
        <v>80</v>
      </c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44">
        <f t="shared" si="6"/>
        <v>80</v>
      </c>
      <c r="AJ106" s="2">
        <f t="shared" si="7"/>
        <v>1</v>
      </c>
    </row>
    <row r="107" spans="1:36" x14ac:dyDescent="0.3">
      <c r="A107" s="79">
        <f>RANK(AI107,$AI$2:AI205)</f>
        <v>104</v>
      </c>
      <c r="B107" s="7" t="s">
        <v>535</v>
      </c>
      <c r="C107" s="40"/>
      <c r="D107" s="2"/>
      <c r="E107" s="2" t="s">
        <v>10</v>
      </c>
      <c r="F107" s="51" t="s">
        <v>536</v>
      </c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0">
        <v>80</v>
      </c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44">
        <f t="shared" si="6"/>
        <v>80</v>
      </c>
      <c r="AJ107" s="2">
        <f t="shared" si="7"/>
        <v>1</v>
      </c>
    </row>
    <row r="108" spans="1:36" x14ac:dyDescent="0.3">
      <c r="A108" s="79">
        <f>RANK(AI108,$AI$2:AI206)</f>
        <v>104</v>
      </c>
      <c r="B108" s="4" t="s">
        <v>15</v>
      </c>
      <c r="C108" s="38" t="s">
        <v>4</v>
      </c>
      <c r="D108" s="2">
        <v>2011</v>
      </c>
      <c r="E108" s="7" t="s">
        <v>11</v>
      </c>
      <c r="F108" s="42" t="s">
        <v>367</v>
      </c>
      <c r="G108" s="54"/>
      <c r="H108" s="54"/>
      <c r="I108" s="46">
        <v>80</v>
      </c>
      <c r="J108" s="46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4">
        <f t="shared" si="6"/>
        <v>80</v>
      </c>
      <c r="AJ108" s="2">
        <f t="shared" si="7"/>
        <v>1</v>
      </c>
    </row>
    <row r="109" spans="1:36" x14ac:dyDescent="0.3">
      <c r="A109" s="79">
        <f>RANK(AI109,$AI$2:AI207)</f>
        <v>104</v>
      </c>
      <c r="B109" s="7" t="s">
        <v>15</v>
      </c>
      <c r="C109" s="42" t="s">
        <v>22</v>
      </c>
      <c r="D109" s="7">
        <v>2011</v>
      </c>
      <c r="E109" s="4" t="s">
        <v>11</v>
      </c>
      <c r="F109" s="51" t="s">
        <v>583</v>
      </c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0">
        <v>80</v>
      </c>
      <c r="AH109" s="54"/>
      <c r="AI109" s="44">
        <f t="shared" si="6"/>
        <v>80</v>
      </c>
      <c r="AJ109" s="2">
        <f t="shared" si="7"/>
        <v>1</v>
      </c>
    </row>
    <row r="110" spans="1:36" x14ac:dyDescent="0.3">
      <c r="A110" s="79">
        <f>RANK(AI110,$AI$2:AI208)</f>
        <v>104</v>
      </c>
      <c r="B110" s="4" t="s">
        <v>15</v>
      </c>
      <c r="C110" s="38" t="s">
        <v>4</v>
      </c>
      <c r="D110" s="4">
        <v>2013</v>
      </c>
      <c r="E110" s="7" t="s">
        <v>10</v>
      </c>
      <c r="F110" s="38" t="s">
        <v>398</v>
      </c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0">
        <v>80</v>
      </c>
      <c r="AI110" s="44">
        <f t="shared" si="6"/>
        <v>80</v>
      </c>
      <c r="AJ110" s="2">
        <f t="shared" si="7"/>
        <v>1</v>
      </c>
    </row>
    <row r="111" spans="1:36" x14ac:dyDescent="0.3">
      <c r="A111" s="79">
        <f>RANK(AI111,$AI$2:AI209)</f>
        <v>104</v>
      </c>
      <c r="B111" s="2" t="s">
        <v>18</v>
      </c>
      <c r="C111" s="39" t="s">
        <v>53</v>
      </c>
      <c r="D111" s="3" t="s">
        <v>53</v>
      </c>
      <c r="E111" s="4" t="s">
        <v>5</v>
      </c>
      <c r="F111" s="38" t="s">
        <v>162</v>
      </c>
      <c r="G111" s="54"/>
      <c r="H111" s="54"/>
      <c r="I111" s="54"/>
      <c r="J111" s="54"/>
      <c r="K111" s="54"/>
      <c r="L111" s="54"/>
      <c r="M111" s="54"/>
      <c r="N111" s="46">
        <v>80</v>
      </c>
      <c r="O111" s="54"/>
      <c r="P111" s="54"/>
      <c r="Q111" s="54"/>
      <c r="R111" s="54"/>
      <c r="S111" s="54"/>
      <c r="T111" s="54"/>
      <c r="U111" s="54"/>
      <c r="V111" s="54"/>
      <c r="W111" s="54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4">
        <f t="shared" si="6"/>
        <v>80</v>
      </c>
      <c r="AJ111" s="2">
        <f t="shared" si="7"/>
        <v>1</v>
      </c>
    </row>
    <row r="112" spans="1:36" x14ac:dyDescent="0.3">
      <c r="A112" s="79">
        <f>RANK(AI112,$AI$2:AI210)</f>
        <v>104</v>
      </c>
      <c r="B112" s="4" t="s">
        <v>15</v>
      </c>
      <c r="C112" s="38" t="s">
        <v>4</v>
      </c>
      <c r="D112" s="2">
        <v>2012</v>
      </c>
      <c r="E112" s="4" t="s">
        <v>10</v>
      </c>
      <c r="F112" s="38" t="s">
        <v>372</v>
      </c>
      <c r="G112" s="54"/>
      <c r="H112" s="54"/>
      <c r="I112" s="46">
        <v>80</v>
      </c>
      <c r="J112" s="46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4">
        <f t="shared" si="6"/>
        <v>80</v>
      </c>
      <c r="AJ112" s="2">
        <f t="shared" si="7"/>
        <v>1</v>
      </c>
    </row>
    <row r="113" spans="1:36" x14ac:dyDescent="0.3">
      <c r="A113" s="79">
        <f>RANK(AI113,$AI$2:AI211)</f>
        <v>104</v>
      </c>
      <c r="B113" s="7" t="s">
        <v>537</v>
      </c>
      <c r="C113" s="40"/>
      <c r="D113" s="2"/>
      <c r="E113" s="2" t="s">
        <v>10</v>
      </c>
      <c r="F113" s="51" t="s">
        <v>505</v>
      </c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0">
        <v>80</v>
      </c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44">
        <f t="shared" si="6"/>
        <v>80</v>
      </c>
      <c r="AJ113" s="2">
        <f t="shared" si="7"/>
        <v>1</v>
      </c>
    </row>
    <row r="114" spans="1:36" x14ac:dyDescent="0.3">
      <c r="A114" s="79">
        <f>RANK(AI114,$AI$2:AI212)</f>
        <v>104</v>
      </c>
      <c r="B114" s="4" t="s">
        <v>18</v>
      </c>
      <c r="C114" s="38" t="s">
        <v>53</v>
      </c>
      <c r="D114" s="2"/>
      <c r="E114" s="2" t="s">
        <v>9</v>
      </c>
      <c r="F114" s="38" t="s">
        <v>268</v>
      </c>
      <c r="G114" s="54"/>
      <c r="H114" s="54"/>
      <c r="I114" s="54"/>
      <c r="J114" s="54"/>
      <c r="K114" s="54"/>
      <c r="L114" s="54"/>
      <c r="M114" s="54"/>
      <c r="N114" s="46">
        <v>80</v>
      </c>
      <c r="O114" s="54"/>
      <c r="P114" s="54"/>
      <c r="Q114" s="54"/>
      <c r="R114" s="54"/>
      <c r="S114" s="54"/>
      <c r="T114" s="54"/>
      <c r="U114" s="54"/>
      <c r="V114" s="54"/>
      <c r="W114" s="54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4">
        <f t="shared" si="6"/>
        <v>80</v>
      </c>
      <c r="AJ114" s="2">
        <f t="shared" si="7"/>
        <v>1</v>
      </c>
    </row>
    <row r="115" spans="1:36" x14ac:dyDescent="0.3">
      <c r="A115" s="79">
        <f>RANK(AI115,$AI$2:AI213)</f>
        <v>114</v>
      </c>
      <c r="B115" s="7" t="s">
        <v>15</v>
      </c>
      <c r="C115" s="42" t="s">
        <v>4</v>
      </c>
      <c r="D115" s="7">
        <v>2014</v>
      </c>
      <c r="E115" s="4" t="s">
        <v>9</v>
      </c>
      <c r="F115" s="42" t="s">
        <v>396</v>
      </c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0">
        <v>30</v>
      </c>
      <c r="AH115" s="50">
        <v>40</v>
      </c>
      <c r="AI115" s="44">
        <f t="shared" si="6"/>
        <v>70</v>
      </c>
      <c r="AJ115" s="2">
        <f t="shared" si="7"/>
        <v>2</v>
      </c>
    </row>
    <row r="116" spans="1:36" x14ac:dyDescent="0.3">
      <c r="A116" s="79">
        <f>RANK(AI116,$AI$2:AI214)</f>
        <v>115</v>
      </c>
      <c r="B116" s="2" t="s">
        <v>15</v>
      </c>
      <c r="C116" s="40" t="s">
        <v>338</v>
      </c>
      <c r="D116" s="2">
        <v>2013</v>
      </c>
      <c r="E116" s="2" t="s">
        <v>10</v>
      </c>
      <c r="F116" s="42" t="s">
        <v>330</v>
      </c>
      <c r="G116" s="54"/>
      <c r="H116" s="54"/>
      <c r="I116" s="46">
        <v>40</v>
      </c>
      <c r="J116" s="46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0">
        <v>20</v>
      </c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4">
        <f t="shared" si="6"/>
        <v>60</v>
      </c>
      <c r="AJ116" s="2">
        <f t="shared" si="7"/>
        <v>2</v>
      </c>
    </row>
    <row r="117" spans="1:36" x14ac:dyDescent="0.3">
      <c r="A117" s="79">
        <f>RANK(AI117,$AI$2:AI215)</f>
        <v>115</v>
      </c>
      <c r="B117" s="2" t="s">
        <v>96</v>
      </c>
      <c r="C117" s="40" t="s">
        <v>53</v>
      </c>
      <c r="D117" s="2"/>
      <c r="E117" s="2" t="s">
        <v>10</v>
      </c>
      <c r="F117" s="42" t="s">
        <v>328</v>
      </c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0">
        <v>60</v>
      </c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4">
        <f t="shared" si="6"/>
        <v>60</v>
      </c>
      <c r="AJ117" s="2">
        <f t="shared" si="7"/>
        <v>1</v>
      </c>
    </row>
    <row r="118" spans="1:36" x14ac:dyDescent="0.3">
      <c r="A118" s="79">
        <f>RANK(AI118,$AI$2:AI216)</f>
        <v>115</v>
      </c>
      <c r="B118" s="7" t="s">
        <v>538</v>
      </c>
      <c r="C118" s="40"/>
      <c r="D118" s="2"/>
      <c r="E118" s="4" t="s">
        <v>9</v>
      </c>
      <c r="F118" s="51" t="s">
        <v>515</v>
      </c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0">
        <v>60</v>
      </c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44">
        <f t="shared" si="6"/>
        <v>60</v>
      </c>
      <c r="AJ118" s="2">
        <f t="shared" si="7"/>
        <v>1</v>
      </c>
    </row>
    <row r="119" spans="1:36" x14ac:dyDescent="0.3">
      <c r="A119" s="79">
        <f>RANK(AI119,$AI$2:AI217)</f>
        <v>115</v>
      </c>
      <c r="B119" s="7" t="s">
        <v>535</v>
      </c>
      <c r="C119" s="40"/>
      <c r="D119" s="2"/>
      <c r="E119" s="2" t="s">
        <v>10</v>
      </c>
      <c r="F119" s="51" t="s">
        <v>510</v>
      </c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0">
        <v>60</v>
      </c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44">
        <f t="shared" si="6"/>
        <v>60</v>
      </c>
      <c r="AJ119" s="2">
        <f t="shared" si="7"/>
        <v>1</v>
      </c>
    </row>
    <row r="120" spans="1:36" x14ac:dyDescent="0.3">
      <c r="A120" s="79">
        <f>RANK(AI120,$AI$2:AI218)</f>
        <v>119</v>
      </c>
      <c r="B120" s="4" t="s">
        <v>18</v>
      </c>
      <c r="C120" s="38" t="s">
        <v>53</v>
      </c>
      <c r="D120" s="2"/>
      <c r="E120" s="2" t="s">
        <v>9</v>
      </c>
      <c r="F120" s="42" t="s">
        <v>417</v>
      </c>
      <c r="G120" s="54"/>
      <c r="H120" s="54"/>
      <c r="I120" s="54"/>
      <c r="J120" s="54"/>
      <c r="K120" s="54"/>
      <c r="L120" s="54"/>
      <c r="M120" s="54"/>
      <c r="N120" s="46">
        <v>30</v>
      </c>
      <c r="O120" s="54"/>
      <c r="P120" s="54"/>
      <c r="Q120" s="54"/>
      <c r="R120" s="54"/>
      <c r="S120" s="54"/>
      <c r="T120" s="54"/>
      <c r="U120" s="54"/>
      <c r="V120" s="54"/>
      <c r="W120" s="54"/>
      <c r="X120" s="50">
        <v>20</v>
      </c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4">
        <f t="shared" si="6"/>
        <v>50</v>
      </c>
      <c r="AJ120" s="2">
        <f t="shared" si="7"/>
        <v>2</v>
      </c>
    </row>
    <row r="121" spans="1:36" x14ac:dyDescent="0.3">
      <c r="A121" s="79">
        <f>RANK(AI121,$AI$2:AI219)</f>
        <v>120</v>
      </c>
      <c r="B121" s="4" t="s">
        <v>15</v>
      </c>
      <c r="C121" s="38" t="s">
        <v>4</v>
      </c>
      <c r="D121" s="7">
        <v>2016</v>
      </c>
      <c r="E121" s="7" t="s">
        <v>5</v>
      </c>
      <c r="F121" s="38" t="s">
        <v>361</v>
      </c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48">
        <v>0</v>
      </c>
      <c r="AH121" s="50">
        <v>40</v>
      </c>
      <c r="AI121" s="44">
        <f t="shared" si="6"/>
        <v>40</v>
      </c>
      <c r="AJ121" s="2">
        <f t="shared" si="7"/>
        <v>2</v>
      </c>
    </row>
    <row r="122" spans="1:36" x14ac:dyDescent="0.3">
      <c r="A122" s="79">
        <f>RANK(AI122,$AI$2:AI220)</f>
        <v>120</v>
      </c>
      <c r="B122" s="4" t="s">
        <v>15</v>
      </c>
      <c r="C122" s="42" t="s">
        <v>4</v>
      </c>
      <c r="D122" s="7">
        <v>2015</v>
      </c>
      <c r="E122" s="4" t="s">
        <v>9</v>
      </c>
      <c r="F122" s="42" t="s">
        <v>363</v>
      </c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48">
        <v>0</v>
      </c>
      <c r="AH122" s="50">
        <v>40</v>
      </c>
      <c r="AI122" s="44">
        <f t="shared" si="6"/>
        <v>40</v>
      </c>
      <c r="AJ122" s="2">
        <f t="shared" si="7"/>
        <v>2</v>
      </c>
    </row>
    <row r="123" spans="1:36" x14ac:dyDescent="0.3">
      <c r="A123" s="79">
        <f>RANK(AI123,$AI$2:AI221)</f>
        <v>120</v>
      </c>
      <c r="B123" s="2" t="s">
        <v>18</v>
      </c>
      <c r="C123" s="40"/>
      <c r="D123" s="2"/>
      <c r="E123" s="2" t="s">
        <v>10</v>
      </c>
      <c r="F123" s="51" t="s">
        <v>508</v>
      </c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0">
        <v>40</v>
      </c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44">
        <f t="shared" si="6"/>
        <v>40</v>
      </c>
      <c r="AJ123" s="2">
        <f t="shared" si="7"/>
        <v>1</v>
      </c>
    </row>
    <row r="124" spans="1:36" x14ac:dyDescent="0.3">
      <c r="A124" s="79">
        <f>RANK(AI124,$AI$2:AI222)</f>
        <v>120</v>
      </c>
      <c r="B124" s="4" t="s">
        <v>18</v>
      </c>
      <c r="C124" s="40" t="s">
        <v>53</v>
      </c>
      <c r="D124" s="2"/>
      <c r="E124" s="2" t="s">
        <v>9</v>
      </c>
      <c r="F124" s="38" t="s">
        <v>418</v>
      </c>
      <c r="G124" s="54"/>
      <c r="H124" s="54"/>
      <c r="I124" s="54"/>
      <c r="J124" s="54"/>
      <c r="K124" s="54"/>
      <c r="L124" s="54"/>
      <c r="M124" s="54"/>
      <c r="N124" s="46">
        <v>40</v>
      </c>
      <c r="O124" s="54"/>
      <c r="P124" s="54"/>
      <c r="Q124" s="54"/>
      <c r="R124" s="54"/>
      <c r="S124" s="54"/>
      <c r="T124" s="54"/>
      <c r="U124" s="54"/>
      <c r="V124" s="54"/>
      <c r="W124" s="54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4">
        <f t="shared" si="6"/>
        <v>40</v>
      </c>
      <c r="AJ124" s="2">
        <f t="shared" si="7"/>
        <v>1</v>
      </c>
    </row>
    <row r="125" spans="1:36" x14ac:dyDescent="0.3">
      <c r="A125" s="79">
        <f>RANK(AI125,$AI$2:AI223)</f>
        <v>120</v>
      </c>
      <c r="B125" s="4" t="s">
        <v>96</v>
      </c>
      <c r="C125" s="40"/>
      <c r="D125" s="2"/>
      <c r="E125" s="2" t="s">
        <v>10</v>
      </c>
      <c r="F125" s="51" t="s">
        <v>514</v>
      </c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0">
        <v>40</v>
      </c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44">
        <f t="shared" si="6"/>
        <v>40</v>
      </c>
      <c r="AJ125" s="2">
        <f t="shared" si="7"/>
        <v>1</v>
      </c>
    </row>
    <row r="126" spans="1:36" x14ac:dyDescent="0.3">
      <c r="A126" s="79">
        <f>RANK(AI126,$AI$2:AI224)</f>
        <v>120</v>
      </c>
      <c r="B126" s="4" t="s">
        <v>18</v>
      </c>
      <c r="C126" s="38" t="s">
        <v>53</v>
      </c>
      <c r="D126" s="2"/>
      <c r="E126" s="2" t="s">
        <v>9</v>
      </c>
      <c r="F126" s="38" t="s">
        <v>416</v>
      </c>
      <c r="G126" s="54"/>
      <c r="H126" s="54"/>
      <c r="I126" s="54"/>
      <c r="J126" s="54"/>
      <c r="K126" s="54"/>
      <c r="L126" s="54"/>
      <c r="M126" s="54"/>
      <c r="N126" s="46">
        <v>40</v>
      </c>
      <c r="O126" s="54"/>
      <c r="P126" s="54"/>
      <c r="Q126" s="54"/>
      <c r="R126" s="54"/>
      <c r="S126" s="54"/>
      <c r="T126" s="54"/>
      <c r="U126" s="54"/>
      <c r="V126" s="54"/>
      <c r="W126" s="54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4">
        <f t="shared" si="6"/>
        <v>40</v>
      </c>
      <c r="AJ126" s="2">
        <f t="shared" si="7"/>
        <v>1</v>
      </c>
    </row>
    <row r="127" spans="1:36" x14ac:dyDescent="0.3">
      <c r="A127" s="79">
        <f>RANK(AI127,$AI$2:AI225)</f>
        <v>120</v>
      </c>
      <c r="B127" s="4" t="s">
        <v>96</v>
      </c>
      <c r="C127" s="40" t="s">
        <v>53</v>
      </c>
      <c r="D127" s="2"/>
      <c r="E127" s="2" t="s">
        <v>10</v>
      </c>
      <c r="F127" s="42" t="s">
        <v>329</v>
      </c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0">
        <v>40</v>
      </c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4">
        <f t="shared" si="6"/>
        <v>40</v>
      </c>
      <c r="AJ127" s="2">
        <f t="shared" si="7"/>
        <v>1</v>
      </c>
    </row>
    <row r="128" spans="1:36" x14ac:dyDescent="0.3">
      <c r="A128" s="79">
        <f>RANK(AI128,$AI$2:AI226)</f>
        <v>120</v>
      </c>
      <c r="B128" s="7" t="s">
        <v>535</v>
      </c>
      <c r="C128" s="40"/>
      <c r="D128" s="2"/>
      <c r="E128" s="2" t="s">
        <v>10</v>
      </c>
      <c r="F128" s="51" t="s">
        <v>513</v>
      </c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0">
        <v>40</v>
      </c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44">
        <f t="shared" si="6"/>
        <v>40</v>
      </c>
      <c r="AJ128" s="2">
        <f t="shared" si="7"/>
        <v>1</v>
      </c>
    </row>
    <row r="129" spans="1:36" x14ac:dyDescent="0.3">
      <c r="A129" s="79">
        <f>RANK(AI129,$AI$2:AI227)</f>
        <v>120</v>
      </c>
      <c r="B129" s="2" t="s">
        <v>96</v>
      </c>
      <c r="C129" s="40"/>
      <c r="D129" s="2"/>
      <c r="E129" s="2" t="s">
        <v>10</v>
      </c>
      <c r="F129" s="51" t="s">
        <v>503</v>
      </c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0">
        <v>40</v>
      </c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44">
        <f t="shared" si="6"/>
        <v>40</v>
      </c>
      <c r="AJ129" s="2">
        <f t="shared" si="7"/>
        <v>1</v>
      </c>
    </row>
    <row r="130" spans="1:36" x14ac:dyDescent="0.3">
      <c r="A130" s="79">
        <f>RANK(AI130,$AI$2:AI228)</f>
        <v>120</v>
      </c>
      <c r="B130" s="4" t="s">
        <v>96</v>
      </c>
      <c r="C130" s="40"/>
      <c r="D130" s="2"/>
      <c r="E130" s="2" t="s">
        <v>10</v>
      </c>
      <c r="F130" s="51" t="s">
        <v>509</v>
      </c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0">
        <v>40</v>
      </c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44">
        <f t="shared" ref="AI130:AI145" si="8">SUM(G130:AH130)</f>
        <v>40</v>
      </c>
      <c r="AJ130" s="2">
        <f t="shared" ref="AJ130:AJ145" si="9">COUNT(G130:AH130)</f>
        <v>1</v>
      </c>
    </row>
    <row r="131" spans="1:36" x14ac:dyDescent="0.3">
      <c r="A131" s="79">
        <f>RANK(AI131,$AI$2:AI229)</f>
        <v>120</v>
      </c>
      <c r="B131" s="3" t="s">
        <v>17</v>
      </c>
      <c r="C131" s="40"/>
      <c r="D131" s="2"/>
      <c r="E131" s="2" t="s">
        <v>10</v>
      </c>
      <c r="F131" s="51" t="s">
        <v>511</v>
      </c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0">
        <v>40</v>
      </c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44">
        <f t="shared" si="8"/>
        <v>40</v>
      </c>
      <c r="AJ131" s="2">
        <f t="shared" si="9"/>
        <v>1</v>
      </c>
    </row>
    <row r="132" spans="1:36" x14ac:dyDescent="0.3">
      <c r="A132" s="79">
        <f>RANK(AI132,$AI$2:AI230)</f>
        <v>120</v>
      </c>
      <c r="B132" s="4" t="s">
        <v>96</v>
      </c>
      <c r="C132" s="40"/>
      <c r="D132" s="2"/>
      <c r="E132" s="2" t="s">
        <v>10</v>
      </c>
      <c r="F132" s="51" t="s">
        <v>512</v>
      </c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0">
        <v>40</v>
      </c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44">
        <f t="shared" si="8"/>
        <v>40</v>
      </c>
      <c r="AJ132" s="2">
        <f t="shared" si="9"/>
        <v>1</v>
      </c>
    </row>
    <row r="133" spans="1:36" x14ac:dyDescent="0.3">
      <c r="A133" s="79">
        <f>RANK(AI133,$AI$2:AI231)</f>
        <v>120</v>
      </c>
      <c r="B133" s="4" t="s">
        <v>96</v>
      </c>
      <c r="C133" s="40"/>
      <c r="D133" s="2"/>
      <c r="E133" s="2" t="s">
        <v>10</v>
      </c>
      <c r="F133" s="51" t="s">
        <v>502</v>
      </c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0">
        <v>40</v>
      </c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44">
        <f t="shared" si="8"/>
        <v>40</v>
      </c>
      <c r="AJ133" s="2">
        <f t="shared" si="9"/>
        <v>1</v>
      </c>
    </row>
    <row r="134" spans="1:36" x14ac:dyDescent="0.3">
      <c r="A134" s="79">
        <f>RANK(AI134,$AI$2:AI232)</f>
        <v>120</v>
      </c>
      <c r="B134" s="7" t="s">
        <v>318</v>
      </c>
      <c r="C134" s="40"/>
      <c r="D134" s="2"/>
      <c r="E134" s="2" t="s">
        <v>10</v>
      </c>
      <c r="F134" s="51" t="s">
        <v>501</v>
      </c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0">
        <v>40</v>
      </c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44">
        <f t="shared" si="8"/>
        <v>40</v>
      </c>
      <c r="AJ134" s="2">
        <f t="shared" si="9"/>
        <v>1</v>
      </c>
    </row>
    <row r="135" spans="1:36" x14ac:dyDescent="0.3">
      <c r="A135" s="79">
        <f>RANK(AI135,$AI$2:AI233)</f>
        <v>120</v>
      </c>
      <c r="B135" s="7" t="s">
        <v>130</v>
      </c>
      <c r="C135" s="40"/>
      <c r="D135" s="2"/>
      <c r="E135" s="2" t="s">
        <v>10</v>
      </c>
      <c r="F135" s="51" t="s">
        <v>504</v>
      </c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0">
        <v>40</v>
      </c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44">
        <f t="shared" si="8"/>
        <v>40</v>
      </c>
      <c r="AJ135" s="2">
        <f t="shared" si="9"/>
        <v>1</v>
      </c>
    </row>
    <row r="136" spans="1:36" x14ac:dyDescent="0.3">
      <c r="A136" s="79">
        <f>RANK(AI136,$AI$2:AI234)</f>
        <v>135</v>
      </c>
      <c r="B136" s="7" t="s">
        <v>535</v>
      </c>
      <c r="C136" s="40"/>
      <c r="D136" s="2"/>
      <c r="E136" s="2" t="s">
        <v>9</v>
      </c>
      <c r="F136" s="51" t="s">
        <v>517</v>
      </c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0">
        <v>30</v>
      </c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44">
        <f t="shared" si="8"/>
        <v>30</v>
      </c>
      <c r="AJ136" s="2">
        <f t="shared" si="9"/>
        <v>1</v>
      </c>
    </row>
    <row r="137" spans="1:36" x14ac:dyDescent="0.3">
      <c r="A137" s="79">
        <f>RANK(AI137,$AI$2:AI235)</f>
        <v>135</v>
      </c>
      <c r="B137" s="7" t="s">
        <v>535</v>
      </c>
      <c r="C137" s="40"/>
      <c r="D137" s="2"/>
      <c r="E137" s="2" t="s">
        <v>9</v>
      </c>
      <c r="F137" s="51" t="s">
        <v>516</v>
      </c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0">
        <v>30</v>
      </c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44">
        <f t="shared" si="8"/>
        <v>30</v>
      </c>
      <c r="AJ137" s="2">
        <f t="shared" si="9"/>
        <v>1</v>
      </c>
    </row>
    <row r="138" spans="1:36" x14ac:dyDescent="0.3">
      <c r="A138" s="79">
        <f>RANK(AI138,$AI$2:AI236)</f>
        <v>137</v>
      </c>
      <c r="B138" s="3" t="s">
        <v>17</v>
      </c>
      <c r="C138" s="38" t="s">
        <v>53</v>
      </c>
      <c r="D138" s="2"/>
      <c r="E138" s="2" t="s">
        <v>9</v>
      </c>
      <c r="F138" s="38" t="s">
        <v>324</v>
      </c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0">
        <v>20</v>
      </c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4">
        <f t="shared" si="8"/>
        <v>20</v>
      </c>
      <c r="AJ138" s="2">
        <f t="shared" si="9"/>
        <v>1</v>
      </c>
    </row>
    <row r="139" spans="1:36" x14ac:dyDescent="0.3">
      <c r="A139" s="79">
        <f>RANK(AI139,$AI$2:AI237)</f>
        <v>137</v>
      </c>
      <c r="B139" s="2" t="s">
        <v>96</v>
      </c>
      <c r="C139" s="40" t="s">
        <v>53</v>
      </c>
      <c r="D139" s="2"/>
      <c r="E139" s="2" t="s">
        <v>9</v>
      </c>
      <c r="F139" s="42" t="s">
        <v>326</v>
      </c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0">
        <v>20</v>
      </c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4">
        <f t="shared" si="8"/>
        <v>20</v>
      </c>
      <c r="AJ139" s="2">
        <f t="shared" si="9"/>
        <v>1</v>
      </c>
    </row>
    <row r="140" spans="1:36" x14ac:dyDescent="0.3">
      <c r="A140" s="79">
        <f>RANK(AI140,$AI$2:AI238)</f>
        <v>137</v>
      </c>
      <c r="B140" s="4" t="s">
        <v>18</v>
      </c>
      <c r="C140" s="40" t="s">
        <v>53</v>
      </c>
      <c r="D140" s="2"/>
      <c r="E140" s="2" t="s">
        <v>9</v>
      </c>
      <c r="F140" s="42" t="s">
        <v>422</v>
      </c>
      <c r="G140" s="54"/>
      <c r="H140" s="54"/>
      <c r="I140" s="54"/>
      <c r="J140" s="54"/>
      <c r="K140" s="54"/>
      <c r="L140" s="54"/>
      <c r="M140" s="54"/>
      <c r="N140" s="46">
        <v>20</v>
      </c>
      <c r="O140" s="54"/>
      <c r="P140" s="54"/>
      <c r="Q140" s="54"/>
      <c r="R140" s="54"/>
      <c r="S140" s="54"/>
      <c r="T140" s="54"/>
      <c r="U140" s="54"/>
      <c r="V140" s="54"/>
      <c r="W140" s="54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4">
        <f t="shared" si="8"/>
        <v>20</v>
      </c>
      <c r="AJ140" s="2">
        <f t="shared" si="9"/>
        <v>1</v>
      </c>
    </row>
    <row r="141" spans="1:36" x14ac:dyDescent="0.3">
      <c r="A141" s="79">
        <f>RANK(AI141,$AI$2:AI239)</f>
        <v>137</v>
      </c>
      <c r="B141" s="2" t="s">
        <v>18</v>
      </c>
      <c r="C141" s="40"/>
      <c r="D141" s="2"/>
      <c r="E141" s="4" t="s">
        <v>9</v>
      </c>
      <c r="F141" s="51" t="s">
        <v>518</v>
      </c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0">
        <v>20</v>
      </c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44">
        <f t="shared" si="8"/>
        <v>20</v>
      </c>
      <c r="AJ141" s="2">
        <f t="shared" si="9"/>
        <v>1</v>
      </c>
    </row>
    <row r="142" spans="1:36" x14ac:dyDescent="0.3">
      <c r="A142" s="79">
        <f>RANK(AI142,$AI$2:AI240)</f>
        <v>137</v>
      </c>
      <c r="B142" s="4" t="s">
        <v>18</v>
      </c>
      <c r="C142" s="38" t="s">
        <v>53</v>
      </c>
      <c r="D142" s="2"/>
      <c r="E142" s="2" t="s">
        <v>9</v>
      </c>
      <c r="F142" s="38" t="s">
        <v>420</v>
      </c>
      <c r="G142" s="54"/>
      <c r="H142" s="54"/>
      <c r="I142" s="54"/>
      <c r="J142" s="54"/>
      <c r="K142" s="54"/>
      <c r="L142" s="54"/>
      <c r="M142" s="54"/>
      <c r="N142" s="46">
        <v>20</v>
      </c>
      <c r="O142" s="54"/>
      <c r="P142" s="54"/>
      <c r="Q142" s="54"/>
      <c r="R142" s="54"/>
      <c r="S142" s="54"/>
      <c r="T142" s="54"/>
      <c r="U142" s="54"/>
      <c r="V142" s="54"/>
      <c r="W142" s="54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4">
        <f t="shared" si="8"/>
        <v>20</v>
      </c>
      <c r="AJ142" s="2">
        <f t="shared" si="9"/>
        <v>1</v>
      </c>
    </row>
    <row r="143" spans="1:36" x14ac:dyDescent="0.3">
      <c r="A143" s="79">
        <f>RANK(AI143,$AI$2:AI241)</f>
        <v>137</v>
      </c>
      <c r="B143" s="2" t="s">
        <v>96</v>
      </c>
      <c r="C143" s="40" t="s">
        <v>53</v>
      </c>
      <c r="D143" s="2"/>
      <c r="E143" s="2" t="s">
        <v>9</v>
      </c>
      <c r="F143" s="42" t="s">
        <v>325</v>
      </c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0">
        <v>20</v>
      </c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4">
        <f t="shared" si="8"/>
        <v>20</v>
      </c>
      <c r="AJ143" s="2">
        <f t="shared" si="9"/>
        <v>1</v>
      </c>
    </row>
    <row r="144" spans="1:36" x14ac:dyDescent="0.3">
      <c r="A144" s="79">
        <f>RANK(AI144,$AI$2:AI242)</f>
        <v>137</v>
      </c>
      <c r="B144" s="2" t="s">
        <v>15</v>
      </c>
      <c r="C144" s="40" t="s">
        <v>22</v>
      </c>
      <c r="D144" s="2">
        <v>2013</v>
      </c>
      <c r="E144" s="2" t="s">
        <v>10</v>
      </c>
      <c r="F144" s="51" t="s">
        <v>395</v>
      </c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0">
        <v>20</v>
      </c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44">
        <f t="shared" si="8"/>
        <v>20</v>
      </c>
      <c r="AJ144" s="2">
        <f t="shared" si="9"/>
        <v>1</v>
      </c>
    </row>
    <row r="145" spans="1:36" x14ac:dyDescent="0.3">
      <c r="A145" s="79">
        <f>RANK(AI145,$AI$2:AI243)</f>
        <v>137</v>
      </c>
      <c r="B145" s="2" t="s">
        <v>17</v>
      </c>
      <c r="C145" s="40"/>
      <c r="D145" s="2"/>
      <c r="E145" s="2" t="s">
        <v>9</v>
      </c>
      <c r="F145" s="51" t="s">
        <v>539</v>
      </c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0">
        <v>20</v>
      </c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44">
        <f t="shared" si="8"/>
        <v>20</v>
      </c>
      <c r="AJ145" s="2">
        <f t="shared" si="9"/>
        <v>1</v>
      </c>
    </row>
  </sheetData>
  <autoFilter ref="A1:AJ1" xr:uid="{00000000-0001-0000-0200-000000000000}">
    <sortState xmlns:xlrd2="http://schemas.microsoft.com/office/spreadsheetml/2017/richdata2" ref="A2:AJ146">
      <sortCondition descending="1" ref="AI1"/>
    </sortState>
  </autoFilter>
  <phoneticPr fontId="1" type="noConversion"/>
  <conditionalFormatting sqref="F1:F1048576">
    <cfRule type="duplicateValues" dxfId="240" priority="1"/>
  </conditionalFormatting>
  <conditionalFormatting sqref="F7">
    <cfRule type="duplicateValues" dxfId="239" priority="183" stopIfTrue="1"/>
    <cfRule type="duplicateValues" dxfId="238" priority="184" stopIfTrue="1"/>
    <cfRule type="duplicateValues" dxfId="237" priority="185" stopIfTrue="1"/>
  </conditionalFormatting>
  <conditionalFormatting sqref="F84">
    <cfRule type="duplicateValues" dxfId="236" priority="180" stopIfTrue="1"/>
    <cfRule type="duplicateValues" dxfId="235" priority="181" stopIfTrue="1"/>
    <cfRule type="duplicateValues" dxfId="234" priority="182" stopIfTrue="1"/>
  </conditionalFormatting>
  <conditionalFormatting sqref="F111">
    <cfRule type="duplicateValues" dxfId="233" priority="549" stopIfTrue="1"/>
    <cfRule type="duplicateValues" dxfId="232" priority="550" stopIfTrue="1"/>
    <cfRule type="duplicateValues" dxfId="231" priority="551" stopIfTrue="1"/>
  </conditionalFormatting>
  <conditionalFormatting sqref="F112">
    <cfRule type="duplicateValues" dxfId="230" priority="530" stopIfTrue="1"/>
    <cfRule type="duplicateValues" dxfId="229" priority="529" stopIfTrue="1"/>
    <cfRule type="duplicateValues" dxfId="228" priority="528" stopIfTrue="1"/>
  </conditionalFormatting>
  <conditionalFormatting sqref="F113">
    <cfRule type="duplicateValues" dxfId="227" priority="526" stopIfTrue="1"/>
    <cfRule type="duplicateValues" dxfId="226" priority="527" stopIfTrue="1"/>
    <cfRule type="duplicateValues" dxfId="225" priority="525" stopIfTrue="1"/>
  </conditionalFormatting>
  <conditionalFormatting sqref="F114">
    <cfRule type="duplicateValues" dxfId="224" priority="524" stopIfTrue="1"/>
    <cfRule type="duplicateValues" dxfId="223" priority="522" stopIfTrue="1"/>
    <cfRule type="duplicateValues" dxfId="222" priority="523" stopIfTrue="1"/>
  </conditionalFormatting>
  <conditionalFormatting sqref="F115">
    <cfRule type="duplicateValues" dxfId="221" priority="513" stopIfTrue="1"/>
    <cfRule type="duplicateValues" dxfId="220" priority="515" stopIfTrue="1"/>
    <cfRule type="duplicateValues" dxfId="219" priority="514" stopIfTrue="1"/>
  </conditionalFormatting>
  <conditionalFormatting sqref="F116">
    <cfRule type="duplicateValues" dxfId="218" priority="540" stopIfTrue="1"/>
    <cfRule type="duplicateValues" dxfId="217" priority="541" stopIfTrue="1"/>
    <cfRule type="duplicateValues" dxfId="216" priority="542" stopIfTrue="1"/>
  </conditionalFormatting>
  <conditionalFormatting sqref="F117">
    <cfRule type="duplicateValues" dxfId="215" priority="538" stopIfTrue="1"/>
    <cfRule type="duplicateValues" dxfId="214" priority="537" stopIfTrue="1"/>
    <cfRule type="duplicateValues" dxfId="213" priority="539" stopIfTrue="1"/>
  </conditionalFormatting>
  <conditionalFormatting sqref="F118">
    <cfRule type="duplicateValues" dxfId="212" priority="520" stopIfTrue="1"/>
    <cfRule type="duplicateValues" dxfId="211" priority="519" stopIfTrue="1"/>
    <cfRule type="duplicateValues" dxfId="210" priority="521" stopIfTrue="1"/>
  </conditionalFormatting>
  <conditionalFormatting sqref="F119">
    <cfRule type="duplicateValues" dxfId="209" priority="486" stopIfTrue="1"/>
    <cfRule type="duplicateValues" dxfId="208" priority="487" stopIfTrue="1"/>
    <cfRule type="duplicateValues" dxfId="207" priority="488" stopIfTrue="1"/>
  </conditionalFormatting>
  <conditionalFormatting sqref="F120">
    <cfRule type="duplicateValues" dxfId="206" priority="485" stopIfTrue="1"/>
  </conditionalFormatting>
  <conditionalFormatting sqref="F120:F121">
    <cfRule type="duplicateValues" dxfId="205" priority="484" stopIfTrue="1"/>
  </conditionalFormatting>
  <conditionalFormatting sqref="F121">
    <cfRule type="duplicateValues" dxfId="204" priority="507" stopIfTrue="1"/>
    <cfRule type="duplicateValues" dxfId="203" priority="508" stopIfTrue="1"/>
    <cfRule type="duplicateValues" dxfId="202" priority="509" stopIfTrue="1"/>
  </conditionalFormatting>
  <conditionalFormatting sqref="F122">
    <cfRule type="duplicateValues" dxfId="201" priority="505" stopIfTrue="1"/>
    <cfRule type="duplicateValues" dxfId="200" priority="504" stopIfTrue="1"/>
    <cfRule type="duplicateValues" dxfId="199" priority="506" stopIfTrue="1"/>
  </conditionalFormatting>
  <conditionalFormatting sqref="F123">
    <cfRule type="duplicateValues" dxfId="198" priority="483" stopIfTrue="1"/>
    <cfRule type="duplicateValues" dxfId="197" priority="482" stopIfTrue="1"/>
  </conditionalFormatting>
  <conditionalFormatting sqref="F124">
    <cfRule type="duplicateValues" dxfId="196" priority="481" stopIfTrue="1"/>
    <cfRule type="duplicateValues" dxfId="195" priority="480" stopIfTrue="1"/>
    <cfRule type="duplicateValues" dxfId="194" priority="479" stopIfTrue="1"/>
  </conditionalFormatting>
  <conditionalFormatting sqref="F125">
    <cfRule type="duplicateValues" dxfId="193" priority="478" stopIfTrue="1"/>
    <cfRule type="duplicateValues" dxfId="192" priority="476" stopIfTrue="1"/>
    <cfRule type="duplicateValues" dxfId="191" priority="477" stopIfTrue="1"/>
  </conditionalFormatting>
  <conditionalFormatting sqref="F126">
    <cfRule type="duplicateValues" dxfId="190" priority="494" stopIfTrue="1"/>
    <cfRule type="duplicateValues" dxfId="189" priority="493" stopIfTrue="1"/>
    <cfRule type="duplicateValues" dxfId="188" priority="492" stopIfTrue="1"/>
  </conditionalFormatting>
  <conditionalFormatting sqref="F127">
    <cfRule type="duplicateValues" dxfId="187" priority="489" stopIfTrue="1"/>
    <cfRule type="duplicateValues" dxfId="186" priority="491" stopIfTrue="1"/>
    <cfRule type="duplicateValues" dxfId="185" priority="490" stopIfTrue="1"/>
  </conditionalFormatting>
  <conditionalFormatting sqref="F128">
    <cfRule type="duplicateValues" dxfId="184" priority="473" stopIfTrue="1"/>
    <cfRule type="duplicateValues" dxfId="183" priority="474" stopIfTrue="1"/>
    <cfRule type="duplicateValues" dxfId="182" priority="475" stopIfTrue="1"/>
  </conditionalFormatting>
  <conditionalFormatting sqref="F129">
    <cfRule type="duplicateValues" dxfId="181" priority="471" stopIfTrue="1"/>
    <cfRule type="duplicateValues" dxfId="180" priority="472" stopIfTrue="1"/>
    <cfRule type="duplicateValues" dxfId="179" priority="470" stopIfTrue="1"/>
  </conditionalFormatting>
  <conditionalFormatting sqref="F130">
    <cfRule type="duplicateValues" dxfId="178" priority="435" stopIfTrue="1"/>
    <cfRule type="duplicateValues" dxfId="177" priority="434" stopIfTrue="1"/>
    <cfRule type="duplicateValues" dxfId="176" priority="433" stopIfTrue="1"/>
  </conditionalFormatting>
  <conditionalFormatting sqref="F131">
    <cfRule type="duplicateValues" dxfId="175" priority="438" stopIfTrue="1"/>
    <cfRule type="duplicateValues" dxfId="174" priority="437" stopIfTrue="1"/>
    <cfRule type="duplicateValues" dxfId="173" priority="436" stopIfTrue="1"/>
  </conditionalFormatting>
  <conditionalFormatting sqref="F132">
    <cfRule type="duplicateValues" dxfId="172" priority="432" stopIfTrue="1"/>
    <cfRule type="duplicateValues" dxfId="171" priority="431" stopIfTrue="1"/>
    <cfRule type="duplicateValues" dxfId="170" priority="430" stopIfTrue="1"/>
  </conditionalFormatting>
  <conditionalFormatting sqref="F133">
    <cfRule type="duplicateValues" dxfId="169" priority="429" stopIfTrue="1"/>
    <cfRule type="duplicateValues" dxfId="168" priority="428" stopIfTrue="1"/>
  </conditionalFormatting>
  <conditionalFormatting sqref="F134">
    <cfRule type="duplicateValues" dxfId="167" priority="418" stopIfTrue="1"/>
    <cfRule type="duplicateValues" dxfId="166" priority="417" stopIfTrue="1"/>
    <cfRule type="duplicateValues" dxfId="165" priority="416" stopIfTrue="1"/>
  </conditionalFormatting>
  <conditionalFormatting sqref="F135">
    <cfRule type="duplicateValues" dxfId="164" priority="415" stopIfTrue="1"/>
    <cfRule type="duplicateValues" dxfId="163" priority="414" stopIfTrue="1"/>
    <cfRule type="duplicateValues" dxfId="162" priority="413" stopIfTrue="1"/>
  </conditionalFormatting>
  <conditionalFormatting sqref="F136">
    <cfRule type="duplicateValues" dxfId="161" priority="412" stopIfTrue="1"/>
    <cfRule type="duplicateValues" dxfId="160" priority="411" stopIfTrue="1"/>
    <cfRule type="duplicateValues" dxfId="159" priority="410" stopIfTrue="1"/>
  </conditionalFormatting>
  <conditionalFormatting sqref="F137">
    <cfRule type="duplicateValues" dxfId="158" priority="409" stopIfTrue="1"/>
    <cfRule type="duplicateValues" dxfId="157" priority="408" stopIfTrue="1"/>
    <cfRule type="duplicateValues" dxfId="156" priority="407" stopIfTrue="1"/>
  </conditionalFormatting>
  <conditionalFormatting sqref="F138">
    <cfRule type="duplicateValues" dxfId="155" priority="403" stopIfTrue="1"/>
    <cfRule type="duplicateValues" dxfId="154" priority="402" stopIfTrue="1"/>
    <cfRule type="duplicateValues" dxfId="153" priority="401" stopIfTrue="1"/>
  </conditionalFormatting>
  <conditionalFormatting sqref="F139">
    <cfRule type="duplicateValues" dxfId="152" priority="400" stopIfTrue="1"/>
    <cfRule type="duplicateValues" dxfId="151" priority="399" stopIfTrue="1"/>
  </conditionalFormatting>
  <conditionalFormatting sqref="F140">
    <cfRule type="duplicateValues" dxfId="150" priority="398" stopIfTrue="1"/>
    <cfRule type="duplicateValues" dxfId="149" priority="397" stopIfTrue="1"/>
    <cfRule type="duplicateValues" dxfId="148" priority="396" stopIfTrue="1"/>
  </conditionalFormatting>
  <conditionalFormatting sqref="F141">
    <cfRule type="duplicateValues" dxfId="147" priority="394" stopIfTrue="1"/>
    <cfRule type="duplicateValues" dxfId="146" priority="393" stopIfTrue="1"/>
    <cfRule type="duplicateValues" dxfId="145" priority="395" stopIfTrue="1"/>
  </conditionalFormatting>
  <conditionalFormatting sqref="F142">
    <cfRule type="duplicateValues" dxfId="144" priority="392" stopIfTrue="1"/>
    <cfRule type="duplicateValues" dxfId="143" priority="391" stopIfTrue="1"/>
  </conditionalFormatting>
  <conditionalFormatting sqref="F143">
    <cfRule type="duplicateValues" dxfId="142" priority="389" stopIfTrue="1"/>
    <cfRule type="duplicateValues" dxfId="141" priority="390" stopIfTrue="1"/>
  </conditionalFormatting>
  <conditionalFormatting sqref="F144 F1:F6 F8:F53 F85:F110 F58:F83 F146:F1048576">
    <cfRule type="duplicateValues" dxfId="140" priority="1088"/>
  </conditionalFormatting>
  <conditionalFormatting sqref="F145">
    <cfRule type="duplicateValues" dxfId="139" priority="388" stopIfTrue="1"/>
    <cfRule type="duplicateValues" dxfId="138" priority="387" stopIfTrue="1"/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C179"/>
  <sheetViews>
    <sheetView zoomScaleNormal="100" workbookViewId="0">
      <pane ySplit="1" topLeftCell="A2" activePane="bottomLeft" state="frozen"/>
      <selection pane="bottomLeft" activeCell="F157" sqref="F157"/>
    </sheetView>
  </sheetViews>
  <sheetFormatPr defaultColWidth="9.109375" defaultRowHeight="13.8" outlineLevelCol="1" x14ac:dyDescent="0.3"/>
  <cols>
    <col min="1" max="1" width="6.44140625" style="45" customWidth="1"/>
    <col min="2" max="2" width="6.44140625" style="5" customWidth="1"/>
    <col min="3" max="3" width="17.44140625" style="41" customWidth="1"/>
    <col min="4" max="4" width="8.88671875" style="1" customWidth="1"/>
    <col min="5" max="5" width="9.109375" style="6" customWidth="1"/>
    <col min="6" max="6" width="28.5546875" style="63" customWidth="1"/>
    <col min="7" max="7" width="10.88671875" style="6" hidden="1" customWidth="1" outlineLevel="1"/>
    <col min="8" max="8" width="12.44140625" style="6" hidden="1" customWidth="1" outlineLevel="1"/>
    <col min="9" max="9" width="11.77734375" style="6" hidden="1" customWidth="1" outlineLevel="1"/>
    <col min="10" max="10" width="11" style="6" hidden="1" customWidth="1" outlineLevel="1"/>
    <col min="11" max="13" width="12.44140625" style="6" hidden="1" customWidth="1" outlineLevel="1"/>
    <col min="14" max="14" width="13.88671875" style="6" hidden="1" customWidth="1" outlineLevel="1"/>
    <col min="15" max="15" width="11.109375" style="6" hidden="1" customWidth="1" outlineLevel="1"/>
    <col min="16" max="16" width="13.44140625" style="6" hidden="1" customWidth="1" outlineLevel="1" collapsed="1"/>
    <col min="17" max="17" width="10.77734375" style="6" hidden="1" customWidth="1" outlineLevel="1" collapsed="1"/>
    <col min="18" max="18" width="12.44140625" style="6" hidden="1" customWidth="1" outlineLevel="1" collapsed="1"/>
    <col min="19" max="19" width="11.5546875" style="6" hidden="1" customWidth="1" outlineLevel="1" collapsed="1"/>
    <col min="20" max="20" width="12" style="6" hidden="1" customWidth="1" outlineLevel="1"/>
    <col min="21" max="21" width="13" style="6" hidden="1" customWidth="1" outlineLevel="1" collapsed="1"/>
    <col min="22" max="22" width="11.21875" style="6" hidden="1" customWidth="1" outlineLevel="1"/>
    <col min="23" max="23" width="11.109375" style="6" hidden="1" customWidth="1" outlineLevel="1" collapsed="1"/>
    <col min="24" max="24" width="11.21875" style="6" hidden="1" customWidth="1" outlineLevel="1" collapsed="1"/>
    <col min="25" max="25" width="13" style="6" hidden="1" customWidth="1" outlineLevel="1" collapsed="1"/>
    <col min="26" max="26" width="13.21875" style="6" hidden="1" customWidth="1" outlineLevel="1" collapsed="1"/>
    <col min="27" max="27" width="13.77734375" style="6" hidden="1" customWidth="1" outlineLevel="1" collapsed="1"/>
    <col min="28" max="28" width="9.88671875" style="5" customWidth="1" collapsed="1"/>
    <col min="29" max="29" width="8.44140625" style="1" customWidth="1"/>
    <col min="30" max="16384" width="9.109375" style="1"/>
  </cols>
  <sheetData>
    <row r="1" spans="1:29" s="41" customFormat="1" ht="60" customHeight="1" x14ac:dyDescent="0.3">
      <c r="A1" s="37" t="s">
        <v>0</v>
      </c>
      <c r="B1" s="37" t="s">
        <v>14</v>
      </c>
      <c r="C1" s="37" t="s">
        <v>3</v>
      </c>
      <c r="D1" s="37" t="s">
        <v>16</v>
      </c>
      <c r="E1" s="65" t="s">
        <v>1</v>
      </c>
      <c r="F1" s="65" t="s">
        <v>2</v>
      </c>
      <c r="G1" s="66" t="s">
        <v>566</v>
      </c>
      <c r="H1" s="66" t="s">
        <v>567</v>
      </c>
      <c r="I1" s="66" t="s">
        <v>569</v>
      </c>
      <c r="J1" s="66" t="s">
        <v>570</v>
      </c>
      <c r="K1" s="66" t="s">
        <v>470</v>
      </c>
      <c r="L1" s="66" t="s">
        <v>461</v>
      </c>
      <c r="M1" s="66" t="s">
        <v>471</v>
      </c>
      <c r="N1" s="66" t="s">
        <v>572</v>
      </c>
      <c r="O1" s="66" t="s">
        <v>463</v>
      </c>
      <c r="P1" s="66" t="s">
        <v>573</v>
      </c>
      <c r="Q1" s="66" t="s">
        <v>468</v>
      </c>
      <c r="R1" s="66" t="s">
        <v>466</v>
      </c>
      <c r="S1" s="66" t="s">
        <v>494</v>
      </c>
      <c r="T1" s="66" t="s">
        <v>493</v>
      </c>
      <c r="U1" s="66" t="s">
        <v>492</v>
      </c>
      <c r="V1" s="66" t="s">
        <v>498</v>
      </c>
      <c r="W1" s="66" t="s">
        <v>549</v>
      </c>
      <c r="X1" s="66" t="s">
        <v>575</v>
      </c>
      <c r="Y1" s="66" t="s">
        <v>581</v>
      </c>
      <c r="Z1" s="66" t="s">
        <v>576</v>
      </c>
      <c r="AA1" s="66" t="s">
        <v>604</v>
      </c>
      <c r="AB1" s="43" t="s">
        <v>623</v>
      </c>
      <c r="AC1" s="43" t="s">
        <v>21</v>
      </c>
    </row>
    <row r="2" spans="1:29" x14ac:dyDescent="0.3">
      <c r="A2" s="79">
        <f>RANK(AB2,$AB$2:AB149)</f>
        <v>1</v>
      </c>
      <c r="B2" s="4" t="s">
        <v>15</v>
      </c>
      <c r="C2" s="38" t="s">
        <v>4</v>
      </c>
      <c r="D2" s="2">
        <v>2008</v>
      </c>
      <c r="E2" s="7" t="s">
        <v>12</v>
      </c>
      <c r="F2" s="38" t="s">
        <v>213</v>
      </c>
      <c r="G2" s="59">
        <v>2000</v>
      </c>
      <c r="H2" s="59">
        <v>1020</v>
      </c>
      <c r="I2" s="59"/>
      <c r="J2" s="59">
        <v>1200</v>
      </c>
      <c r="K2" s="59">
        <v>1020</v>
      </c>
      <c r="L2" s="59">
        <v>2000</v>
      </c>
      <c r="M2" s="46"/>
      <c r="N2" s="46">
        <v>1400</v>
      </c>
      <c r="O2" s="46"/>
      <c r="P2" s="46"/>
      <c r="Q2" s="46"/>
      <c r="R2" s="46"/>
      <c r="S2" s="46"/>
      <c r="T2" s="46"/>
      <c r="U2" s="46">
        <v>2000</v>
      </c>
      <c r="V2" s="46"/>
      <c r="W2" s="46"/>
      <c r="X2" s="46">
        <v>460</v>
      </c>
      <c r="Y2" s="46"/>
      <c r="Z2" s="46"/>
      <c r="AA2" s="46"/>
      <c r="AB2" s="44">
        <f t="shared" ref="AB2:AB33" si="0">SUM(G2:AA2)</f>
        <v>11100</v>
      </c>
      <c r="AC2" s="2">
        <f t="shared" ref="AC2:AC33" si="1">COUNT(G2:AA2)</f>
        <v>8</v>
      </c>
    </row>
    <row r="3" spans="1:29" x14ac:dyDescent="0.3">
      <c r="A3" s="79">
        <f>RANK(AB3,$AB$2:AB150)</f>
        <v>2</v>
      </c>
      <c r="B3" s="4" t="s">
        <v>15</v>
      </c>
      <c r="C3" s="38" t="s">
        <v>22</v>
      </c>
      <c r="D3" s="2">
        <v>2008</v>
      </c>
      <c r="E3" s="7" t="s">
        <v>12</v>
      </c>
      <c r="F3" s="38" t="s">
        <v>299</v>
      </c>
      <c r="G3" s="59">
        <v>2000</v>
      </c>
      <c r="H3" s="59"/>
      <c r="I3" s="59"/>
      <c r="J3" s="59">
        <v>1200</v>
      </c>
      <c r="K3" s="59"/>
      <c r="L3" s="59">
        <v>2000</v>
      </c>
      <c r="M3" s="46"/>
      <c r="N3" s="46">
        <v>1400</v>
      </c>
      <c r="O3" s="46"/>
      <c r="P3" s="46"/>
      <c r="Q3" s="46"/>
      <c r="R3" s="46"/>
      <c r="S3" s="46"/>
      <c r="T3" s="46"/>
      <c r="U3" s="46">
        <v>2000</v>
      </c>
      <c r="V3" s="46"/>
      <c r="W3" s="46"/>
      <c r="X3" s="46">
        <v>460</v>
      </c>
      <c r="Y3" s="46"/>
      <c r="Z3" s="50">
        <v>1200</v>
      </c>
      <c r="AA3" s="46"/>
      <c r="AB3" s="44">
        <f t="shared" si="0"/>
        <v>10260</v>
      </c>
      <c r="AC3" s="2">
        <f t="shared" si="1"/>
        <v>7</v>
      </c>
    </row>
    <row r="4" spans="1:29" x14ac:dyDescent="0.3">
      <c r="A4" s="79">
        <f>RANK(AB4,$AB$2:AB151)</f>
        <v>3</v>
      </c>
      <c r="B4" s="2" t="s">
        <v>15</v>
      </c>
      <c r="C4" s="39" t="s">
        <v>4</v>
      </c>
      <c r="D4" s="3">
        <v>2009</v>
      </c>
      <c r="E4" s="7" t="s">
        <v>12</v>
      </c>
      <c r="F4" s="38" t="s">
        <v>30</v>
      </c>
      <c r="G4" s="59">
        <v>760</v>
      </c>
      <c r="H4" s="59">
        <v>1200</v>
      </c>
      <c r="I4" s="59">
        <v>850</v>
      </c>
      <c r="J4" s="59">
        <v>1020</v>
      </c>
      <c r="K4" s="59"/>
      <c r="L4" s="59"/>
      <c r="M4" s="46"/>
      <c r="N4" s="46"/>
      <c r="O4" s="46">
        <v>405</v>
      </c>
      <c r="P4" s="46"/>
      <c r="Q4" s="46">
        <v>405</v>
      </c>
      <c r="R4" s="46"/>
      <c r="S4" s="46"/>
      <c r="T4" s="46">
        <v>480</v>
      </c>
      <c r="U4" s="46"/>
      <c r="V4" s="46"/>
      <c r="W4" s="50">
        <v>660</v>
      </c>
      <c r="X4" s="46"/>
      <c r="Y4" s="53">
        <v>460</v>
      </c>
      <c r="Z4" s="46"/>
      <c r="AA4" s="53"/>
      <c r="AB4" s="44">
        <f t="shared" si="0"/>
        <v>6240</v>
      </c>
      <c r="AC4" s="2">
        <f t="shared" si="1"/>
        <v>9</v>
      </c>
    </row>
    <row r="5" spans="1:29" x14ac:dyDescent="0.3">
      <c r="A5" s="79">
        <f>RANK(AB5,$AB$2:AB152)</f>
        <v>3</v>
      </c>
      <c r="B5" s="4" t="s">
        <v>15</v>
      </c>
      <c r="C5" s="38" t="s">
        <v>4</v>
      </c>
      <c r="D5" s="4">
        <v>2009</v>
      </c>
      <c r="E5" s="7" t="s">
        <v>12</v>
      </c>
      <c r="F5" s="38" t="s">
        <v>29</v>
      </c>
      <c r="G5" s="59">
        <v>760</v>
      </c>
      <c r="H5" s="59">
        <v>1200</v>
      </c>
      <c r="I5" s="59">
        <v>850</v>
      </c>
      <c r="J5" s="59">
        <v>1020</v>
      </c>
      <c r="K5" s="59"/>
      <c r="L5" s="59"/>
      <c r="M5" s="46"/>
      <c r="N5" s="46"/>
      <c r="O5" s="46">
        <v>405</v>
      </c>
      <c r="P5" s="46"/>
      <c r="Q5" s="46">
        <v>405</v>
      </c>
      <c r="R5" s="46"/>
      <c r="S5" s="46"/>
      <c r="T5" s="46">
        <v>480</v>
      </c>
      <c r="U5" s="46"/>
      <c r="V5" s="46"/>
      <c r="W5" s="50">
        <v>660</v>
      </c>
      <c r="X5" s="46"/>
      <c r="Y5" s="53">
        <v>460</v>
      </c>
      <c r="Z5" s="46"/>
      <c r="AA5" s="53"/>
      <c r="AB5" s="44">
        <f t="shared" si="0"/>
        <v>6240</v>
      </c>
      <c r="AC5" s="2">
        <f t="shared" si="1"/>
        <v>9</v>
      </c>
    </row>
    <row r="6" spans="1:29" x14ac:dyDescent="0.3">
      <c r="A6" s="79">
        <f>RANK(AB6,$AB$2:AB153)</f>
        <v>5</v>
      </c>
      <c r="B6" s="2" t="s">
        <v>15</v>
      </c>
      <c r="C6" s="40" t="s">
        <v>32</v>
      </c>
      <c r="D6" s="2">
        <v>2009</v>
      </c>
      <c r="E6" s="7" t="s">
        <v>12</v>
      </c>
      <c r="F6" s="51" t="s">
        <v>481</v>
      </c>
      <c r="G6" s="59"/>
      <c r="H6" s="59">
        <v>480</v>
      </c>
      <c r="I6" s="59">
        <v>260</v>
      </c>
      <c r="J6" s="59">
        <v>660</v>
      </c>
      <c r="K6" s="59">
        <v>360</v>
      </c>
      <c r="L6" s="59"/>
      <c r="M6" s="46"/>
      <c r="N6" s="46"/>
      <c r="O6" s="46"/>
      <c r="P6" s="46"/>
      <c r="Q6" s="46"/>
      <c r="R6" s="50">
        <v>660</v>
      </c>
      <c r="S6" s="46"/>
      <c r="T6" s="46">
        <v>330</v>
      </c>
      <c r="U6" s="46"/>
      <c r="V6" s="46">
        <v>75</v>
      </c>
      <c r="W6" s="50">
        <v>360</v>
      </c>
      <c r="X6" s="46"/>
      <c r="Y6" s="46"/>
      <c r="Z6" s="48">
        <v>0</v>
      </c>
      <c r="AA6" s="50">
        <v>1200</v>
      </c>
      <c r="AB6" s="44">
        <f t="shared" si="0"/>
        <v>4385</v>
      </c>
      <c r="AC6" s="2">
        <f t="shared" si="1"/>
        <v>10</v>
      </c>
    </row>
    <row r="7" spans="1:29" x14ac:dyDescent="0.3">
      <c r="A7" s="79">
        <f>RANK(AB7,$AB$2:AB154)</f>
        <v>6</v>
      </c>
      <c r="B7" s="2" t="s">
        <v>15</v>
      </c>
      <c r="C7" s="40" t="s">
        <v>300</v>
      </c>
      <c r="D7" s="2">
        <v>2011</v>
      </c>
      <c r="E7" s="4" t="s">
        <v>11</v>
      </c>
      <c r="F7" s="42" t="s">
        <v>79</v>
      </c>
      <c r="G7" s="59"/>
      <c r="H7" s="59">
        <v>240</v>
      </c>
      <c r="I7" s="59"/>
      <c r="J7" s="59">
        <v>660</v>
      </c>
      <c r="K7" s="59">
        <v>240</v>
      </c>
      <c r="L7" s="59"/>
      <c r="M7" s="46">
        <v>360</v>
      </c>
      <c r="N7" s="46"/>
      <c r="O7" s="46"/>
      <c r="P7" s="46"/>
      <c r="Q7" s="46"/>
      <c r="R7" s="46"/>
      <c r="S7" s="46"/>
      <c r="T7" s="46">
        <v>215</v>
      </c>
      <c r="U7" s="46"/>
      <c r="V7" s="46"/>
      <c r="W7" s="50">
        <v>240</v>
      </c>
      <c r="X7" s="46"/>
      <c r="Y7" s="46"/>
      <c r="Z7" s="50">
        <v>1020</v>
      </c>
      <c r="AA7" s="50">
        <v>1020</v>
      </c>
      <c r="AB7" s="44">
        <f t="shared" si="0"/>
        <v>3995</v>
      </c>
      <c r="AC7" s="2">
        <f t="shared" si="1"/>
        <v>8</v>
      </c>
    </row>
    <row r="8" spans="1:29" x14ac:dyDescent="0.3">
      <c r="A8" s="79">
        <f>RANK(AB8,$AB$2:AB155)</f>
        <v>7</v>
      </c>
      <c r="B8" s="3" t="s">
        <v>15</v>
      </c>
      <c r="C8" s="38" t="s">
        <v>4</v>
      </c>
      <c r="D8" s="4">
        <v>2010</v>
      </c>
      <c r="E8" s="4" t="s">
        <v>11</v>
      </c>
      <c r="F8" s="38" t="s">
        <v>87</v>
      </c>
      <c r="G8" s="59"/>
      <c r="H8" s="59">
        <v>660</v>
      </c>
      <c r="I8" s="59"/>
      <c r="J8" s="59"/>
      <c r="K8" s="59">
        <v>660</v>
      </c>
      <c r="L8" s="59"/>
      <c r="M8" s="46"/>
      <c r="N8" s="46"/>
      <c r="O8" s="46">
        <v>145</v>
      </c>
      <c r="P8" s="46"/>
      <c r="Q8" s="46"/>
      <c r="R8" s="50">
        <v>1200</v>
      </c>
      <c r="S8" s="46"/>
      <c r="T8" s="46">
        <v>145</v>
      </c>
      <c r="U8" s="46"/>
      <c r="V8" s="46"/>
      <c r="W8" s="50">
        <v>480</v>
      </c>
      <c r="X8" s="46"/>
      <c r="Y8" s="46"/>
      <c r="Z8" s="50">
        <v>660</v>
      </c>
      <c r="AA8" s="46"/>
      <c r="AB8" s="44">
        <f t="shared" si="0"/>
        <v>3950</v>
      </c>
      <c r="AC8" s="2">
        <f t="shared" si="1"/>
        <v>7</v>
      </c>
    </row>
    <row r="9" spans="1:29" x14ac:dyDescent="0.3">
      <c r="A9" s="79">
        <f>RANK(AB9,$AB$2:AB156)</f>
        <v>7</v>
      </c>
      <c r="B9" s="7" t="s">
        <v>15</v>
      </c>
      <c r="C9" s="42" t="s">
        <v>13</v>
      </c>
      <c r="D9" s="7">
        <v>2010</v>
      </c>
      <c r="E9" s="4" t="s">
        <v>11</v>
      </c>
      <c r="F9" s="42" t="s">
        <v>50</v>
      </c>
      <c r="G9" s="59"/>
      <c r="H9" s="59">
        <v>660</v>
      </c>
      <c r="I9" s="59"/>
      <c r="J9" s="59"/>
      <c r="K9" s="59">
        <v>660</v>
      </c>
      <c r="L9" s="59"/>
      <c r="M9" s="46"/>
      <c r="N9" s="46"/>
      <c r="O9" s="46">
        <v>145</v>
      </c>
      <c r="P9" s="46"/>
      <c r="Q9" s="46"/>
      <c r="R9" s="50">
        <v>1200</v>
      </c>
      <c r="S9" s="46"/>
      <c r="T9" s="46">
        <v>145</v>
      </c>
      <c r="U9" s="46"/>
      <c r="V9" s="46"/>
      <c r="W9" s="50">
        <v>480</v>
      </c>
      <c r="X9" s="46"/>
      <c r="Y9" s="46"/>
      <c r="Z9" s="50">
        <v>660</v>
      </c>
      <c r="AA9" s="46"/>
      <c r="AB9" s="44">
        <f t="shared" si="0"/>
        <v>3950</v>
      </c>
      <c r="AC9" s="2">
        <f t="shared" si="1"/>
        <v>7</v>
      </c>
    </row>
    <row r="10" spans="1:29" x14ac:dyDescent="0.3">
      <c r="A10" s="79">
        <f>RANK(AB10,$AB$2:AB157)</f>
        <v>9</v>
      </c>
      <c r="B10" s="2" t="s">
        <v>15</v>
      </c>
      <c r="C10" s="40" t="s">
        <v>4</v>
      </c>
      <c r="D10" s="2">
        <v>2009</v>
      </c>
      <c r="E10" s="7" t="s">
        <v>12</v>
      </c>
      <c r="F10" s="42" t="s">
        <v>71</v>
      </c>
      <c r="G10" s="59"/>
      <c r="H10" s="59">
        <v>120</v>
      </c>
      <c r="I10" s="59"/>
      <c r="J10" s="59"/>
      <c r="K10" s="59">
        <v>360</v>
      </c>
      <c r="L10" s="59"/>
      <c r="M10" s="46"/>
      <c r="N10" s="46"/>
      <c r="O10" s="46"/>
      <c r="P10" s="46"/>
      <c r="Q10" s="46"/>
      <c r="R10" s="50">
        <v>840</v>
      </c>
      <c r="S10" s="46"/>
      <c r="T10" s="46"/>
      <c r="U10" s="46"/>
      <c r="V10" s="46"/>
      <c r="W10" s="50">
        <v>240</v>
      </c>
      <c r="X10" s="46"/>
      <c r="Y10" s="46"/>
      <c r="Z10" s="50">
        <v>480</v>
      </c>
      <c r="AA10" s="50">
        <v>840</v>
      </c>
      <c r="AB10" s="44">
        <f t="shared" si="0"/>
        <v>2880</v>
      </c>
      <c r="AC10" s="2">
        <f t="shared" si="1"/>
        <v>6</v>
      </c>
    </row>
    <row r="11" spans="1:29" x14ac:dyDescent="0.3">
      <c r="A11" s="79">
        <f>RANK(AB11,$AB$2:AB158)</f>
        <v>10</v>
      </c>
      <c r="B11" s="2" t="s">
        <v>15</v>
      </c>
      <c r="C11" s="40" t="s">
        <v>7</v>
      </c>
      <c r="D11" s="2">
        <v>2010</v>
      </c>
      <c r="E11" s="4" t="s">
        <v>11</v>
      </c>
      <c r="F11" s="42" t="s">
        <v>57</v>
      </c>
      <c r="G11" s="59"/>
      <c r="H11" s="59">
        <v>90</v>
      </c>
      <c r="I11" s="59"/>
      <c r="J11" s="59">
        <v>660</v>
      </c>
      <c r="K11" s="59">
        <v>240</v>
      </c>
      <c r="L11" s="59"/>
      <c r="M11" s="46">
        <v>240</v>
      </c>
      <c r="N11" s="46"/>
      <c r="O11" s="46"/>
      <c r="P11" s="46"/>
      <c r="Q11" s="46"/>
      <c r="R11" s="50">
        <v>660</v>
      </c>
      <c r="S11" s="46"/>
      <c r="T11" s="46"/>
      <c r="U11" s="46"/>
      <c r="V11" s="46"/>
      <c r="W11" s="50">
        <v>360</v>
      </c>
      <c r="X11" s="46"/>
      <c r="Y11" s="46"/>
      <c r="Z11" s="48">
        <v>0</v>
      </c>
      <c r="AA11" s="50">
        <v>480</v>
      </c>
      <c r="AB11" s="44">
        <f t="shared" si="0"/>
        <v>2730</v>
      </c>
      <c r="AC11" s="2">
        <f t="shared" si="1"/>
        <v>8</v>
      </c>
    </row>
    <row r="12" spans="1:29" x14ac:dyDescent="0.3">
      <c r="A12" s="79">
        <f>RANK(AB12,$AB$2:AB159)</f>
        <v>11</v>
      </c>
      <c r="B12" s="4" t="s">
        <v>15</v>
      </c>
      <c r="C12" s="38" t="s">
        <v>4</v>
      </c>
      <c r="D12" s="4">
        <v>2008</v>
      </c>
      <c r="E12" s="7" t="s">
        <v>12</v>
      </c>
      <c r="F12" s="38" t="s">
        <v>28</v>
      </c>
      <c r="G12" s="59"/>
      <c r="H12" s="59">
        <v>840</v>
      </c>
      <c r="I12" s="59"/>
      <c r="J12" s="59">
        <v>840</v>
      </c>
      <c r="K12" s="59">
        <v>1020</v>
      </c>
      <c r="L12" s="59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4">
        <f t="shared" si="0"/>
        <v>2700</v>
      </c>
      <c r="AC12" s="2">
        <f t="shared" si="1"/>
        <v>3</v>
      </c>
    </row>
    <row r="13" spans="1:29" x14ac:dyDescent="0.3">
      <c r="A13" s="79">
        <f>RANK(AB13,$AB$2:AB160)</f>
        <v>12</v>
      </c>
      <c r="B13" s="7" t="s">
        <v>15</v>
      </c>
      <c r="C13" s="42" t="s">
        <v>4</v>
      </c>
      <c r="D13" s="7">
        <v>2010</v>
      </c>
      <c r="E13" s="4" t="s">
        <v>11</v>
      </c>
      <c r="F13" s="42" t="s">
        <v>54</v>
      </c>
      <c r="G13" s="59"/>
      <c r="H13" s="59">
        <v>360</v>
      </c>
      <c r="I13" s="59">
        <v>150</v>
      </c>
      <c r="J13" s="59">
        <v>660</v>
      </c>
      <c r="K13" s="59">
        <v>480</v>
      </c>
      <c r="L13" s="59"/>
      <c r="M13" s="46"/>
      <c r="N13" s="46"/>
      <c r="O13" s="46">
        <v>145</v>
      </c>
      <c r="P13" s="46">
        <v>105</v>
      </c>
      <c r="Q13" s="46"/>
      <c r="R13" s="46"/>
      <c r="S13" s="46"/>
      <c r="T13" s="46"/>
      <c r="U13" s="46">
        <v>760</v>
      </c>
      <c r="V13" s="46"/>
      <c r="W13" s="46"/>
      <c r="X13" s="46"/>
      <c r="Y13" s="46"/>
      <c r="Z13" s="46"/>
      <c r="AA13" s="46"/>
      <c r="AB13" s="44">
        <f t="shared" si="0"/>
        <v>2660</v>
      </c>
      <c r="AC13" s="2">
        <f t="shared" si="1"/>
        <v>7</v>
      </c>
    </row>
    <row r="14" spans="1:29" x14ac:dyDescent="0.3">
      <c r="A14" s="79">
        <f>RANK(AB14,$AB$2:AB161)</f>
        <v>13</v>
      </c>
      <c r="B14" s="2" t="s">
        <v>15</v>
      </c>
      <c r="C14" s="40" t="s">
        <v>4</v>
      </c>
      <c r="D14" s="2">
        <v>2010</v>
      </c>
      <c r="E14" s="4" t="s">
        <v>11</v>
      </c>
      <c r="F14" s="42" t="s">
        <v>383</v>
      </c>
      <c r="G14" s="59"/>
      <c r="H14" s="59">
        <v>240</v>
      </c>
      <c r="I14" s="59"/>
      <c r="J14" s="59"/>
      <c r="K14" s="59">
        <v>90</v>
      </c>
      <c r="L14" s="59"/>
      <c r="M14" s="46">
        <v>240</v>
      </c>
      <c r="N14" s="46"/>
      <c r="O14" s="46"/>
      <c r="P14" s="46"/>
      <c r="Q14" s="46"/>
      <c r="R14" s="50">
        <v>360</v>
      </c>
      <c r="S14" s="46"/>
      <c r="T14" s="46">
        <v>145</v>
      </c>
      <c r="U14" s="46"/>
      <c r="V14" s="46"/>
      <c r="W14" s="50">
        <v>240</v>
      </c>
      <c r="X14" s="46"/>
      <c r="Y14" s="46"/>
      <c r="Z14" s="50">
        <v>480</v>
      </c>
      <c r="AA14" s="50">
        <v>480</v>
      </c>
      <c r="AB14" s="44">
        <f t="shared" si="0"/>
        <v>2275</v>
      </c>
      <c r="AC14" s="2">
        <f t="shared" si="1"/>
        <v>8</v>
      </c>
    </row>
    <row r="15" spans="1:29" x14ac:dyDescent="0.3">
      <c r="A15" s="79">
        <f>RANK(AB15,$AB$2:AB162)</f>
        <v>14</v>
      </c>
      <c r="B15" s="2" t="s">
        <v>15</v>
      </c>
      <c r="C15" s="39" t="s">
        <v>13</v>
      </c>
      <c r="D15" s="3">
        <v>2011</v>
      </c>
      <c r="E15" s="7" t="s">
        <v>11</v>
      </c>
      <c r="F15" s="38" t="s">
        <v>90</v>
      </c>
      <c r="G15" s="59"/>
      <c r="H15" s="59">
        <v>240</v>
      </c>
      <c r="I15" s="59"/>
      <c r="J15" s="59">
        <v>660</v>
      </c>
      <c r="K15" s="60">
        <v>0</v>
      </c>
      <c r="L15" s="60"/>
      <c r="M15" s="46">
        <v>240</v>
      </c>
      <c r="N15" s="46"/>
      <c r="O15" s="46"/>
      <c r="P15" s="46"/>
      <c r="Q15" s="46"/>
      <c r="R15" s="50">
        <v>240</v>
      </c>
      <c r="S15" s="50">
        <v>80</v>
      </c>
      <c r="T15" s="46"/>
      <c r="U15" s="46"/>
      <c r="V15" s="46"/>
      <c r="W15" s="50">
        <v>120</v>
      </c>
      <c r="X15" s="46"/>
      <c r="Y15" s="46"/>
      <c r="Z15" s="50">
        <v>240</v>
      </c>
      <c r="AA15" s="50">
        <v>360</v>
      </c>
      <c r="AB15" s="44">
        <f t="shared" si="0"/>
        <v>2180</v>
      </c>
      <c r="AC15" s="2">
        <f t="shared" si="1"/>
        <v>9</v>
      </c>
    </row>
    <row r="16" spans="1:29" x14ac:dyDescent="0.3">
      <c r="A16" s="79">
        <f>RANK(AB16,$AB$2:AB163)</f>
        <v>14</v>
      </c>
      <c r="B16" s="4" t="s">
        <v>15</v>
      </c>
      <c r="C16" s="40" t="s">
        <v>13</v>
      </c>
      <c r="D16" s="4">
        <v>2011</v>
      </c>
      <c r="E16" s="4" t="s">
        <v>11</v>
      </c>
      <c r="F16" s="42" t="s">
        <v>95</v>
      </c>
      <c r="G16" s="59"/>
      <c r="H16" s="59">
        <v>240</v>
      </c>
      <c r="I16" s="59"/>
      <c r="J16" s="59">
        <v>660</v>
      </c>
      <c r="K16" s="60">
        <v>0</v>
      </c>
      <c r="L16" s="60"/>
      <c r="M16" s="46">
        <v>240</v>
      </c>
      <c r="N16" s="46"/>
      <c r="O16" s="46"/>
      <c r="P16" s="46"/>
      <c r="Q16" s="46"/>
      <c r="R16" s="50">
        <v>240</v>
      </c>
      <c r="S16" s="50">
        <v>80</v>
      </c>
      <c r="T16" s="46"/>
      <c r="U16" s="46"/>
      <c r="V16" s="46"/>
      <c r="W16" s="50">
        <v>120</v>
      </c>
      <c r="X16" s="46"/>
      <c r="Y16" s="46"/>
      <c r="Z16" s="50">
        <v>240</v>
      </c>
      <c r="AA16" s="50">
        <v>360</v>
      </c>
      <c r="AB16" s="44">
        <f t="shared" si="0"/>
        <v>2180</v>
      </c>
      <c r="AC16" s="2">
        <f t="shared" si="1"/>
        <v>9</v>
      </c>
    </row>
    <row r="17" spans="1:29" x14ac:dyDescent="0.3">
      <c r="A17" s="79">
        <f>RANK(AB17,$AB$2:AB164)</f>
        <v>16</v>
      </c>
      <c r="B17" s="2" t="s">
        <v>15</v>
      </c>
      <c r="C17" s="40" t="s">
        <v>32</v>
      </c>
      <c r="D17" s="2">
        <v>2012</v>
      </c>
      <c r="E17" s="7" t="s">
        <v>10</v>
      </c>
      <c r="F17" s="42" t="s">
        <v>104</v>
      </c>
      <c r="G17" s="59"/>
      <c r="H17" s="59">
        <v>120</v>
      </c>
      <c r="I17" s="59"/>
      <c r="J17" s="59"/>
      <c r="K17" s="59">
        <v>240</v>
      </c>
      <c r="L17" s="59"/>
      <c r="M17" s="46">
        <v>180</v>
      </c>
      <c r="N17" s="46"/>
      <c r="O17" s="46"/>
      <c r="P17" s="46"/>
      <c r="Q17" s="46"/>
      <c r="R17" s="50">
        <v>180</v>
      </c>
      <c r="S17" s="50">
        <v>120</v>
      </c>
      <c r="T17" s="46"/>
      <c r="U17" s="46"/>
      <c r="V17" s="46"/>
      <c r="W17" s="50">
        <v>180</v>
      </c>
      <c r="X17" s="46"/>
      <c r="Y17" s="46"/>
      <c r="Z17" s="50">
        <v>120</v>
      </c>
      <c r="AA17" s="50">
        <v>1020</v>
      </c>
      <c r="AB17" s="44">
        <f t="shared" si="0"/>
        <v>2160</v>
      </c>
      <c r="AC17" s="2">
        <f t="shared" si="1"/>
        <v>8</v>
      </c>
    </row>
    <row r="18" spans="1:29" x14ac:dyDescent="0.3">
      <c r="A18" s="79">
        <f>RANK(AB18,$AB$2:AB165)</f>
        <v>17</v>
      </c>
      <c r="B18" s="2" t="s">
        <v>15</v>
      </c>
      <c r="C18" s="40" t="s">
        <v>32</v>
      </c>
      <c r="D18" s="2">
        <v>2010</v>
      </c>
      <c r="E18" s="4" t="s">
        <v>11</v>
      </c>
      <c r="F18" s="42" t="s">
        <v>55</v>
      </c>
      <c r="G18" s="59"/>
      <c r="H18" s="59">
        <v>360</v>
      </c>
      <c r="I18" s="59"/>
      <c r="J18" s="59"/>
      <c r="K18" s="59"/>
      <c r="L18" s="59"/>
      <c r="M18" s="46">
        <v>360</v>
      </c>
      <c r="N18" s="46"/>
      <c r="O18" s="46"/>
      <c r="P18" s="46"/>
      <c r="Q18" s="46"/>
      <c r="R18" s="50">
        <v>360</v>
      </c>
      <c r="S18" s="46"/>
      <c r="T18" s="46"/>
      <c r="U18" s="46"/>
      <c r="V18" s="46"/>
      <c r="W18" s="50">
        <v>120</v>
      </c>
      <c r="X18" s="46"/>
      <c r="Y18" s="46"/>
      <c r="Z18" s="50">
        <v>240</v>
      </c>
      <c r="AA18" s="50">
        <v>660</v>
      </c>
      <c r="AB18" s="44">
        <f t="shared" si="0"/>
        <v>2100</v>
      </c>
      <c r="AC18" s="2">
        <f t="shared" si="1"/>
        <v>6</v>
      </c>
    </row>
    <row r="19" spans="1:29" x14ac:dyDescent="0.3">
      <c r="A19" s="79">
        <f>RANK(AB19,$AB$2:AB166)</f>
        <v>18</v>
      </c>
      <c r="B19" s="2" t="s">
        <v>15</v>
      </c>
      <c r="C19" s="40" t="s">
        <v>300</v>
      </c>
      <c r="D19" s="2">
        <v>2012</v>
      </c>
      <c r="E19" s="7" t="s">
        <v>10</v>
      </c>
      <c r="F19" s="42" t="s">
        <v>64</v>
      </c>
      <c r="G19" s="59"/>
      <c r="H19" s="59">
        <v>240</v>
      </c>
      <c r="I19" s="59"/>
      <c r="J19" s="59"/>
      <c r="K19" s="59">
        <v>240</v>
      </c>
      <c r="L19" s="59"/>
      <c r="M19" s="46"/>
      <c r="N19" s="46"/>
      <c r="O19" s="46"/>
      <c r="P19" s="46"/>
      <c r="Q19" s="46"/>
      <c r="R19" s="46"/>
      <c r="S19" s="50">
        <v>60</v>
      </c>
      <c r="T19" s="46"/>
      <c r="U19" s="46"/>
      <c r="V19" s="46"/>
      <c r="W19" s="50">
        <v>240</v>
      </c>
      <c r="X19" s="46"/>
      <c r="Y19" s="46"/>
      <c r="Z19" s="50">
        <v>1020</v>
      </c>
      <c r="AA19" s="50">
        <v>120</v>
      </c>
      <c r="AB19" s="44">
        <f t="shared" si="0"/>
        <v>1920</v>
      </c>
      <c r="AC19" s="2">
        <f t="shared" si="1"/>
        <v>6</v>
      </c>
    </row>
    <row r="20" spans="1:29" x14ac:dyDescent="0.3">
      <c r="A20" s="79">
        <f>RANK(AB20,$AB$2:AB167)</f>
        <v>19</v>
      </c>
      <c r="B20" s="4" t="s">
        <v>15</v>
      </c>
      <c r="C20" s="40" t="s">
        <v>46</v>
      </c>
      <c r="D20" s="4">
        <v>2008</v>
      </c>
      <c r="E20" s="7" t="s">
        <v>12</v>
      </c>
      <c r="F20" s="42" t="s">
        <v>65</v>
      </c>
      <c r="G20" s="59"/>
      <c r="H20" s="59"/>
      <c r="I20" s="59"/>
      <c r="J20" s="59"/>
      <c r="K20" s="59"/>
      <c r="L20" s="59"/>
      <c r="M20" s="46"/>
      <c r="N20" s="46"/>
      <c r="O20" s="46"/>
      <c r="P20" s="46"/>
      <c r="Q20" s="46"/>
      <c r="R20" s="50">
        <v>1020</v>
      </c>
      <c r="S20" s="46"/>
      <c r="T20" s="46"/>
      <c r="U20" s="46"/>
      <c r="V20" s="46"/>
      <c r="W20" s="46"/>
      <c r="X20" s="46"/>
      <c r="Y20" s="46"/>
      <c r="Z20" s="50">
        <v>840</v>
      </c>
      <c r="AA20" s="46"/>
      <c r="AB20" s="44">
        <f t="shared" si="0"/>
        <v>1860</v>
      </c>
      <c r="AC20" s="2">
        <f t="shared" si="1"/>
        <v>2</v>
      </c>
    </row>
    <row r="21" spans="1:29" x14ac:dyDescent="0.3">
      <c r="A21" s="79">
        <f>RANK(AB21,$AB$2:AB168)</f>
        <v>20</v>
      </c>
      <c r="B21" s="2" t="s">
        <v>15</v>
      </c>
      <c r="C21" s="40" t="s">
        <v>13</v>
      </c>
      <c r="D21" s="2">
        <v>2011</v>
      </c>
      <c r="E21" s="4" t="s">
        <v>11</v>
      </c>
      <c r="F21" s="42" t="s">
        <v>63</v>
      </c>
      <c r="G21" s="59"/>
      <c r="H21" s="59">
        <v>90</v>
      </c>
      <c r="I21" s="59"/>
      <c r="J21" s="59"/>
      <c r="K21" s="59">
        <v>240</v>
      </c>
      <c r="L21" s="59"/>
      <c r="M21" s="46">
        <v>240</v>
      </c>
      <c r="N21" s="46"/>
      <c r="O21" s="46"/>
      <c r="P21" s="46"/>
      <c r="Q21" s="46"/>
      <c r="R21" s="50">
        <v>480</v>
      </c>
      <c r="S21" s="50">
        <v>60</v>
      </c>
      <c r="T21" s="46"/>
      <c r="U21" s="46"/>
      <c r="V21" s="46"/>
      <c r="W21" s="50">
        <v>360</v>
      </c>
      <c r="X21" s="46"/>
      <c r="Y21" s="46"/>
      <c r="Z21" s="50">
        <v>360</v>
      </c>
      <c r="AA21" s="46"/>
      <c r="AB21" s="44">
        <f t="shared" si="0"/>
        <v>1830</v>
      </c>
      <c r="AC21" s="2">
        <f t="shared" si="1"/>
        <v>7</v>
      </c>
    </row>
    <row r="22" spans="1:29" x14ac:dyDescent="0.3">
      <c r="A22" s="79">
        <f>RANK(AB22,$AB$2:AB169)</f>
        <v>21</v>
      </c>
      <c r="B22" s="2" t="s">
        <v>15</v>
      </c>
      <c r="C22" s="40" t="s">
        <v>13</v>
      </c>
      <c r="D22" s="2">
        <v>2010</v>
      </c>
      <c r="E22" s="4" t="s">
        <v>11</v>
      </c>
      <c r="F22" s="42" t="s">
        <v>62</v>
      </c>
      <c r="G22" s="59"/>
      <c r="H22" s="59">
        <v>90</v>
      </c>
      <c r="I22" s="59"/>
      <c r="J22" s="59"/>
      <c r="K22" s="59">
        <v>240</v>
      </c>
      <c r="L22" s="59"/>
      <c r="M22" s="46">
        <v>240</v>
      </c>
      <c r="N22" s="46"/>
      <c r="O22" s="46"/>
      <c r="P22" s="46"/>
      <c r="Q22" s="46"/>
      <c r="R22" s="50">
        <v>480</v>
      </c>
      <c r="S22" s="46"/>
      <c r="T22" s="46"/>
      <c r="U22" s="46"/>
      <c r="V22" s="46"/>
      <c r="W22" s="50">
        <v>360</v>
      </c>
      <c r="X22" s="46"/>
      <c r="Y22" s="46"/>
      <c r="Z22" s="50">
        <v>360</v>
      </c>
      <c r="AA22" s="46"/>
      <c r="AB22" s="44">
        <f t="shared" si="0"/>
        <v>1770</v>
      </c>
      <c r="AC22" s="2">
        <f t="shared" si="1"/>
        <v>6</v>
      </c>
    </row>
    <row r="23" spans="1:29" x14ac:dyDescent="0.3">
      <c r="A23" s="79">
        <f>RANK(AB23,$AB$2:AB170)</f>
        <v>22</v>
      </c>
      <c r="B23" s="2" t="s">
        <v>15</v>
      </c>
      <c r="C23" s="39" t="s">
        <v>32</v>
      </c>
      <c r="D23" s="3">
        <v>2009</v>
      </c>
      <c r="E23" s="7" t="s">
        <v>12</v>
      </c>
      <c r="F23" s="38" t="s">
        <v>44</v>
      </c>
      <c r="G23" s="59"/>
      <c r="H23" s="59">
        <v>480</v>
      </c>
      <c r="I23" s="59">
        <v>260</v>
      </c>
      <c r="J23" s="59">
        <v>660</v>
      </c>
      <c r="K23" s="59">
        <v>360</v>
      </c>
      <c r="L23" s="59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4">
        <f t="shared" si="0"/>
        <v>1760</v>
      </c>
      <c r="AC23" s="2">
        <f t="shared" si="1"/>
        <v>4</v>
      </c>
    </row>
    <row r="24" spans="1:29" x14ac:dyDescent="0.3">
      <c r="A24" s="79">
        <f>RANK(AB24,$AB$2:AB171)</f>
        <v>23</v>
      </c>
      <c r="B24" s="2" t="s">
        <v>15</v>
      </c>
      <c r="C24" s="40" t="s">
        <v>13</v>
      </c>
      <c r="D24" s="2">
        <v>2010</v>
      </c>
      <c r="E24" s="4" t="s">
        <v>11</v>
      </c>
      <c r="F24" s="42" t="s">
        <v>48</v>
      </c>
      <c r="G24" s="59"/>
      <c r="H24" s="59"/>
      <c r="I24" s="59">
        <v>150</v>
      </c>
      <c r="J24" s="59"/>
      <c r="K24" s="59">
        <v>480</v>
      </c>
      <c r="L24" s="59"/>
      <c r="M24" s="46">
        <v>660</v>
      </c>
      <c r="N24" s="46"/>
      <c r="O24" s="46"/>
      <c r="P24" s="46">
        <v>105</v>
      </c>
      <c r="Q24" s="46"/>
      <c r="R24" s="50">
        <v>360</v>
      </c>
      <c r="S24" s="46"/>
      <c r="T24" s="46"/>
      <c r="U24" s="46"/>
      <c r="V24" s="46"/>
      <c r="W24" s="46"/>
      <c r="X24" s="46"/>
      <c r="Y24" s="46"/>
      <c r="Z24" s="46"/>
      <c r="AA24" s="46"/>
      <c r="AB24" s="44">
        <f t="shared" si="0"/>
        <v>1755</v>
      </c>
      <c r="AC24" s="2">
        <f t="shared" si="1"/>
        <v>5</v>
      </c>
    </row>
    <row r="25" spans="1:29" x14ac:dyDescent="0.3">
      <c r="A25" s="79">
        <f>RANK(AB25,$AB$2:AB172)</f>
        <v>24</v>
      </c>
      <c r="B25" s="3" t="s">
        <v>15</v>
      </c>
      <c r="C25" s="38" t="s">
        <v>32</v>
      </c>
      <c r="D25" s="2">
        <v>2010</v>
      </c>
      <c r="E25" s="4" t="s">
        <v>11</v>
      </c>
      <c r="F25" s="38" t="s">
        <v>115</v>
      </c>
      <c r="G25" s="59"/>
      <c r="H25" s="59">
        <v>360</v>
      </c>
      <c r="I25" s="59"/>
      <c r="J25" s="59"/>
      <c r="K25" s="59"/>
      <c r="L25" s="59"/>
      <c r="M25" s="46">
        <v>360</v>
      </c>
      <c r="N25" s="46"/>
      <c r="O25" s="46"/>
      <c r="P25" s="46"/>
      <c r="Q25" s="46"/>
      <c r="R25" s="46"/>
      <c r="S25" s="46"/>
      <c r="T25" s="46"/>
      <c r="U25" s="46"/>
      <c r="V25" s="46"/>
      <c r="W25" s="50">
        <v>120</v>
      </c>
      <c r="X25" s="46"/>
      <c r="Y25" s="46"/>
      <c r="Z25" s="50">
        <v>240</v>
      </c>
      <c r="AA25" s="50">
        <v>660</v>
      </c>
      <c r="AB25" s="44">
        <f t="shared" si="0"/>
        <v>1740</v>
      </c>
      <c r="AC25" s="2">
        <f t="shared" si="1"/>
        <v>5</v>
      </c>
    </row>
    <row r="26" spans="1:29" x14ac:dyDescent="0.3">
      <c r="A26" s="79">
        <f>RANK(AB26,$AB$2:AB173)</f>
        <v>25</v>
      </c>
      <c r="B26" s="2" t="s">
        <v>15</v>
      </c>
      <c r="C26" s="40" t="s">
        <v>13</v>
      </c>
      <c r="D26" s="2">
        <v>2008</v>
      </c>
      <c r="E26" s="7" t="s">
        <v>12</v>
      </c>
      <c r="F26" s="42" t="s">
        <v>72</v>
      </c>
      <c r="G26" s="59"/>
      <c r="H26" s="59">
        <v>840</v>
      </c>
      <c r="I26" s="59"/>
      <c r="J26" s="59">
        <v>840</v>
      </c>
      <c r="K26" s="59"/>
      <c r="L26" s="59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4">
        <f t="shared" si="0"/>
        <v>1680</v>
      </c>
      <c r="AC26" s="2">
        <f t="shared" si="1"/>
        <v>2</v>
      </c>
    </row>
    <row r="27" spans="1:29" x14ac:dyDescent="0.3">
      <c r="A27" s="79">
        <f>RANK(AB27,$AB$2:AB174)</f>
        <v>25</v>
      </c>
      <c r="B27" s="4" t="s">
        <v>15</v>
      </c>
      <c r="C27" s="38" t="s">
        <v>4</v>
      </c>
      <c r="D27" s="4">
        <v>2008</v>
      </c>
      <c r="E27" s="7" t="s">
        <v>12</v>
      </c>
      <c r="F27" s="51" t="s">
        <v>37</v>
      </c>
      <c r="G27" s="7"/>
      <c r="H27" s="7"/>
      <c r="I27" s="7"/>
      <c r="J27" s="7"/>
      <c r="K27" s="7"/>
      <c r="L27" s="7"/>
      <c r="M27" s="46"/>
      <c r="N27" s="46"/>
      <c r="O27" s="46"/>
      <c r="P27" s="46"/>
      <c r="Q27" s="46"/>
      <c r="R27" s="50">
        <v>840</v>
      </c>
      <c r="S27" s="46"/>
      <c r="T27" s="46"/>
      <c r="U27" s="46"/>
      <c r="V27" s="46"/>
      <c r="W27" s="46"/>
      <c r="X27" s="46"/>
      <c r="Y27" s="46"/>
      <c r="Z27" s="46"/>
      <c r="AA27" s="50">
        <v>840</v>
      </c>
      <c r="AB27" s="44">
        <f t="shared" si="0"/>
        <v>1680</v>
      </c>
      <c r="AC27" s="2">
        <f t="shared" si="1"/>
        <v>2</v>
      </c>
    </row>
    <row r="28" spans="1:29" x14ac:dyDescent="0.3">
      <c r="A28" s="79">
        <f>RANK(AB28,$AB$2:AB175)</f>
        <v>27</v>
      </c>
      <c r="B28" s="7" t="s">
        <v>15</v>
      </c>
      <c r="C28" s="42" t="s">
        <v>4</v>
      </c>
      <c r="D28" s="7">
        <v>2010</v>
      </c>
      <c r="E28" s="4" t="s">
        <v>11</v>
      </c>
      <c r="F28" s="42" t="s">
        <v>25</v>
      </c>
      <c r="G28" s="59"/>
      <c r="H28" s="59"/>
      <c r="I28" s="59"/>
      <c r="J28" s="59"/>
      <c r="K28" s="59"/>
      <c r="L28" s="59"/>
      <c r="M28" s="46"/>
      <c r="N28" s="46"/>
      <c r="O28" s="46"/>
      <c r="P28" s="46"/>
      <c r="Q28" s="46"/>
      <c r="R28" s="46"/>
      <c r="S28" s="46"/>
      <c r="T28" s="46">
        <v>215</v>
      </c>
      <c r="U28" s="46"/>
      <c r="V28" s="46"/>
      <c r="W28" s="46"/>
      <c r="X28" s="46"/>
      <c r="Y28" s="53">
        <v>180</v>
      </c>
      <c r="Z28" s="46"/>
      <c r="AA28" s="50">
        <v>1200</v>
      </c>
      <c r="AB28" s="44">
        <f t="shared" si="0"/>
        <v>1595</v>
      </c>
      <c r="AC28" s="2">
        <f t="shared" si="1"/>
        <v>3</v>
      </c>
    </row>
    <row r="29" spans="1:29" x14ac:dyDescent="0.3">
      <c r="A29" s="79">
        <f>RANK(AB29,$AB$2:AB176)</f>
        <v>28</v>
      </c>
      <c r="B29" s="3" t="s">
        <v>15</v>
      </c>
      <c r="C29" s="38" t="s">
        <v>4</v>
      </c>
      <c r="D29" s="4">
        <v>2012</v>
      </c>
      <c r="E29" s="7" t="s">
        <v>10</v>
      </c>
      <c r="F29" s="38" t="s">
        <v>80</v>
      </c>
      <c r="G29" s="59"/>
      <c r="H29" s="59">
        <v>120</v>
      </c>
      <c r="I29" s="59"/>
      <c r="J29" s="59"/>
      <c r="K29" s="59">
        <v>240</v>
      </c>
      <c r="L29" s="59"/>
      <c r="M29" s="46">
        <v>180</v>
      </c>
      <c r="N29" s="46"/>
      <c r="O29" s="46"/>
      <c r="P29" s="46"/>
      <c r="Q29" s="46"/>
      <c r="R29" s="50">
        <v>180</v>
      </c>
      <c r="S29" s="50">
        <v>120</v>
      </c>
      <c r="T29" s="46"/>
      <c r="U29" s="46"/>
      <c r="V29" s="46"/>
      <c r="W29" s="50">
        <v>180</v>
      </c>
      <c r="X29" s="46"/>
      <c r="Y29" s="46"/>
      <c r="Z29" s="50">
        <v>120</v>
      </c>
      <c r="AA29" s="50">
        <v>360</v>
      </c>
      <c r="AB29" s="44">
        <f t="shared" si="0"/>
        <v>1500</v>
      </c>
      <c r="AC29" s="2">
        <f t="shared" si="1"/>
        <v>8</v>
      </c>
    </row>
    <row r="30" spans="1:29" x14ac:dyDescent="0.3">
      <c r="A30" s="79">
        <f>RANK(AB30,$AB$2:AB177)</f>
        <v>28</v>
      </c>
      <c r="B30" s="2" t="s">
        <v>15</v>
      </c>
      <c r="C30" s="39" t="s">
        <v>6</v>
      </c>
      <c r="D30" s="3">
        <v>2009</v>
      </c>
      <c r="E30" s="7" t="s">
        <v>12</v>
      </c>
      <c r="F30" s="38" t="s">
        <v>221</v>
      </c>
      <c r="G30" s="59"/>
      <c r="H30" s="59">
        <v>90</v>
      </c>
      <c r="I30" s="59"/>
      <c r="J30" s="59"/>
      <c r="K30" s="59"/>
      <c r="L30" s="59"/>
      <c r="M30" s="46">
        <v>90</v>
      </c>
      <c r="N30" s="46"/>
      <c r="O30" s="46"/>
      <c r="P30" s="46"/>
      <c r="Q30" s="46"/>
      <c r="R30" s="50">
        <v>120</v>
      </c>
      <c r="S30" s="46"/>
      <c r="T30" s="46"/>
      <c r="U30" s="46"/>
      <c r="V30" s="46"/>
      <c r="W30" s="50">
        <v>240</v>
      </c>
      <c r="X30" s="46"/>
      <c r="Y30" s="46"/>
      <c r="Z30" s="50">
        <v>120</v>
      </c>
      <c r="AA30" s="50">
        <v>840</v>
      </c>
      <c r="AB30" s="44">
        <f t="shared" si="0"/>
        <v>1500</v>
      </c>
      <c r="AC30" s="2">
        <f t="shared" si="1"/>
        <v>6</v>
      </c>
    </row>
    <row r="31" spans="1:29" x14ac:dyDescent="0.3">
      <c r="A31" s="79">
        <f>RANK(AB31,$AB$2:AB178)</f>
        <v>30</v>
      </c>
      <c r="B31" s="2" t="s">
        <v>15</v>
      </c>
      <c r="C31" s="40" t="s">
        <v>4</v>
      </c>
      <c r="D31" s="2">
        <v>2011</v>
      </c>
      <c r="E31" s="4" t="s">
        <v>11</v>
      </c>
      <c r="F31" s="42" t="s">
        <v>56</v>
      </c>
      <c r="G31" s="59"/>
      <c r="H31" s="59">
        <v>90</v>
      </c>
      <c r="I31" s="59"/>
      <c r="J31" s="59"/>
      <c r="K31" s="59">
        <v>240</v>
      </c>
      <c r="L31" s="59"/>
      <c r="M31" s="46">
        <v>240</v>
      </c>
      <c r="N31" s="46"/>
      <c r="O31" s="46"/>
      <c r="P31" s="46"/>
      <c r="Q31" s="46"/>
      <c r="R31" s="46"/>
      <c r="S31" s="50">
        <v>60</v>
      </c>
      <c r="T31" s="46"/>
      <c r="U31" s="46"/>
      <c r="V31" s="46"/>
      <c r="W31" s="46"/>
      <c r="X31" s="46"/>
      <c r="Y31" s="46"/>
      <c r="Z31" s="50">
        <v>180</v>
      </c>
      <c r="AA31" s="50">
        <v>360</v>
      </c>
      <c r="AB31" s="44">
        <f t="shared" si="0"/>
        <v>1170</v>
      </c>
      <c r="AC31" s="2">
        <f t="shared" si="1"/>
        <v>6</v>
      </c>
    </row>
    <row r="32" spans="1:29" x14ac:dyDescent="0.3">
      <c r="A32" s="79">
        <f>RANK(AB32,$AB$2:AB179)</f>
        <v>31</v>
      </c>
      <c r="B32" s="2" t="s">
        <v>15</v>
      </c>
      <c r="C32" s="39" t="s">
        <v>4</v>
      </c>
      <c r="D32" s="3">
        <v>2009</v>
      </c>
      <c r="E32" s="4" t="s">
        <v>12</v>
      </c>
      <c r="F32" s="38" t="s">
        <v>58</v>
      </c>
      <c r="G32" s="59"/>
      <c r="H32" s="59">
        <v>360</v>
      </c>
      <c r="I32" s="59"/>
      <c r="J32" s="59"/>
      <c r="K32" s="59"/>
      <c r="L32" s="59"/>
      <c r="M32" s="46"/>
      <c r="N32" s="46"/>
      <c r="O32" s="46"/>
      <c r="P32" s="46"/>
      <c r="Q32" s="46"/>
      <c r="R32" s="46"/>
      <c r="S32" s="46"/>
      <c r="T32" s="46"/>
      <c r="U32" s="46">
        <v>760</v>
      </c>
      <c r="V32" s="46"/>
      <c r="W32" s="46"/>
      <c r="X32" s="46"/>
      <c r="Y32" s="46"/>
      <c r="Z32" s="46"/>
      <c r="AA32" s="46"/>
      <c r="AB32" s="44">
        <f t="shared" si="0"/>
        <v>1120</v>
      </c>
      <c r="AC32" s="2">
        <f t="shared" si="1"/>
        <v>2</v>
      </c>
    </row>
    <row r="33" spans="1:29" x14ac:dyDescent="0.3">
      <c r="A33" s="79">
        <f>RANK(AB33,$AB$2:AB180)</f>
        <v>32</v>
      </c>
      <c r="B33" s="4" t="s">
        <v>15</v>
      </c>
      <c r="C33" s="40" t="s">
        <v>4</v>
      </c>
      <c r="D33" s="4">
        <v>2010</v>
      </c>
      <c r="E33" s="4" t="s">
        <v>11</v>
      </c>
      <c r="F33" s="42" t="s">
        <v>148</v>
      </c>
      <c r="G33" s="59"/>
      <c r="H33" s="59">
        <v>240</v>
      </c>
      <c r="I33" s="59"/>
      <c r="J33" s="59"/>
      <c r="K33" s="59">
        <v>90</v>
      </c>
      <c r="L33" s="59"/>
      <c r="M33" s="46">
        <v>240</v>
      </c>
      <c r="N33" s="46"/>
      <c r="O33" s="46"/>
      <c r="P33" s="46"/>
      <c r="Q33" s="46"/>
      <c r="R33" s="50">
        <v>360</v>
      </c>
      <c r="S33" s="46"/>
      <c r="T33" s="46">
        <v>145</v>
      </c>
      <c r="U33" s="46"/>
      <c r="V33" s="46"/>
      <c r="W33" s="46"/>
      <c r="X33" s="46"/>
      <c r="Y33" s="46"/>
      <c r="Z33" s="46"/>
      <c r="AA33" s="46"/>
      <c r="AB33" s="44">
        <f t="shared" si="0"/>
        <v>1075</v>
      </c>
      <c r="AC33" s="2">
        <f t="shared" si="1"/>
        <v>5</v>
      </c>
    </row>
    <row r="34" spans="1:29" x14ac:dyDescent="0.3">
      <c r="A34" s="79">
        <f>RANK(AB34,$AB$2:AB181)</f>
        <v>33</v>
      </c>
      <c r="B34" s="7" t="s">
        <v>15</v>
      </c>
      <c r="C34" s="40" t="s">
        <v>4</v>
      </c>
      <c r="D34" s="7">
        <v>2009</v>
      </c>
      <c r="E34" s="7" t="s">
        <v>12</v>
      </c>
      <c r="F34" s="42" t="s">
        <v>155</v>
      </c>
      <c r="G34" s="59"/>
      <c r="H34" s="59">
        <v>120</v>
      </c>
      <c r="I34" s="59"/>
      <c r="J34" s="59"/>
      <c r="K34" s="59"/>
      <c r="L34" s="59"/>
      <c r="M34" s="46"/>
      <c r="N34" s="46"/>
      <c r="O34" s="46"/>
      <c r="P34" s="46"/>
      <c r="Q34" s="46"/>
      <c r="R34" s="46"/>
      <c r="S34" s="46"/>
      <c r="T34" s="46"/>
      <c r="U34" s="46">
        <v>760</v>
      </c>
      <c r="V34" s="46"/>
      <c r="W34" s="46"/>
      <c r="X34" s="46"/>
      <c r="Y34" s="46"/>
      <c r="Z34" s="50">
        <v>120</v>
      </c>
      <c r="AA34" s="46"/>
      <c r="AB34" s="44">
        <f t="shared" ref="AB34:AB65" si="2">SUM(G34:AA34)</f>
        <v>1000</v>
      </c>
      <c r="AC34" s="2">
        <f t="shared" ref="AC34:AC65" si="3">COUNT(G34:AA34)</f>
        <v>3</v>
      </c>
    </row>
    <row r="35" spans="1:29" x14ac:dyDescent="0.3">
      <c r="A35" s="79">
        <f>RANK(AB35,$AB$2:AB182)</f>
        <v>34</v>
      </c>
      <c r="B35" s="2" t="s">
        <v>15</v>
      </c>
      <c r="C35" s="40" t="s">
        <v>13</v>
      </c>
      <c r="D35" s="2">
        <v>2010</v>
      </c>
      <c r="E35" s="4" t="s">
        <v>11</v>
      </c>
      <c r="F35" s="42" t="s">
        <v>200</v>
      </c>
      <c r="G35" s="59"/>
      <c r="H35" s="59"/>
      <c r="I35" s="59"/>
      <c r="J35" s="59"/>
      <c r="K35" s="59">
        <v>840</v>
      </c>
      <c r="L35" s="59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4">
        <f t="shared" si="2"/>
        <v>840</v>
      </c>
      <c r="AC35" s="2">
        <f t="shared" si="3"/>
        <v>1</v>
      </c>
    </row>
    <row r="36" spans="1:29" x14ac:dyDescent="0.3">
      <c r="A36" s="79">
        <f>RANK(AB36,$AB$2:AB183)</f>
        <v>34</v>
      </c>
      <c r="B36" s="3" t="s">
        <v>15</v>
      </c>
      <c r="C36" s="39" t="s">
        <v>13</v>
      </c>
      <c r="D36" s="3">
        <v>2008</v>
      </c>
      <c r="E36" s="4" t="s">
        <v>12</v>
      </c>
      <c r="F36" s="38" t="s">
        <v>185</v>
      </c>
      <c r="G36" s="59"/>
      <c r="H36" s="59"/>
      <c r="I36" s="59"/>
      <c r="J36" s="59"/>
      <c r="K36" s="59">
        <v>840</v>
      </c>
      <c r="L36" s="59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4">
        <f t="shared" si="2"/>
        <v>840</v>
      </c>
      <c r="AC36" s="2">
        <f t="shared" si="3"/>
        <v>1</v>
      </c>
    </row>
    <row r="37" spans="1:29" x14ac:dyDescent="0.3">
      <c r="A37" s="79">
        <f>RANK(AB37,$AB$2:AB184)</f>
        <v>36</v>
      </c>
      <c r="B37" s="2" t="s">
        <v>15</v>
      </c>
      <c r="C37" s="40" t="s">
        <v>4</v>
      </c>
      <c r="D37" s="2">
        <v>2008</v>
      </c>
      <c r="E37" s="7" t="s">
        <v>12</v>
      </c>
      <c r="F37" s="42" t="s">
        <v>222</v>
      </c>
      <c r="G37" s="59"/>
      <c r="H37" s="59"/>
      <c r="I37" s="59"/>
      <c r="J37" s="59"/>
      <c r="K37" s="59"/>
      <c r="L37" s="59"/>
      <c r="M37" s="46"/>
      <c r="N37" s="46"/>
      <c r="O37" s="46"/>
      <c r="P37" s="46"/>
      <c r="Q37" s="46"/>
      <c r="R37" s="46"/>
      <c r="S37" s="46"/>
      <c r="T37" s="46"/>
      <c r="U37" s="46">
        <v>760</v>
      </c>
      <c r="V37" s="46"/>
      <c r="W37" s="46"/>
      <c r="X37" s="46"/>
      <c r="Y37" s="46"/>
      <c r="Z37" s="46"/>
      <c r="AA37" s="46"/>
      <c r="AB37" s="44">
        <f t="shared" si="2"/>
        <v>760</v>
      </c>
      <c r="AC37" s="2">
        <f t="shared" si="3"/>
        <v>1</v>
      </c>
    </row>
    <row r="38" spans="1:29" x14ac:dyDescent="0.3">
      <c r="A38" s="79">
        <f>RANK(AB38,$AB$2:AB185)</f>
        <v>37</v>
      </c>
      <c r="B38" s="4" t="s">
        <v>15</v>
      </c>
      <c r="C38" s="38" t="s">
        <v>4</v>
      </c>
      <c r="D38" s="2">
        <v>2012</v>
      </c>
      <c r="E38" s="7" t="s">
        <v>10</v>
      </c>
      <c r="F38" s="38" t="s">
        <v>105</v>
      </c>
      <c r="G38" s="59"/>
      <c r="H38" s="59">
        <v>80</v>
      </c>
      <c r="I38" s="59"/>
      <c r="J38" s="59"/>
      <c r="K38" s="59">
        <v>180</v>
      </c>
      <c r="L38" s="59"/>
      <c r="M38" s="46">
        <v>60</v>
      </c>
      <c r="N38" s="46"/>
      <c r="O38" s="46"/>
      <c r="P38" s="46"/>
      <c r="Q38" s="46"/>
      <c r="R38" s="50">
        <v>80</v>
      </c>
      <c r="S38" s="50">
        <v>80</v>
      </c>
      <c r="T38" s="46"/>
      <c r="U38" s="46"/>
      <c r="V38" s="46"/>
      <c r="W38" s="46"/>
      <c r="X38" s="46"/>
      <c r="Y38" s="46"/>
      <c r="Z38" s="50">
        <v>80</v>
      </c>
      <c r="AA38" s="50">
        <v>180</v>
      </c>
      <c r="AB38" s="44">
        <f t="shared" si="2"/>
        <v>740</v>
      </c>
      <c r="AC38" s="2">
        <f t="shared" si="3"/>
        <v>7</v>
      </c>
    </row>
    <row r="39" spans="1:29" x14ac:dyDescent="0.3">
      <c r="A39" s="79">
        <f>RANK(AB39,$AB$2:AB186)</f>
        <v>38</v>
      </c>
      <c r="B39" s="7" t="s">
        <v>15</v>
      </c>
      <c r="C39" s="42" t="s">
        <v>4</v>
      </c>
      <c r="D39" s="7">
        <v>2012</v>
      </c>
      <c r="E39" s="7" t="s">
        <v>10</v>
      </c>
      <c r="F39" s="42" t="s">
        <v>264</v>
      </c>
      <c r="G39" s="59"/>
      <c r="H39" s="59">
        <v>120</v>
      </c>
      <c r="I39" s="59"/>
      <c r="J39" s="59"/>
      <c r="K39" s="59"/>
      <c r="L39" s="59"/>
      <c r="M39" s="46">
        <v>80</v>
      </c>
      <c r="N39" s="46"/>
      <c r="O39" s="46"/>
      <c r="P39" s="46"/>
      <c r="Q39" s="46"/>
      <c r="R39" s="50">
        <v>120</v>
      </c>
      <c r="S39" s="50">
        <v>60</v>
      </c>
      <c r="T39" s="46"/>
      <c r="U39" s="46"/>
      <c r="V39" s="46"/>
      <c r="W39" s="50">
        <v>80</v>
      </c>
      <c r="X39" s="46"/>
      <c r="Y39" s="46"/>
      <c r="Z39" s="50">
        <v>120</v>
      </c>
      <c r="AA39" s="50">
        <v>120</v>
      </c>
      <c r="AB39" s="44">
        <f t="shared" si="2"/>
        <v>700</v>
      </c>
      <c r="AC39" s="2">
        <f t="shared" si="3"/>
        <v>7</v>
      </c>
    </row>
    <row r="40" spans="1:29" x14ac:dyDescent="0.3">
      <c r="A40" s="79">
        <f>RANK(AB40,$AB$2:AB187)</f>
        <v>38</v>
      </c>
      <c r="B40" s="7" t="s">
        <v>15</v>
      </c>
      <c r="C40" s="42" t="s">
        <v>4</v>
      </c>
      <c r="D40" s="7">
        <v>2012</v>
      </c>
      <c r="E40" s="7" t="s">
        <v>10</v>
      </c>
      <c r="F40" s="42" t="s">
        <v>265</v>
      </c>
      <c r="G40" s="59"/>
      <c r="H40" s="59">
        <v>120</v>
      </c>
      <c r="I40" s="59"/>
      <c r="J40" s="59"/>
      <c r="K40" s="59"/>
      <c r="L40" s="59"/>
      <c r="M40" s="46">
        <v>80</v>
      </c>
      <c r="N40" s="46"/>
      <c r="O40" s="46"/>
      <c r="P40" s="46"/>
      <c r="Q40" s="46"/>
      <c r="R40" s="50">
        <v>120</v>
      </c>
      <c r="S40" s="50">
        <v>60</v>
      </c>
      <c r="T40" s="46"/>
      <c r="U40" s="46"/>
      <c r="V40" s="46"/>
      <c r="W40" s="50">
        <v>80</v>
      </c>
      <c r="X40" s="46"/>
      <c r="Y40" s="46"/>
      <c r="Z40" s="50">
        <v>120</v>
      </c>
      <c r="AA40" s="50">
        <v>120</v>
      </c>
      <c r="AB40" s="44">
        <f t="shared" si="2"/>
        <v>700</v>
      </c>
      <c r="AC40" s="2">
        <f t="shared" si="3"/>
        <v>7</v>
      </c>
    </row>
    <row r="41" spans="1:29" x14ac:dyDescent="0.3">
      <c r="A41" s="79">
        <f>RANK(AB41,$AB$2:AB188)</f>
        <v>40</v>
      </c>
      <c r="B41" s="2" t="s">
        <v>15</v>
      </c>
      <c r="C41" s="40" t="s">
        <v>4</v>
      </c>
      <c r="D41" s="2">
        <v>2009</v>
      </c>
      <c r="E41" s="7" t="s">
        <v>12</v>
      </c>
      <c r="F41" s="42" t="s">
        <v>114</v>
      </c>
      <c r="G41" s="59"/>
      <c r="H41" s="59"/>
      <c r="I41" s="59"/>
      <c r="J41" s="59"/>
      <c r="K41" s="59">
        <v>90</v>
      </c>
      <c r="L41" s="59"/>
      <c r="M41" s="46"/>
      <c r="N41" s="46"/>
      <c r="O41" s="46"/>
      <c r="P41" s="46"/>
      <c r="Q41" s="46"/>
      <c r="R41" s="50">
        <v>240</v>
      </c>
      <c r="S41" s="46"/>
      <c r="T41" s="46"/>
      <c r="U41" s="46"/>
      <c r="V41" s="46"/>
      <c r="W41" s="46"/>
      <c r="X41" s="46"/>
      <c r="Y41" s="46"/>
      <c r="Z41" s="50">
        <v>360</v>
      </c>
      <c r="AA41" s="46"/>
      <c r="AB41" s="44">
        <f t="shared" si="2"/>
        <v>690</v>
      </c>
      <c r="AC41" s="2">
        <f t="shared" si="3"/>
        <v>3</v>
      </c>
    </row>
    <row r="42" spans="1:29" x14ac:dyDescent="0.3">
      <c r="A42" s="79">
        <f>RANK(AB42,$AB$2:AB189)</f>
        <v>41</v>
      </c>
      <c r="B42" s="4" t="s">
        <v>15</v>
      </c>
      <c r="C42" s="38" t="s">
        <v>4</v>
      </c>
      <c r="D42" s="4">
        <v>2013</v>
      </c>
      <c r="E42" s="7" t="s">
        <v>10</v>
      </c>
      <c r="F42" s="38" t="s">
        <v>134</v>
      </c>
      <c r="G42" s="59"/>
      <c r="H42" s="59">
        <v>60</v>
      </c>
      <c r="I42" s="59"/>
      <c r="J42" s="59"/>
      <c r="K42" s="59">
        <v>80</v>
      </c>
      <c r="L42" s="59"/>
      <c r="M42" s="46">
        <v>80</v>
      </c>
      <c r="N42" s="46"/>
      <c r="O42" s="46"/>
      <c r="P42" s="46"/>
      <c r="Q42" s="46"/>
      <c r="R42" s="50">
        <v>80</v>
      </c>
      <c r="S42" s="50">
        <v>60</v>
      </c>
      <c r="T42" s="46"/>
      <c r="U42" s="46"/>
      <c r="V42" s="46"/>
      <c r="W42" s="50">
        <v>80</v>
      </c>
      <c r="X42" s="46"/>
      <c r="Y42" s="46"/>
      <c r="Z42" s="46"/>
      <c r="AA42" s="50">
        <v>240</v>
      </c>
      <c r="AB42" s="44">
        <f t="shared" si="2"/>
        <v>680</v>
      </c>
      <c r="AC42" s="2">
        <f t="shared" si="3"/>
        <v>7</v>
      </c>
    </row>
    <row r="43" spans="1:29" x14ac:dyDescent="0.3">
      <c r="A43" s="79">
        <f>RANK(AB43,$AB$2:AB190)</f>
        <v>41</v>
      </c>
      <c r="B43" s="2" t="s">
        <v>15</v>
      </c>
      <c r="C43" s="40" t="s">
        <v>4</v>
      </c>
      <c r="D43" s="2">
        <v>2015</v>
      </c>
      <c r="E43" s="7" t="s">
        <v>9</v>
      </c>
      <c r="F43" s="42" t="s">
        <v>133</v>
      </c>
      <c r="G43" s="59"/>
      <c r="H43" s="59">
        <v>60</v>
      </c>
      <c r="I43" s="59"/>
      <c r="J43" s="59"/>
      <c r="K43" s="59">
        <v>80</v>
      </c>
      <c r="L43" s="59"/>
      <c r="M43" s="46">
        <v>80</v>
      </c>
      <c r="N43" s="46"/>
      <c r="O43" s="46"/>
      <c r="P43" s="46"/>
      <c r="Q43" s="46"/>
      <c r="R43" s="50">
        <v>80</v>
      </c>
      <c r="S43" s="50">
        <v>60</v>
      </c>
      <c r="T43" s="46"/>
      <c r="U43" s="46"/>
      <c r="V43" s="46"/>
      <c r="W43" s="50">
        <v>80</v>
      </c>
      <c r="X43" s="46"/>
      <c r="Y43" s="46"/>
      <c r="Z43" s="46"/>
      <c r="AA43" s="50">
        <v>240</v>
      </c>
      <c r="AB43" s="44">
        <f t="shared" si="2"/>
        <v>680</v>
      </c>
      <c r="AC43" s="2">
        <f t="shared" si="3"/>
        <v>7</v>
      </c>
    </row>
    <row r="44" spans="1:29" x14ac:dyDescent="0.3">
      <c r="A44" s="79">
        <f>RANK(AB44,$AB$2:AB191)</f>
        <v>43</v>
      </c>
      <c r="B44" s="4" t="s">
        <v>15</v>
      </c>
      <c r="C44" s="40" t="s">
        <v>187</v>
      </c>
      <c r="D44" s="2">
        <v>2009</v>
      </c>
      <c r="E44" s="7" t="s">
        <v>12</v>
      </c>
      <c r="F44" s="42" t="s">
        <v>227</v>
      </c>
      <c r="G44" s="59"/>
      <c r="H44" s="59">
        <v>90</v>
      </c>
      <c r="I44" s="59"/>
      <c r="J44" s="59"/>
      <c r="K44" s="59">
        <v>120</v>
      </c>
      <c r="L44" s="59"/>
      <c r="M44" s="46">
        <v>90</v>
      </c>
      <c r="N44" s="46"/>
      <c r="O44" s="46"/>
      <c r="P44" s="46"/>
      <c r="Q44" s="46"/>
      <c r="R44" s="50">
        <v>120</v>
      </c>
      <c r="S44" s="46"/>
      <c r="T44" s="46"/>
      <c r="U44" s="46"/>
      <c r="V44" s="46"/>
      <c r="W44" s="50">
        <v>240</v>
      </c>
      <c r="X44" s="46"/>
      <c r="Y44" s="46"/>
      <c r="Z44" s="46"/>
      <c r="AA44" s="46"/>
      <c r="AB44" s="44">
        <f t="shared" si="2"/>
        <v>660</v>
      </c>
      <c r="AC44" s="2">
        <f t="shared" si="3"/>
        <v>5</v>
      </c>
    </row>
    <row r="45" spans="1:29" x14ac:dyDescent="0.3">
      <c r="A45" s="79">
        <f>RANK(AB45,$AB$2:AB192)</f>
        <v>43</v>
      </c>
      <c r="B45" s="4" t="s">
        <v>18</v>
      </c>
      <c r="C45" s="38" t="s">
        <v>53</v>
      </c>
      <c r="D45" s="2"/>
      <c r="E45" s="4" t="s">
        <v>11</v>
      </c>
      <c r="F45" s="38" t="s">
        <v>450</v>
      </c>
      <c r="G45" s="59"/>
      <c r="H45" s="59"/>
      <c r="I45" s="59"/>
      <c r="J45" s="59"/>
      <c r="K45" s="59"/>
      <c r="L45" s="59"/>
      <c r="M45" s="46">
        <v>660</v>
      </c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4">
        <f t="shared" si="2"/>
        <v>660</v>
      </c>
      <c r="AC45" s="2">
        <f t="shared" si="3"/>
        <v>1</v>
      </c>
    </row>
    <row r="46" spans="1:29" x14ac:dyDescent="0.3">
      <c r="A46" s="79">
        <f>RANK(AB46,$AB$2:AB193)</f>
        <v>45</v>
      </c>
      <c r="B46" s="2" t="s">
        <v>15</v>
      </c>
      <c r="C46" s="40" t="s">
        <v>13</v>
      </c>
      <c r="D46" s="2">
        <v>2009</v>
      </c>
      <c r="E46" s="7" t="s">
        <v>12</v>
      </c>
      <c r="F46" s="42" t="s">
        <v>110</v>
      </c>
      <c r="G46" s="59"/>
      <c r="H46" s="59">
        <v>90</v>
      </c>
      <c r="I46" s="59"/>
      <c r="J46" s="59"/>
      <c r="K46" s="59">
        <v>90</v>
      </c>
      <c r="L46" s="59"/>
      <c r="M46" s="46">
        <v>90</v>
      </c>
      <c r="N46" s="46"/>
      <c r="O46" s="46"/>
      <c r="P46" s="46"/>
      <c r="Q46" s="46"/>
      <c r="R46" s="50">
        <v>240</v>
      </c>
      <c r="S46" s="46"/>
      <c r="T46" s="46">
        <v>145</v>
      </c>
      <c r="U46" s="46"/>
      <c r="V46" s="46"/>
      <c r="W46" s="46"/>
      <c r="X46" s="46"/>
      <c r="Y46" s="46"/>
      <c r="Z46" s="46"/>
      <c r="AA46" s="46"/>
      <c r="AB46" s="44">
        <f t="shared" si="2"/>
        <v>655</v>
      </c>
      <c r="AC46" s="2">
        <f t="shared" si="3"/>
        <v>5</v>
      </c>
    </row>
    <row r="47" spans="1:29" x14ac:dyDescent="0.3">
      <c r="A47" s="79">
        <f>RANK(AB47,$AB$2:AB194)</f>
        <v>46</v>
      </c>
      <c r="B47" s="2" t="s">
        <v>15</v>
      </c>
      <c r="C47" s="40" t="s">
        <v>4</v>
      </c>
      <c r="D47" s="2">
        <v>2010</v>
      </c>
      <c r="E47" s="4" t="s">
        <v>11</v>
      </c>
      <c r="F47" s="42" t="s">
        <v>263</v>
      </c>
      <c r="G47" s="59"/>
      <c r="H47" s="59">
        <v>90</v>
      </c>
      <c r="I47" s="59"/>
      <c r="J47" s="59"/>
      <c r="K47" s="59">
        <v>90</v>
      </c>
      <c r="L47" s="59"/>
      <c r="M47" s="46">
        <v>90</v>
      </c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50">
        <v>360</v>
      </c>
      <c r="AA47" s="46"/>
      <c r="AB47" s="44">
        <f t="shared" si="2"/>
        <v>630</v>
      </c>
      <c r="AC47" s="2">
        <f t="shared" si="3"/>
        <v>4</v>
      </c>
    </row>
    <row r="48" spans="1:29" x14ac:dyDescent="0.3">
      <c r="A48" s="79">
        <f>RANK(AB48,$AB$2:AB195)</f>
        <v>47</v>
      </c>
      <c r="B48" s="2" t="s">
        <v>15</v>
      </c>
      <c r="C48" s="40" t="s">
        <v>46</v>
      </c>
      <c r="D48" s="2">
        <v>2010</v>
      </c>
      <c r="E48" s="4" t="s">
        <v>11</v>
      </c>
      <c r="F48" s="42" t="s">
        <v>178</v>
      </c>
      <c r="G48" s="59"/>
      <c r="H48" s="59">
        <v>240</v>
      </c>
      <c r="I48" s="59"/>
      <c r="J48" s="59"/>
      <c r="K48" s="59"/>
      <c r="L48" s="59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50">
        <v>120</v>
      </c>
      <c r="X48" s="46"/>
      <c r="Y48" s="46"/>
      <c r="Z48" s="46"/>
      <c r="AA48" s="50">
        <v>240</v>
      </c>
      <c r="AB48" s="44">
        <f t="shared" si="2"/>
        <v>600</v>
      </c>
      <c r="AC48" s="2">
        <f t="shared" si="3"/>
        <v>3</v>
      </c>
    </row>
    <row r="49" spans="1:29" x14ac:dyDescent="0.3">
      <c r="A49" s="79">
        <f>RANK(AB49,$AB$2:AB196)</f>
        <v>48</v>
      </c>
      <c r="B49" s="4" t="s">
        <v>15</v>
      </c>
      <c r="C49" s="38" t="s">
        <v>4</v>
      </c>
      <c r="D49" s="2">
        <v>2012</v>
      </c>
      <c r="E49" s="7" t="s">
        <v>10</v>
      </c>
      <c r="F49" s="38" t="s">
        <v>106</v>
      </c>
      <c r="G49" s="59"/>
      <c r="H49" s="59">
        <v>80</v>
      </c>
      <c r="I49" s="59"/>
      <c r="J49" s="59"/>
      <c r="K49" s="59"/>
      <c r="L49" s="59"/>
      <c r="M49" s="46"/>
      <c r="N49" s="46"/>
      <c r="O49" s="46"/>
      <c r="P49" s="46"/>
      <c r="Q49" s="46"/>
      <c r="R49" s="50">
        <v>80</v>
      </c>
      <c r="S49" s="50">
        <v>60</v>
      </c>
      <c r="T49" s="46"/>
      <c r="U49" s="46"/>
      <c r="V49" s="46"/>
      <c r="W49" s="46"/>
      <c r="X49" s="46"/>
      <c r="Y49" s="46"/>
      <c r="Z49" s="50">
        <v>180</v>
      </c>
      <c r="AA49" s="50">
        <v>180</v>
      </c>
      <c r="AB49" s="44">
        <f t="shared" si="2"/>
        <v>580</v>
      </c>
      <c r="AC49" s="2">
        <f t="shared" si="3"/>
        <v>5</v>
      </c>
    </row>
    <row r="50" spans="1:29" x14ac:dyDescent="0.3">
      <c r="A50" s="79">
        <f>RANK(AB50,$AB$2:AB197)</f>
        <v>49</v>
      </c>
      <c r="B50" s="7" t="s">
        <v>15</v>
      </c>
      <c r="C50" s="42" t="s">
        <v>46</v>
      </c>
      <c r="D50" s="7">
        <v>2011</v>
      </c>
      <c r="E50" s="4" t="s">
        <v>11</v>
      </c>
      <c r="F50" s="42" t="s">
        <v>112</v>
      </c>
      <c r="G50" s="59"/>
      <c r="H50" s="59"/>
      <c r="I50" s="59"/>
      <c r="J50" s="59"/>
      <c r="K50" s="59">
        <v>240</v>
      </c>
      <c r="L50" s="59"/>
      <c r="M50" s="46">
        <v>90</v>
      </c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50">
        <v>240</v>
      </c>
      <c r="AB50" s="44">
        <f t="shared" si="2"/>
        <v>570</v>
      </c>
      <c r="AC50" s="2">
        <f t="shared" si="3"/>
        <v>3</v>
      </c>
    </row>
    <row r="51" spans="1:29" x14ac:dyDescent="0.3">
      <c r="A51" s="79">
        <f>RANK(AB51,$AB$2:AB198)</f>
        <v>50</v>
      </c>
      <c r="B51" s="7" t="s">
        <v>15</v>
      </c>
      <c r="C51" s="42" t="s">
        <v>13</v>
      </c>
      <c r="D51" s="7">
        <v>2009</v>
      </c>
      <c r="E51" s="7" t="s">
        <v>12</v>
      </c>
      <c r="F51" s="42" t="s">
        <v>220</v>
      </c>
      <c r="G51" s="59"/>
      <c r="H51" s="59"/>
      <c r="I51" s="59"/>
      <c r="J51" s="59"/>
      <c r="K51" s="59">
        <v>90</v>
      </c>
      <c r="L51" s="59"/>
      <c r="M51" s="46">
        <v>90</v>
      </c>
      <c r="N51" s="46"/>
      <c r="O51" s="46"/>
      <c r="P51" s="46"/>
      <c r="Q51" s="46"/>
      <c r="R51" s="50">
        <v>240</v>
      </c>
      <c r="S51" s="46"/>
      <c r="T51" s="46">
        <v>145</v>
      </c>
      <c r="U51" s="46"/>
      <c r="V51" s="46"/>
      <c r="W51" s="46"/>
      <c r="X51" s="46"/>
      <c r="Y51" s="46"/>
      <c r="Z51" s="46"/>
      <c r="AA51" s="46"/>
      <c r="AB51" s="44">
        <f t="shared" si="2"/>
        <v>565</v>
      </c>
      <c r="AC51" s="2">
        <f t="shared" si="3"/>
        <v>4</v>
      </c>
    </row>
    <row r="52" spans="1:29" x14ac:dyDescent="0.3">
      <c r="A52" s="79">
        <f>RANK(AB52,$AB$2:AB199)</f>
        <v>51</v>
      </c>
      <c r="B52" s="7" t="s">
        <v>15</v>
      </c>
      <c r="C52" s="42" t="s">
        <v>6</v>
      </c>
      <c r="D52" s="7">
        <v>2010</v>
      </c>
      <c r="E52" s="4" t="s">
        <v>11</v>
      </c>
      <c r="F52" s="42" t="s">
        <v>43</v>
      </c>
      <c r="G52" s="59"/>
      <c r="H52" s="59">
        <v>90</v>
      </c>
      <c r="I52" s="59"/>
      <c r="J52" s="59"/>
      <c r="K52" s="59"/>
      <c r="L52" s="59"/>
      <c r="M52" s="46">
        <v>90</v>
      </c>
      <c r="N52" s="46"/>
      <c r="O52" s="46"/>
      <c r="P52" s="46"/>
      <c r="Q52" s="46"/>
      <c r="R52" s="46"/>
      <c r="S52" s="46"/>
      <c r="T52" s="46"/>
      <c r="U52" s="46"/>
      <c r="V52" s="46"/>
      <c r="W52" s="50">
        <v>240</v>
      </c>
      <c r="X52" s="46"/>
      <c r="Y52" s="46"/>
      <c r="Z52" s="50">
        <v>120</v>
      </c>
      <c r="AA52" s="67">
        <v>0</v>
      </c>
      <c r="AB52" s="44">
        <f t="shared" si="2"/>
        <v>540</v>
      </c>
      <c r="AC52" s="2">
        <f t="shared" si="3"/>
        <v>5</v>
      </c>
    </row>
    <row r="53" spans="1:29" x14ac:dyDescent="0.3">
      <c r="A53" s="79">
        <f>RANK(AB53,$AB$2:AB200)</f>
        <v>51</v>
      </c>
      <c r="B53" s="2" t="s">
        <v>15</v>
      </c>
      <c r="C53" s="40" t="s">
        <v>187</v>
      </c>
      <c r="D53" s="2">
        <v>2010</v>
      </c>
      <c r="E53" s="4" t="s">
        <v>11</v>
      </c>
      <c r="F53" s="42" t="s">
        <v>147</v>
      </c>
      <c r="G53" s="59"/>
      <c r="H53" s="59">
        <v>90</v>
      </c>
      <c r="I53" s="59"/>
      <c r="J53" s="59"/>
      <c r="K53" s="59"/>
      <c r="L53" s="59"/>
      <c r="M53" s="46">
        <v>90</v>
      </c>
      <c r="N53" s="46"/>
      <c r="O53" s="46"/>
      <c r="P53" s="46"/>
      <c r="Q53" s="46"/>
      <c r="R53" s="50">
        <v>120</v>
      </c>
      <c r="S53" s="46"/>
      <c r="T53" s="46"/>
      <c r="U53" s="46"/>
      <c r="V53" s="46"/>
      <c r="W53" s="50">
        <v>240</v>
      </c>
      <c r="X53" s="46"/>
      <c r="Y53" s="46"/>
      <c r="Z53" s="46"/>
      <c r="AA53" s="46"/>
      <c r="AB53" s="44">
        <f t="shared" si="2"/>
        <v>540</v>
      </c>
      <c r="AC53" s="2">
        <f t="shared" si="3"/>
        <v>4</v>
      </c>
    </row>
    <row r="54" spans="1:29" x14ac:dyDescent="0.3">
      <c r="A54" s="79">
        <f>RANK(AB54,$AB$2:AB201)</f>
        <v>53</v>
      </c>
      <c r="B54" s="2" t="s">
        <v>15</v>
      </c>
      <c r="C54" s="40" t="s">
        <v>187</v>
      </c>
      <c r="D54" s="2">
        <v>2011</v>
      </c>
      <c r="E54" s="4" t="s">
        <v>11</v>
      </c>
      <c r="F54" s="42" t="s">
        <v>150</v>
      </c>
      <c r="G54" s="59"/>
      <c r="H54" s="59"/>
      <c r="I54" s="59"/>
      <c r="J54" s="59"/>
      <c r="K54" s="59">
        <v>120</v>
      </c>
      <c r="L54" s="59"/>
      <c r="M54" s="46"/>
      <c r="N54" s="46"/>
      <c r="O54" s="46"/>
      <c r="P54" s="46"/>
      <c r="Q54" s="46"/>
      <c r="R54" s="50">
        <v>80</v>
      </c>
      <c r="S54" s="50">
        <v>80</v>
      </c>
      <c r="T54" s="46"/>
      <c r="U54" s="46"/>
      <c r="V54" s="46"/>
      <c r="W54" s="46"/>
      <c r="X54" s="46"/>
      <c r="Y54" s="46"/>
      <c r="Z54" s="46"/>
      <c r="AA54" s="50">
        <v>240</v>
      </c>
      <c r="AB54" s="44">
        <f t="shared" si="2"/>
        <v>520</v>
      </c>
      <c r="AC54" s="2">
        <f t="shared" si="3"/>
        <v>4</v>
      </c>
    </row>
    <row r="55" spans="1:29" x14ac:dyDescent="0.3">
      <c r="A55" s="79">
        <f>RANK(AB55,$AB$2:AB202)</f>
        <v>54</v>
      </c>
      <c r="B55" s="2" t="s">
        <v>15</v>
      </c>
      <c r="C55" s="40" t="s">
        <v>4</v>
      </c>
      <c r="D55" s="2">
        <v>2010</v>
      </c>
      <c r="E55" s="4" t="s">
        <v>11</v>
      </c>
      <c r="F55" s="42" t="s">
        <v>84</v>
      </c>
      <c r="G55" s="59"/>
      <c r="H55" s="59"/>
      <c r="I55" s="59"/>
      <c r="J55" s="59"/>
      <c r="K55" s="59">
        <v>360</v>
      </c>
      <c r="L55" s="59"/>
      <c r="M55" s="46"/>
      <c r="N55" s="46"/>
      <c r="O55" s="46"/>
      <c r="P55" s="46"/>
      <c r="Q55" s="46"/>
      <c r="R55" s="50">
        <v>120</v>
      </c>
      <c r="S55" s="46"/>
      <c r="T55" s="46"/>
      <c r="U55" s="46"/>
      <c r="V55" s="46"/>
      <c r="W55" s="46"/>
      <c r="X55" s="46"/>
      <c r="Y55" s="46"/>
      <c r="Z55" s="46"/>
      <c r="AA55" s="46"/>
      <c r="AB55" s="44">
        <f t="shared" si="2"/>
        <v>480</v>
      </c>
      <c r="AC55" s="2">
        <f t="shared" si="3"/>
        <v>2</v>
      </c>
    </row>
    <row r="56" spans="1:29" x14ac:dyDescent="0.3">
      <c r="A56" s="79">
        <f>RANK(AB56,$AB$2:AB203)</f>
        <v>54</v>
      </c>
      <c r="B56" s="4" t="s">
        <v>18</v>
      </c>
      <c r="C56" s="40" t="s">
        <v>53</v>
      </c>
      <c r="D56" s="4">
        <v>2010</v>
      </c>
      <c r="E56" s="4" t="s">
        <v>11</v>
      </c>
      <c r="F56" s="42" t="s">
        <v>83</v>
      </c>
      <c r="G56" s="59"/>
      <c r="H56" s="59"/>
      <c r="I56" s="59"/>
      <c r="J56" s="59"/>
      <c r="K56" s="59"/>
      <c r="L56" s="59"/>
      <c r="M56" s="46">
        <v>480</v>
      </c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4">
        <f t="shared" si="2"/>
        <v>480</v>
      </c>
      <c r="AC56" s="2">
        <f t="shared" si="3"/>
        <v>1</v>
      </c>
    </row>
    <row r="57" spans="1:29" x14ac:dyDescent="0.3">
      <c r="A57" s="79">
        <f>RANK(AB57,$AB$2:AB204)</f>
        <v>54</v>
      </c>
      <c r="B57" s="2" t="s">
        <v>18</v>
      </c>
      <c r="C57" s="40" t="s">
        <v>53</v>
      </c>
      <c r="D57" s="2"/>
      <c r="E57" s="4" t="s">
        <v>11</v>
      </c>
      <c r="F57" s="42" t="s">
        <v>451</v>
      </c>
      <c r="G57" s="59"/>
      <c r="H57" s="59"/>
      <c r="I57" s="59"/>
      <c r="J57" s="59"/>
      <c r="K57" s="59"/>
      <c r="L57" s="59"/>
      <c r="M57" s="46">
        <v>480</v>
      </c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4">
        <f t="shared" si="2"/>
        <v>480</v>
      </c>
      <c r="AC57" s="2">
        <f t="shared" si="3"/>
        <v>1</v>
      </c>
    </row>
    <row r="58" spans="1:29" x14ac:dyDescent="0.3">
      <c r="A58" s="79">
        <f>RANK(AB58,$AB$2:AB205)</f>
        <v>57</v>
      </c>
      <c r="B58" s="2" t="s">
        <v>15</v>
      </c>
      <c r="C58" s="40" t="s">
        <v>300</v>
      </c>
      <c r="D58" s="2">
        <v>2010</v>
      </c>
      <c r="E58" s="4" t="s">
        <v>11</v>
      </c>
      <c r="F58" s="42" t="s">
        <v>145</v>
      </c>
      <c r="G58" s="59"/>
      <c r="H58" s="59">
        <v>90</v>
      </c>
      <c r="I58" s="59"/>
      <c r="J58" s="59"/>
      <c r="K58" s="59"/>
      <c r="L58" s="59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50">
        <v>120</v>
      </c>
      <c r="X58" s="46"/>
      <c r="Y58" s="46"/>
      <c r="Z58" s="46"/>
      <c r="AA58" s="50">
        <v>240</v>
      </c>
      <c r="AB58" s="44">
        <f t="shared" si="2"/>
        <v>450</v>
      </c>
      <c r="AC58" s="2">
        <f t="shared" si="3"/>
        <v>3</v>
      </c>
    </row>
    <row r="59" spans="1:29" x14ac:dyDescent="0.3">
      <c r="A59" s="79">
        <f>RANK(AB59,$AB$2:AB206)</f>
        <v>57</v>
      </c>
      <c r="B59" s="2" t="s">
        <v>15</v>
      </c>
      <c r="C59" s="40" t="s">
        <v>300</v>
      </c>
      <c r="D59" s="2">
        <v>2010</v>
      </c>
      <c r="E59" s="4" t="s">
        <v>11</v>
      </c>
      <c r="F59" s="42" t="s">
        <v>146</v>
      </c>
      <c r="G59" s="59"/>
      <c r="H59" s="59">
        <v>90</v>
      </c>
      <c r="I59" s="59"/>
      <c r="J59" s="59"/>
      <c r="K59" s="59"/>
      <c r="L59" s="59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50">
        <v>120</v>
      </c>
      <c r="X59" s="46"/>
      <c r="Y59" s="46"/>
      <c r="Z59" s="46"/>
      <c r="AA59" s="50">
        <v>240</v>
      </c>
      <c r="AB59" s="44">
        <f t="shared" si="2"/>
        <v>450</v>
      </c>
      <c r="AC59" s="2">
        <f t="shared" si="3"/>
        <v>3</v>
      </c>
    </row>
    <row r="60" spans="1:29" x14ac:dyDescent="0.3">
      <c r="A60" s="79">
        <f>RANK(AB60,$AB$2:AB207)</f>
        <v>59</v>
      </c>
      <c r="B60" s="2" t="s">
        <v>15</v>
      </c>
      <c r="C60" s="39" t="s">
        <v>300</v>
      </c>
      <c r="D60" s="3">
        <v>2014</v>
      </c>
      <c r="E60" s="4" t="s">
        <v>9</v>
      </c>
      <c r="F60" s="38" t="s">
        <v>139</v>
      </c>
      <c r="G60" s="59"/>
      <c r="H60" s="59">
        <v>80</v>
      </c>
      <c r="I60" s="59"/>
      <c r="J60" s="59"/>
      <c r="K60" s="59">
        <v>60</v>
      </c>
      <c r="L60" s="59"/>
      <c r="M60" s="48">
        <v>0</v>
      </c>
      <c r="N60" s="48"/>
      <c r="O60" s="48"/>
      <c r="P60" s="48"/>
      <c r="Q60" s="48"/>
      <c r="R60" s="50">
        <v>60</v>
      </c>
      <c r="S60" s="50">
        <v>40</v>
      </c>
      <c r="T60" s="48"/>
      <c r="U60" s="48"/>
      <c r="V60" s="48"/>
      <c r="W60" s="50">
        <v>60</v>
      </c>
      <c r="X60" s="48"/>
      <c r="Y60" s="48"/>
      <c r="Z60" s="48"/>
      <c r="AA60" s="50">
        <v>120</v>
      </c>
      <c r="AB60" s="44">
        <f t="shared" si="2"/>
        <v>420</v>
      </c>
      <c r="AC60" s="2">
        <f t="shared" si="3"/>
        <v>7</v>
      </c>
    </row>
    <row r="61" spans="1:29" x14ac:dyDescent="0.3">
      <c r="A61" s="79">
        <f>RANK(AB61,$AB$2:AB208)</f>
        <v>59</v>
      </c>
      <c r="B61" s="2" t="s">
        <v>15</v>
      </c>
      <c r="C61" s="40" t="s">
        <v>46</v>
      </c>
      <c r="D61" s="2">
        <v>2010</v>
      </c>
      <c r="E61" s="7" t="s">
        <v>11</v>
      </c>
      <c r="F61" s="42" t="s">
        <v>70</v>
      </c>
      <c r="G61" s="60"/>
      <c r="H61" s="60"/>
      <c r="I61" s="60"/>
      <c r="J61" s="60"/>
      <c r="K61" s="59">
        <v>90</v>
      </c>
      <c r="L61" s="59"/>
      <c r="M61" s="61">
        <v>90</v>
      </c>
      <c r="N61" s="61"/>
      <c r="O61" s="61"/>
      <c r="P61" s="61"/>
      <c r="Q61" s="61"/>
      <c r="R61" s="50">
        <v>120</v>
      </c>
      <c r="S61" s="61"/>
      <c r="T61" s="61"/>
      <c r="U61" s="61"/>
      <c r="V61" s="61"/>
      <c r="W61" s="61"/>
      <c r="X61" s="61"/>
      <c r="Y61" s="61"/>
      <c r="Z61" s="50">
        <v>120</v>
      </c>
      <c r="AA61" s="61"/>
      <c r="AB61" s="44">
        <f t="shared" si="2"/>
        <v>420</v>
      </c>
      <c r="AC61" s="2">
        <f t="shared" si="3"/>
        <v>4</v>
      </c>
    </row>
    <row r="62" spans="1:29" x14ac:dyDescent="0.3">
      <c r="A62" s="79">
        <f>RANK(AB62,$AB$2:AB209)</f>
        <v>59</v>
      </c>
      <c r="B62" s="2" t="s">
        <v>15</v>
      </c>
      <c r="C62" s="39" t="s">
        <v>46</v>
      </c>
      <c r="D62" s="3">
        <v>2009</v>
      </c>
      <c r="E62" s="7" t="s">
        <v>12</v>
      </c>
      <c r="F62" s="38" t="s">
        <v>157</v>
      </c>
      <c r="G62" s="59"/>
      <c r="H62" s="59"/>
      <c r="I62" s="59"/>
      <c r="J62" s="59"/>
      <c r="K62" s="59">
        <v>90</v>
      </c>
      <c r="L62" s="59"/>
      <c r="M62" s="46">
        <v>90</v>
      </c>
      <c r="N62" s="46"/>
      <c r="O62" s="46"/>
      <c r="P62" s="46"/>
      <c r="Q62" s="46"/>
      <c r="R62" s="50">
        <v>120</v>
      </c>
      <c r="S62" s="46"/>
      <c r="T62" s="46"/>
      <c r="U62" s="46"/>
      <c r="V62" s="46"/>
      <c r="W62" s="46"/>
      <c r="X62" s="46"/>
      <c r="Y62" s="46"/>
      <c r="Z62" s="50">
        <v>120</v>
      </c>
      <c r="AA62" s="46"/>
      <c r="AB62" s="44">
        <f t="shared" si="2"/>
        <v>420</v>
      </c>
      <c r="AC62" s="2">
        <f t="shared" si="3"/>
        <v>4</v>
      </c>
    </row>
    <row r="63" spans="1:29" x14ac:dyDescent="0.3">
      <c r="A63" s="79">
        <f>RANK(AB63,$AB$2:AB210)</f>
        <v>62</v>
      </c>
      <c r="B63" s="2" t="s">
        <v>15</v>
      </c>
      <c r="C63" s="40" t="s">
        <v>13</v>
      </c>
      <c r="D63" s="2">
        <v>2013</v>
      </c>
      <c r="E63" s="7" t="s">
        <v>10</v>
      </c>
      <c r="F63" s="42" t="s">
        <v>120</v>
      </c>
      <c r="G63" s="59"/>
      <c r="H63" s="59">
        <v>80</v>
      </c>
      <c r="I63" s="59"/>
      <c r="J63" s="59"/>
      <c r="K63" s="59">
        <v>60</v>
      </c>
      <c r="L63" s="59"/>
      <c r="M63" s="48">
        <v>0</v>
      </c>
      <c r="N63" s="48"/>
      <c r="O63" s="48"/>
      <c r="P63" s="48"/>
      <c r="Q63" s="48"/>
      <c r="R63" s="50">
        <v>60</v>
      </c>
      <c r="S63" s="50">
        <v>40</v>
      </c>
      <c r="T63" s="48"/>
      <c r="U63" s="48"/>
      <c r="V63" s="48"/>
      <c r="W63" s="50">
        <v>60</v>
      </c>
      <c r="X63" s="48"/>
      <c r="Y63" s="48"/>
      <c r="Z63" s="50">
        <v>40</v>
      </c>
      <c r="AA63" s="50">
        <v>60</v>
      </c>
      <c r="AB63" s="44">
        <f t="shared" si="2"/>
        <v>400</v>
      </c>
      <c r="AC63" s="2">
        <f t="shared" si="3"/>
        <v>8</v>
      </c>
    </row>
    <row r="64" spans="1:29" x14ac:dyDescent="0.3">
      <c r="A64" s="79">
        <f>RANK(AB64,$AB$2:AB211)</f>
        <v>63</v>
      </c>
      <c r="B64" s="2" t="s">
        <v>15</v>
      </c>
      <c r="C64" s="40" t="s">
        <v>4</v>
      </c>
      <c r="D64" s="2">
        <v>2010</v>
      </c>
      <c r="E64" s="4" t="s">
        <v>11</v>
      </c>
      <c r="F64" s="42" t="s">
        <v>45</v>
      </c>
      <c r="G64" s="59"/>
      <c r="H64" s="59">
        <v>240</v>
      </c>
      <c r="I64" s="59"/>
      <c r="J64" s="59"/>
      <c r="K64" s="59"/>
      <c r="L64" s="59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50">
        <v>120</v>
      </c>
      <c r="AA64" s="46"/>
      <c r="AB64" s="44">
        <f t="shared" si="2"/>
        <v>360</v>
      </c>
      <c r="AC64" s="2">
        <f t="shared" si="3"/>
        <v>2</v>
      </c>
    </row>
    <row r="65" spans="1:29" x14ac:dyDescent="0.3">
      <c r="A65" s="79">
        <f>RANK(AB65,$AB$2:AB212)</f>
        <v>63</v>
      </c>
      <c r="B65" s="2" t="s">
        <v>15</v>
      </c>
      <c r="C65" s="40" t="s">
        <v>46</v>
      </c>
      <c r="D65" s="2">
        <v>2010</v>
      </c>
      <c r="E65" s="4" t="s">
        <v>11</v>
      </c>
      <c r="F65" s="42" t="s">
        <v>85</v>
      </c>
      <c r="G65" s="59"/>
      <c r="H65" s="59">
        <v>240</v>
      </c>
      <c r="I65" s="59"/>
      <c r="J65" s="59"/>
      <c r="K65" s="59"/>
      <c r="L65" s="59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50">
        <v>120</v>
      </c>
      <c r="X65" s="46"/>
      <c r="Y65" s="46"/>
      <c r="Z65" s="46"/>
      <c r="AA65" s="46"/>
      <c r="AB65" s="44">
        <f t="shared" si="2"/>
        <v>360</v>
      </c>
      <c r="AC65" s="2">
        <f t="shared" si="3"/>
        <v>2</v>
      </c>
    </row>
    <row r="66" spans="1:29" x14ac:dyDescent="0.3">
      <c r="A66" s="79">
        <f>RANK(AB66,$AB$2:AB213)</f>
        <v>65</v>
      </c>
      <c r="B66" s="2" t="s">
        <v>15</v>
      </c>
      <c r="C66" s="39" t="s">
        <v>46</v>
      </c>
      <c r="D66" s="3">
        <v>2010</v>
      </c>
      <c r="E66" s="7" t="s">
        <v>11</v>
      </c>
      <c r="F66" s="38" t="s">
        <v>409</v>
      </c>
      <c r="G66" s="59"/>
      <c r="H66" s="59"/>
      <c r="I66" s="59"/>
      <c r="J66" s="59"/>
      <c r="K66" s="59">
        <v>240</v>
      </c>
      <c r="L66" s="59"/>
      <c r="M66" s="46">
        <v>90</v>
      </c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4">
        <f t="shared" ref="AB66:AB97" si="4">SUM(G66:AA66)</f>
        <v>330</v>
      </c>
      <c r="AC66" s="2">
        <f t="shared" ref="AC66:AC97" si="5">COUNT(G66:AA66)</f>
        <v>2</v>
      </c>
    </row>
    <row r="67" spans="1:29" x14ac:dyDescent="0.3">
      <c r="A67" s="79">
        <f>RANK(AB67,$AB$2:AB214)</f>
        <v>65</v>
      </c>
      <c r="B67" s="3" t="s">
        <v>15</v>
      </c>
      <c r="C67" s="39" t="s">
        <v>4</v>
      </c>
      <c r="D67" s="3">
        <v>2010</v>
      </c>
      <c r="E67" s="4" t="s">
        <v>11</v>
      </c>
      <c r="F67" s="38" t="s">
        <v>248</v>
      </c>
      <c r="G67" s="59"/>
      <c r="H67" s="59"/>
      <c r="I67" s="59"/>
      <c r="J67" s="59"/>
      <c r="K67" s="59">
        <v>90</v>
      </c>
      <c r="L67" s="59"/>
      <c r="M67" s="46"/>
      <c r="N67" s="46"/>
      <c r="O67" s="46"/>
      <c r="P67" s="46"/>
      <c r="Q67" s="46"/>
      <c r="R67" s="50">
        <v>240</v>
      </c>
      <c r="S67" s="46"/>
      <c r="T67" s="46"/>
      <c r="U67" s="46"/>
      <c r="V67" s="46"/>
      <c r="W67" s="46"/>
      <c r="X67" s="46"/>
      <c r="Y67" s="46"/>
      <c r="Z67" s="46"/>
      <c r="AA67" s="46"/>
      <c r="AB67" s="44">
        <f t="shared" si="4"/>
        <v>330</v>
      </c>
      <c r="AC67" s="2">
        <f t="shared" si="5"/>
        <v>2</v>
      </c>
    </row>
    <row r="68" spans="1:29" x14ac:dyDescent="0.3">
      <c r="A68" s="79">
        <f>RANK(AB68,$AB$2:AB215)</f>
        <v>67</v>
      </c>
      <c r="B68" s="2" t="s">
        <v>15</v>
      </c>
      <c r="C68" s="40" t="s">
        <v>4</v>
      </c>
      <c r="D68" s="2">
        <v>2014</v>
      </c>
      <c r="E68" s="4" t="s">
        <v>9</v>
      </c>
      <c r="F68" s="42" t="s">
        <v>194</v>
      </c>
      <c r="G68" s="59"/>
      <c r="H68" s="59">
        <v>20</v>
      </c>
      <c r="I68" s="59"/>
      <c r="J68" s="59"/>
      <c r="K68" s="59">
        <v>40</v>
      </c>
      <c r="L68" s="59"/>
      <c r="M68" s="46">
        <v>40</v>
      </c>
      <c r="N68" s="46"/>
      <c r="O68" s="46"/>
      <c r="P68" s="46"/>
      <c r="Q68" s="46"/>
      <c r="R68" s="50">
        <v>40</v>
      </c>
      <c r="S68" s="50">
        <v>20</v>
      </c>
      <c r="T68" s="46"/>
      <c r="U68" s="46"/>
      <c r="V68" s="46"/>
      <c r="W68" s="50">
        <v>20</v>
      </c>
      <c r="X68" s="46"/>
      <c r="Y68" s="46"/>
      <c r="Z68" s="50">
        <v>60</v>
      </c>
      <c r="AA68" s="50">
        <v>80</v>
      </c>
      <c r="AB68" s="44">
        <f t="shared" si="4"/>
        <v>320</v>
      </c>
      <c r="AC68" s="2">
        <f t="shared" si="5"/>
        <v>8</v>
      </c>
    </row>
    <row r="69" spans="1:29" x14ac:dyDescent="0.3">
      <c r="A69" s="79">
        <f>RANK(AB69,$AB$2:AB216)</f>
        <v>67</v>
      </c>
      <c r="B69" s="2" t="s">
        <v>15</v>
      </c>
      <c r="C69" s="40" t="s">
        <v>300</v>
      </c>
      <c r="D69" s="2">
        <v>2012</v>
      </c>
      <c r="E69" s="7" t="s">
        <v>10</v>
      </c>
      <c r="F69" s="42" t="s">
        <v>260</v>
      </c>
      <c r="G69" s="59"/>
      <c r="H69" s="59">
        <v>80</v>
      </c>
      <c r="I69" s="59"/>
      <c r="J69" s="59"/>
      <c r="K69" s="59"/>
      <c r="L69" s="59"/>
      <c r="M69" s="46">
        <v>80</v>
      </c>
      <c r="N69" s="46"/>
      <c r="O69" s="46"/>
      <c r="P69" s="46"/>
      <c r="Q69" s="46"/>
      <c r="R69" s="50">
        <v>80</v>
      </c>
      <c r="S69" s="46"/>
      <c r="T69" s="46"/>
      <c r="U69" s="46"/>
      <c r="V69" s="46"/>
      <c r="W69" s="46"/>
      <c r="X69" s="46"/>
      <c r="Y69" s="46"/>
      <c r="Z69" s="50">
        <v>80</v>
      </c>
      <c r="AA69" s="46"/>
      <c r="AB69" s="44">
        <f t="shared" si="4"/>
        <v>320</v>
      </c>
      <c r="AC69" s="2">
        <f t="shared" si="5"/>
        <v>4</v>
      </c>
    </row>
    <row r="70" spans="1:29" x14ac:dyDescent="0.3">
      <c r="A70" s="79">
        <f>RANK(AB70,$AB$2:AB217)</f>
        <v>67</v>
      </c>
      <c r="B70" s="4" t="s">
        <v>18</v>
      </c>
      <c r="C70" s="38" t="s">
        <v>53</v>
      </c>
      <c r="D70" s="2"/>
      <c r="E70" s="7" t="s">
        <v>9</v>
      </c>
      <c r="F70" s="38" t="s">
        <v>333</v>
      </c>
      <c r="G70" s="59"/>
      <c r="H70" s="59"/>
      <c r="I70" s="59"/>
      <c r="J70" s="59"/>
      <c r="K70" s="59"/>
      <c r="L70" s="59"/>
      <c r="M70" s="46">
        <v>120</v>
      </c>
      <c r="N70" s="46"/>
      <c r="O70" s="46"/>
      <c r="P70" s="46"/>
      <c r="Q70" s="46"/>
      <c r="R70" s="59">
        <v>120</v>
      </c>
      <c r="S70" s="50">
        <v>80</v>
      </c>
      <c r="T70" s="46"/>
      <c r="U70" s="46"/>
      <c r="V70" s="46"/>
      <c r="W70" s="46"/>
      <c r="X70" s="46"/>
      <c r="Y70" s="46"/>
      <c r="Z70" s="46"/>
      <c r="AA70" s="46"/>
      <c r="AB70" s="44">
        <f t="shared" si="4"/>
        <v>320</v>
      </c>
      <c r="AC70" s="2">
        <f t="shared" si="5"/>
        <v>3</v>
      </c>
    </row>
    <row r="71" spans="1:29" x14ac:dyDescent="0.3">
      <c r="A71" s="79">
        <f>RANK(AB71,$AB$2:AB218)</f>
        <v>70</v>
      </c>
      <c r="B71" s="2" t="s">
        <v>15</v>
      </c>
      <c r="C71" s="40" t="s">
        <v>4</v>
      </c>
      <c r="D71" s="2">
        <v>2011</v>
      </c>
      <c r="E71" s="4" t="s">
        <v>11</v>
      </c>
      <c r="F71" s="42" t="s">
        <v>41</v>
      </c>
      <c r="G71" s="59"/>
      <c r="H71" s="59">
        <v>180</v>
      </c>
      <c r="I71" s="59"/>
      <c r="J71" s="59"/>
      <c r="K71" s="59"/>
      <c r="L71" s="59"/>
      <c r="M71" s="46">
        <v>40</v>
      </c>
      <c r="N71" s="46"/>
      <c r="O71" s="46"/>
      <c r="P71" s="46"/>
      <c r="Q71" s="46"/>
      <c r="R71" s="46"/>
      <c r="S71" s="50">
        <v>60</v>
      </c>
      <c r="T71" s="46"/>
      <c r="U71" s="46"/>
      <c r="V71" s="46"/>
      <c r="W71" s="46"/>
      <c r="X71" s="46"/>
      <c r="Y71" s="46"/>
      <c r="Z71" s="48">
        <v>0</v>
      </c>
      <c r="AA71" s="46"/>
      <c r="AB71" s="44">
        <f t="shared" si="4"/>
        <v>280</v>
      </c>
      <c r="AC71" s="2">
        <f t="shared" si="5"/>
        <v>4</v>
      </c>
    </row>
    <row r="72" spans="1:29" x14ac:dyDescent="0.3">
      <c r="A72" s="79">
        <f>RANK(AB72,$AB$2:AB219)</f>
        <v>70</v>
      </c>
      <c r="B72" s="2" t="s">
        <v>15</v>
      </c>
      <c r="C72" s="40" t="s">
        <v>300</v>
      </c>
      <c r="D72" s="2">
        <v>2011</v>
      </c>
      <c r="E72" s="4" t="s">
        <v>11</v>
      </c>
      <c r="F72" s="42" t="s">
        <v>382</v>
      </c>
      <c r="G72" s="59"/>
      <c r="H72" s="59">
        <v>80</v>
      </c>
      <c r="I72" s="59"/>
      <c r="J72" s="59"/>
      <c r="K72" s="59">
        <v>120</v>
      </c>
      <c r="L72" s="59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50">
        <v>80</v>
      </c>
      <c r="AA72" s="46"/>
      <c r="AB72" s="44">
        <f t="shared" si="4"/>
        <v>280</v>
      </c>
      <c r="AC72" s="2">
        <f t="shared" si="5"/>
        <v>3</v>
      </c>
    </row>
    <row r="73" spans="1:29" x14ac:dyDescent="0.3">
      <c r="A73" s="79">
        <f>RANK(AB73,$AB$2:AB220)</f>
        <v>72</v>
      </c>
      <c r="B73" s="2" t="s">
        <v>15</v>
      </c>
      <c r="C73" s="40" t="s">
        <v>187</v>
      </c>
      <c r="D73" s="2">
        <v>2014</v>
      </c>
      <c r="E73" s="7" t="s">
        <v>9</v>
      </c>
      <c r="F73" s="42" t="s">
        <v>140</v>
      </c>
      <c r="G73" s="59"/>
      <c r="H73" s="59"/>
      <c r="I73" s="59"/>
      <c r="J73" s="59"/>
      <c r="K73" s="59">
        <v>40</v>
      </c>
      <c r="L73" s="59"/>
      <c r="M73" s="46">
        <v>40</v>
      </c>
      <c r="N73" s="46"/>
      <c r="O73" s="46"/>
      <c r="P73" s="46"/>
      <c r="Q73" s="46"/>
      <c r="R73" s="50">
        <v>40</v>
      </c>
      <c r="S73" s="50">
        <v>20</v>
      </c>
      <c r="T73" s="46"/>
      <c r="U73" s="46"/>
      <c r="V73" s="46"/>
      <c r="W73" s="50">
        <v>40</v>
      </c>
      <c r="X73" s="46"/>
      <c r="Y73" s="46"/>
      <c r="Z73" s="50">
        <v>30</v>
      </c>
      <c r="AA73" s="50">
        <v>60</v>
      </c>
      <c r="AB73" s="44">
        <f t="shared" si="4"/>
        <v>270</v>
      </c>
      <c r="AC73" s="2">
        <f t="shared" si="5"/>
        <v>7</v>
      </c>
    </row>
    <row r="74" spans="1:29" x14ac:dyDescent="0.3">
      <c r="A74" s="79">
        <f>RANK(AB74,$AB$2:AB221)</f>
        <v>73</v>
      </c>
      <c r="B74" s="2" t="s">
        <v>15</v>
      </c>
      <c r="C74" s="40" t="s">
        <v>4</v>
      </c>
      <c r="D74" s="2">
        <v>2009</v>
      </c>
      <c r="E74" s="4" t="s">
        <v>12</v>
      </c>
      <c r="F74" s="42" t="s">
        <v>59</v>
      </c>
      <c r="G74" s="59"/>
      <c r="H74" s="59"/>
      <c r="I74" s="59"/>
      <c r="J74" s="59"/>
      <c r="K74" s="59">
        <v>120</v>
      </c>
      <c r="L74" s="59"/>
      <c r="M74" s="46"/>
      <c r="N74" s="46"/>
      <c r="O74" s="46"/>
      <c r="P74" s="46"/>
      <c r="Q74" s="46"/>
      <c r="R74" s="46"/>
      <c r="S74" s="46"/>
      <c r="T74" s="46">
        <v>145</v>
      </c>
      <c r="U74" s="46"/>
      <c r="V74" s="46"/>
      <c r="W74" s="46"/>
      <c r="X74" s="46"/>
      <c r="Y74" s="46"/>
      <c r="Z74" s="46"/>
      <c r="AA74" s="46"/>
      <c r="AB74" s="44">
        <f t="shared" si="4"/>
        <v>265</v>
      </c>
      <c r="AC74" s="2">
        <f t="shared" si="5"/>
        <v>2</v>
      </c>
    </row>
    <row r="75" spans="1:29" x14ac:dyDescent="0.3">
      <c r="A75" s="79">
        <f>RANK(AB75,$AB$2:AB222)</f>
        <v>74</v>
      </c>
      <c r="B75" s="2" t="s">
        <v>15</v>
      </c>
      <c r="C75" s="40" t="s">
        <v>32</v>
      </c>
      <c r="D75" s="2">
        <v>2014</v>
      </c>
      <c r="E75" s="7" t="s">
        <v>9</v>
      </c>
      <c r="F75" s="42" t="s">
        <v>141</v>
      </c>
      <c r="G75" s="59"/>
      <c r="H75" s="59">
        <v>40</v>
      </c>
      <c r="I75" s="59"/>
      <c r="J75" s="59"/>
      <c r="K75" s="59"/>
      <c r="L75" s="59"/>
      <c r="M75" s="46">
        <v>40</v>
      </c>
      <c r="N75" s="46"/>
      <c r="O75" s="46"/>
      <c r="P75" s="46"/>
      <c r="Q75" s="46"/>
      <c r="R75" s="46"/>
      <c r="S75" s="46"/>
      <c r="T75" s="46"/>
      <c r="U75" s="46"/>
      <c r="V75" s="46"/>
      <c r="W75" s="50">
        <v>20</v>
      </c>
      <c r="X75" s="46"/>
      <c r="Y75" s="46"/>
      <c r="Z75" s="50">
        <v>60</v>
      </c>
      <c r="AA75" s="50">
        <v>80</v>
      </c>
      <c r="AB75" s="44">
        <f t="shared" si="4"/>
        <v>240</v>
      </c>
      <c r="AC75" s="2">
        <f t="shared" si="5"/>
        <v>5</v>
      </c>
    </row>
    <row r="76" spans="1:29" x14ac:dyDescent="0.3">
      <c r="A76" s="79">
        <f>RANK(AB76,$AB$2:AB223)</f>
        <v>74</v>
      </c>
      <c r="B76" s="4" t="s">
        <v>15</v>
      </c>
      <c r="C76" s="38" t="s">
        <v>300</v>
      </c>
      <c r="D76" s="2">
        <v>2012</v>
      </c>
      <c r="E76" s="7" t="s">
        <v>10</v>
      </c>
      <c r="F76" s="38" t="s">
        <v>302</v>
      </c>
      <c r="G76" s="59"/>
      <c r="H76" s="59"/>
      <c r="I76" s="59"/>
      <c r="J76" s="59"/>
      <c r="K76" s="59"/>
      <c r="L76" s="59"/>
      <c r="M76" s="46">
        <v>80</v>
      </c>
      <c r="N76" s="46"/>
      <c r="O76" s="46"/>
      <c r="P76" s="46"/>
      <c r="Q76" s="46"/>
      <c r="R76" s="50">
        <v>80</v>
      </c>
      <c r="S76" s="46"/>
      <c r="T76" s="46"/>
      <c r="U76" s="46"/>
      <c r="V76" s="46"/>
      <c r="W76" s="46"/>
      <c r="X76" s="46"/>
      <c r="Y76" s="46"/>
      <c r="Z76" s="50">
        <v>80</v>
      </c>
      <c r="AA76" s="46"/>
      <c r="AB76" s="44">
        <f t="shared" si="4"/>
        <v>240</v>
      </c>
      <c r="AC76" s="2">
        <f t="shared" si="5"/>
        <v>3</v>
      </c>
    </row>
    <row r="77" spans="1:29" x14ac:dyDescent="0.3">
      <c r="A77" s="79">
        <f>RANK(AB77,$AB$2:AB224)</f>
        <v>74</v>
      </c>
      <c r="B77" s="4" t="s">
        <v>18</v>
      </c>
      <c r="C77" s="38" t="s">
        <v>53</v>
      </c>
      <c r="D77" s="2"/>
      <c r="E77" s="4" t="s">
        <v>10</v>
      </c>
      <c r="F77" s="38" t="s">
        <v>175</v>
      </c>
      <c r="G77" s="59"/>
      <c r="H77" s="59"/>
      <c r="I77" s="59"/>
      <c r="J77" s="59"/>
      <c r="K77" s="59"/>
      <c r="L77" s="59"/>
      <c r="M77" s="46">
        <v>120</v>
      </c>
      <c r="N77" s="46"/>
      <c r="O77" s="46"/>
      <c r="P77" s="46"/>
      <c r="Q77" s="46"/>
      <c r="R77" s="50">
        <v>120</v>
      </c>
      <c r="S77" s="46"/>
      <c r="T77" s="46"/>
      <c r="U77" s="46"/>
      <c r="V77" s="46"/>
      <c r="W77" s="46"/>
      <c r="X77" s="46"/>
      <c r="Y77" s="46"/>
      <c r="Z77" s="46"/>
      <c r="AA77" s="46"/>
      <c r="AB77" s="44">
        <f t="shared" si="4"/>
        <v>240</v>
      </c>
      <c r="AC77" s="2">
        <f t="shared" si="5"/>
        <v>2</v>
      </c>
    </row>
    <row r="78" spans="1:29" x14ac:dyDescent="0.3">
      <c r="A78" s="79">
        <f>RANK(AB78,$AB$2:AB225)</f>
        <v>74</v>
      </c>
      <c r="B78" s="2" t="s">
        <v>15</v>
      </c>
      <c r="C78" s="40" t="s">
        <v>4</v>
      </c>
      <c r="D78" s="2">
        <v>2012</v>
      </c>
      <c r="E78" s="7" t="s">
        <v>10</v>
      </c>
      <c r="F78" s="42" t="s">
        <v>132</v>
      </c>
      <c r="G78" s="59"/>
      <c r="H78" s="59"/>
      <c r="I78" s="59"/>
      <c r="J78" s="59"/>
      <c r="K78" s="59">
        <v>180</v>
      </c>
      <c r="L78" s="59"/>
      <c r="M78" s="46">
        <v>60</v>
      </c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4">
        <f t="shared" si="4"/>
        <v>240</v>
      </c>
      <c r="AC78" s="2">
        <f t="shared" si="5"/>
        <v>2</v>
      </c>
    </row>
    <row r="79" spans="1:29" x14ac:dyDescent="0.3">
      <c r="A79" s="79">
        <f>RANK(AB79,$AB$2:AB226)</f>
        <v>74</v>
      </c>
      <c r="B79" s="7" t="s">
        <v>15</v>
      </c>
      <c r="C79" s="42" t="s">
        <v>187</v>
      </c>
      <c r="D79" s="2">
        <v>2010</v>
      </c>
      <c r="E79" s="4" t="s">
        <v>11</v>
      </c>
      <c r="F79" s="51" t="s">
        <v>144</v>
      </c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50">
        <v>240</v>
      </c>
      <c r="AB79" s="44">
        <f t="shared" si="4"/>
        <v>240</v>
      </c>
      <c r="AC79" s="2">
        <f t="shared" si="5"/>
        <v>1</v>
      </c>
    </row>
    <row r="80" spans="1:29" x14ac:dyDescent="0.3">
      <c r="A80" s="79">
        <f>RANK(AB80,$AB$2:AB227)</f>
        <v>74</v>
      </c>
      <c r="B80" s="2" t="s">
        <v>15</v>
      </c>
      <c r="C80" s="40" t="s">
        <v>4</v>
      </c>
      <c r="D80" s="2">
        <v>2010</v>
      </c>
      <c r="E80" s="4" t="s">
        <v>11</v>
      </c>
      <c r="F80" s="42" t="s">
        <v>38</v>
      </c>
      <c r="G80" s="59"/>
      <c r="H80" s="59">
        <v>240</v>
      </c>
      <c r="I80" s="59"/>
      <c r="J80" s="59"/>
      <c r="K80" s="59"/>
      <c r="L80" s="59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4">
        <f t="shared" si="4"/>
        <v>240</v>
      </c>
      <c r="AC80" s="2">
        <f t="shared" si="5"/>
        <v>1</v>
      </c>
    </row>
    <row r="81" spans="1:29" x14ac:dyDescent="0.3">
      <c r="A81" s="79">
        <f>RANK(AB81,$AB$2:AB228)</f>
        <v>74</v>
      </c>
      <c r="B81" s="4" t="s">
        <v>17</v>
      </c>
      <c r="C81" s="38" t="s">
        <v>53</v>
      </c>
      <c r="D81" s="4"/>
      <c r="E81" s="4" t="s">
        <v>11</v>
      </c>
      <c r="F81" s="38" t="s">
        <v>314</v>
      </c>
      <c r="G81" s="59"/>
      <c r="H81" s="59"/>
      <c r="I81" s="59"/>
      <c r="J81" s="59"/>
      <c r="K81" s="59"/>
      <c r="L81" s="59"/>
      <c r="M81" s="46">
        <v>240</v>
      </c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4">
        <f t="shared" si="4"/>
        <v>240</v>
      </c>
      <c r="AC81" s="2">
        <f t="shared" si="5"/>
        <v>1</v>
      </c>
    </row>
    <row r="82" spans="1:29" x14ac:dyDescent="0.3">
      <c r="A82" s="79">
        <f>RANK(AB82,$AB$2:AB229)</f>
        <v>74</v>
      </c>
      <c r="B82" s="7" t="s">
        <v>96</v>
      </c>
      <c r="C82" s="40"/>
      <c r="D82" s="2"/>
      <c r="E82" s="4" t="s">
        <v>10</v>
      </c>
      <c r="F82" s="51" t="s">
        <v>528</v>
      </c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50">
        <v>240</v>
      </c>
      <c r="T82" s="7"/>
      <c r="U82" s="7"/>
      <c r="V82" s="7"/>
      <c r="W82" s="7"/>
      <c r="X82" s="7"/>
      <c r="Y82" s="7"/>
      <c r="Z82" s="7"/>
      <c r="AA82" s="7"/>
      <c r="AB82" s="44">
        <f t="shared" si="4"/>
        <v>240</v>
      </c>
      <c r="AC82" s="2">
        <f t="shared" si="5"/>
        <v>1</v>
      </c>
    </row>
    <row r="83" spans="1:29" x14ac:dyDescent="0.3">
      <c r="A83" s="79">
        <f>RANK(AB83,$AB$2:AB230)</f>
        <v>74</v>
      </c>
      <c r="B83" s="2" t="s">
        <v>96</v>
      </c>
      <c r="C83" s="40" t="s">
        <v>53</v>
      </c>
      <c r="D83" s="2" t="s">
        <v>53</v>
      </c>
      <c r="E83" s="7" t="s">
        <v>10</v>
      </c>
      <c r="F83" s="42" t="s">
        <v>131</v>
      </c>
      <c r="G83" s="59"/>
      <c r="H83" s="59"/>
      <c r="I83" s="59"/>
      <c r="J83" s="59"/>
      <c r="K83" s="59"/>
      <c r="L83" s="59"/>
      <c r="M83" s="46"/>
      <c r="N83" s="46"/>
      <c r="O83" s="46"/>
      <c r="P83" s="46"/>
      <c r="Q83" s="46"/>
      <c r="R83" s="46"/>
      <c r="S83" s="50">
        <v>240</v>
      </c>
      <c r="T83" s="46"/>
      <c r="U83" s="46"/>
      <c r="V83" s="46"/>
      <c r="W83" s="46"/>
      <c r="X83" s="46"/>
      <c r="Y83" s="46"/>
      <c r="Z83" s="46"/>
      <c r="AA83" s="46"/>
      <c r="AB83" s="44">
        <f t="shared" si="4"/>
        <v>240</v>
      </c>
      <c r="AC83" s="2">
        <f t="shared" si="5"/>
        <v>1</v>
      </c>
    </row>
    <row r="84" spans="1:29" x14ac:dyDescent="0.3">
      <c r="A84" s="79">
        <f>RANK(AB84,$AB$2:AB231)</f>
        <v>74</v>
      </c>
      <c r="B84" s="2" t="s">
        <v>18</v>
      </c>
      <c r="C84" s="40" t="s">
        <v>53</v>
      </c>
      <c r="D84" s="2" t="s">
        <v>53</v>
      </c>
      <c r="E84" s="7" t="s">
        <v>10</v>
      </c>
      <c r="F84" s="42" t="s">
        <v>183</v>
      </c>
      <c r="G84" s="59"/>
      <c r="H84" s="59"/>
      <c r="I84" s="59"/>
      <c r="J84" s="59"/>
      <c r="K84" s="59"/>
      <c r="L84" s="59"/>
      <c r="M84" s="46">
        <v>240</v>
      </c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4">
        <f t="shared" si="4"/>
        <v>240</v>
      </c>
      <c r="AC84" s="2">
        <f t="shared" si="5"/>
        <v>1</v>
      </c>
    </row>
    <row r="85" spans="1:29" x14ac:dyDescent="0.3">
      <c r="A85" s="79">
        <f>RANK(AB85,$AB$2:AB232)</f>
        <v>84</v>
      </c>
      <c r="B85" s="4" t="s">
        <v>15</v>
      </c>
      <c r="C85" s="40" t="s">
        <v>4</v>
      </c>
      <c r="D85" s="4">
        <v>2010</v>
      </c>
      <c r="E85" s="4" t="s">
        <v>11</v>
      </c>
      <c r="F85" s="42" t="s">
        <v>278</v>
      </c>
      <c r="G85" s="59"/>
      <c r="H85" s="59"/>
      <c r="I85" s="59"/>
      <c r="J85" s="59"/>
      <c r="K85" s="59">
        <v>90</v>
      </c>
      <c r="L85" s="59"/>
      <c r="M85" s="46"/>
      <c r="N85" s="46"/>
      <c r="O85" s="46"/>
      <c r="P85" s="46"/>
      <c r="Q85" s="46"/>
      <c r="R85" s="46"/>
      <c r="S85" s="46"/>
      <c r="T85" s="46">
        <v>145</v>
      </c>
      <c r="U85" s="46"/>
      <c r="V85" s="46"/>
      <c r="W85" s="46"/>
      <c r="X85" s="46"/>
      <c r="Y85" s="46"/>
      <c r="Z85" s="46"/>
      <c r="AA85" s="46"/>
      <c r="AB85" s="44">
        <f t="shared" si="4"/>
        <v>235</v>
      </c>
      <c r="AC85" s="2">
        <f t="shared" si="5"/>
        <v>2</v>
      </c>
    </row>
    <row r="86" spans="1:29" x14ac:dyDescent="0.3">
      <c r="A86" s="79">
        <f>RANK(AB86,$AB$2:AB233)</f>
        <v>85</v>
      </c>
      <c r="B86" s="2" t="s">
        <v>15</v>
      </c>
      <c r="C86" s="39" t="s">
        <v>300</v>
      </c>
      <c r="D86" s="2">
        <v>2015</v>
      </c>
      <c r="E86" s="7" t="s">
        <v>9</v>
      </c>
      <c r="F86" s="38" t="s">
        <v>353</v>
      </c>
      <c r="G86" s="59"/>
      <c r="H86" s="59">
        <v>40</v>
      </c>
      <c r="I86" s="59"/>
      <c r="J86" s="59"/>
      <c r="K86" s="59">
        <v>40</v>
      </c>
      <c r="L86" s="59"/>
      <c r="M86" s="46">
        <v>20</v>
      </c>
      <c r="N86" s="46"/>
      <c r="O86" s="46"/>
      <c r="P86" s="46"/>
      <c r="Q86" s="46"/>
      <c r="R86" s="50">
        <v>30</v>
      </c>
      <c r="S86" s="50">
        <v>20</v>
      </c>
      <c r="T86" s="46"/>
      <c r="U86" s="46"/>
      <c r="V86" s="46"/>
      <c r="W86" s="50">
        <v>20</v>
      </c>
      <c r="X86" s="46"/>
      <c r="Y86" s="46"/>
      <c r="Z86" s="50">
        <v>20</v>
      </c>
      <c r="AA86" s="50">
        <v>30</v>
      </c>
      <c r="AB86" s="44">
        <f t="shared" si="4"/>
        <v>220</v>
      </c>
      <c r="AC86" s="2">
        <f t="shared" si="5"/>
        <v>8</v>
      </c>
    </row>
    <row r="87" spans="1:29" x14ac:dyDescent="0.3">
      <c r="A87" s="79">
        <f>RANK(AB87,$AB$2:AB234)</f>
        <v>86</v>
      </c>
      <c r="B87" s="2" t="s">
        <v>15</v>
      </c>
      <c r="C87" s="39" t="s">
        <v>300</v>
      </c>
      <c r="D87" s="3">
        <v>2016</v>
      </c>
      <c r="E87" s="4" t="s">
        <v>5</v>
      </c>
      <c r="F87" s="38" t="s">
        <v>197</v>
      </c>
      <c r="G87" s="59"/>
      <c r="H87" s="59">
        <v>40</v>
      </c>
      <c r="I87" s="59"/>
      <c r="J87" s="59"/>
      <c r="K87" s="59">
        <v>40</v>
      </c>
      <c r="L87" s="59"/>
      <c r="M87" s="46">
        <v>20</v>
      </c>
      <c r="N87" s="46"/>
      <c r="O87" s="46"/>
      <c r="P87" s="46"/>
      <c r="Q87" s="46"/>
      <c r="R87" s="50">
        <v>30</v>
      </c>
      <c r="S87" s="50">
        <v>20</v>
      </c>
      <c r="T87" s="46"/>
      <c r="U87" s="46"/>
      <c r="V87" s="46"/>
      <c r="W87" s="50">
        <v>20</v>
      </c>
      <c r="X87" s="46"/>
      <c r="Y87" s="46"/>
      <c r="Z87" s="46"/>
      <c r="AA87" s="50">
        <v>40</v>
      </c>
      <c r="AB87" s="44">
        <f t="shared" si="4"/>
        <v>210</v>
      </c>
      <c r="AC87" s="2">
        <f t="shared" si="5"/>
        <v>7</v>
      </c>
    </row>
    <row r="88" spans="1:29" x14ac:dyDescent="0.3">
      <c r="A88" s="79">
        <f>RANK(AB88,$AB$2:AB235)</f>
        <v>86</v>
      </c>
      <c r="B88" s="2" t="s">
        <v>15</v>
      </c>
      <c r="C88" s="40" t="s">
        <v>6</v>
      </c>
      <c r="D88" s="2">
        <v>2014</v>
      </c>
      <c r="E88" s="4" t="s">
        <v>9</v>
      </c>
      <c r="F88" s="42" t="s">
        <v>319</v>
      </c>
      <c r="G88" s="59"/>
      <c r="H88" s="59">
        <v>20</v>
      </c>
      <c r="I88" s="59"/>
      <c r="J88" s="59"/>
      <c r="K88" s="59">
        <v>30</v>
      </c>
      <c r="L88" s="59"/>
      <c r="M88" s="46">
        <v>20</v>
      </c>
      <c r="N88" s="46"/>
      <c r="O88" s="46"/>
      <c r="P88" s="46"/>
      <c r="Q88" s="46"/>
      <c r="R88" s="46"/>
      <c r="S88" s="50">
        <v>20</v>
      </c>
      <c r="T88" s="46"/>
      <c r="U88" s="46"/>
      <c r="V88" s="46"/>
      <c r="W88" s="50">
        <v>120</v>
      </c>
      <c r="X88" s="46"/>
      <c r="Y88" s="46"/>
      <c r="Z88" s="46"/>
      <c r="AA88" s="46"/>
      <c r="AB88" s="44">
        <f t="shared" si="4"/>
        <v>210</v>
      </c>
      <c r="AC88" s="2">
        <f t="shared" si="5"/>
        <v>5</v>
      </c>
    </row>
    <row r="89" spans="1:29" x14ac:dyDescent="0.3">
      <c r="A89" s="79">
        <f>RANK(AB89,$AB$2:AB236)</f>
        <v>86</v>
      </c>
      <c r="B89" s="2" t="s">
        <v>15</v>
      </c>
      <c r="C89" s="40" t="s">
        <v>6</v>
      </c>
      <c r="D89" s="2">
        <v>2012</v>
      </c>
      <c r="E89" s="7" t="s">
        <v>10</v>
      </c>
      <c r="F89" s="42" t="s">
        <v>198</v>
      </c>
      <c r="G89" s="59"/>
      <c r="H89" s="59">
        <v>90</v>
      </c>
      <c r="I89" s="59"/>
      <c r="J89" s="59"/>
      <c r="K89" s="59"/>
      <c r="L89" s="59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50">
        <v>120</v>
      </c>
      <c r="X89" s="46"/>
      <c r="Y89" s="46"/>
      <c r="Z89" s="46"/>
      <c r="AA89" s="46"/>
      <c r="AB89" s="44">
        <f t="shared" si="4"/>
        <v>210</v>
      </c>
      <c r="AC89" s="2">
        <f t="shared" si="5"/>
        <v>2</v>
      </c>
    </row>
    <row r="90" spans="1:29" x14ac:dyDescent="0.3">
      <c r="A90" s="79">
        <f>RANK(AB90,$AB$2:AB237)</f>
        <v>86</v>
      </c>
      <c r="B90" s="2" t="s">
        <v>15</v>
      </c>
      <c r="C90" s="40" t="s">
        <v>4</v>
      </c>
      <c r="D90" s="4">
        <v>2010</v>
      </c>
      <c r="E90" s="4" t="s">
        <v>11</v>
      </c>
      <c r="F90" s="42" t="s">
        <v>315</v>
      </c>
      <c r="G90" s="59"/>
      <c r="H90" s="59"/>
      <c r="I90" s="59"/>
      <c r="J90" s="59"/>
      <c r="K90" s="59">
        <v>90</v>
      </c>
      <c r="L90" s="59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50">
        <v>120</v>
      </c>
      <c r="AA90" s="46"/>
      <c r="AB90" s="44">
        <f t="shared" si="4"/>
        <v>210</v>
      </c>
      <c r="AC90" s="2">
        <f t="shared" si="5"/>
        <v>2</v>
      </c>
    </row>
    <row r="91" spans="1:29" x14ac:dyDescent="0.3">
      <c r="A91" s="79">
        <f>RANK(AB91,$AB$2:AB238)</f>
        <v>90</v>
      </c>
      <c r="B91" s="2" t="s">
        <v>15</v>
      </c>
      <c r="C91" s="40" t="s">
        <v>300</v>
      </c>
      <c r="D91" s="2">
        <v>2014</v>
      </c>
      <c r="E91" s="4" t="s">
        <v>9</v>
      </c>
      <c r="F91" s="42" t="s">
        <v>246</v>
      </c>
      <c r="G91" s="59"/>
      <c r="H91" s="59">
        <v>30</v>
      </c>
      <c r="I91" s="59"/>
      <c r="J91" s="59"/>
      <c r="K91" s="59">
        <v>30</v>
      </c>
      <c r="L91" s="59"/>
      <c r="M91" s="46">
        <v>20</v>
      </c>
      <c r="N91" s="46"/>
      <c r="O91" s="46"/>
      <c r="P91" s="46"/>
      <c r="Q91" s="46"/>
      <c r="R91" s="50">
        <v>40</v>
      </c>
      <c r="S91" s="50">
        <v>20</v>
      </c>
      <c r="T91" s="46"/>
      <c r="U91" s="46"/>
      <c r="V91" s="46"/>
      <c r="W91" s="46"/>
      <c r="X91" s="46"/>
      <c r="Y91" s="46"/>
      <c r="Z91" s="50">
        <v>20</v>
      </c>
      <c r="AA91" s="50">
        <v>40</v>
      </c>
      <c r="AB91" s="44">
        <f t="shared" si="4"/>
        <v>200</v>
      </c>
      <c r="AC91" s="2">
        <f t="shared" si="5"/>
        <v>7</v>
      </c>
    </row>
    <row r="92" spans="1:29" x14ac:dyDescent="0.3">
      <c r="A92" s="79">
        <f>RANK(AB92,$AB$2:AB239)</f>
        <v>90</v>
      </c>
      <c r="B92" s="2" t="s">
        <v>15</v>
      </c>
      <c r="C92" s="40" t="s">
        <v>300</v>
      </c>
      <c r="D92" s="2">
        <v>2014</v>
      </c>
      <c r="E92" s="7" t="s">
        <v>9</v>
      </c>
      <c r="F92" s="42" t="s">
        <v>172</v>
      </c>
      <c r="G92" s="59"/>
      <c r="H92" s="59">
        <v>30</v>
      </c>
      <c r="I92" s="59"/>
      <c r="J92" s="59"/>
      <c r="K92" s="59">
        <v>30</v>
      </c>
      <c r="L92" s="59"/>
      <c r="M92" s="46">
        <v>20</v>
      </c>
      <c r="N92" s="46"/>
      <c r="O92" s="46"/>
      <c r="P92" s="46"/>
      <c r="Q92" s="46"/>
      <c r="R92" s="50">
        <v>40</v>
      </c>
      <c r="S92" s="50">
        <v>20</v>
      </c>
      <c r="T92" s="46"/>
      <c r="U92" s="46"/>
      <c r="V92" s="46"/>
      <c r="W92" s="46"/>
      <c r="X92" s="46"/>
      <c r="Y92" s="46"/>
      <c r="Z92" s="50">
        <v>20</v>
      </c>
      <c r="AA92" s="50">
        <v>40</v>
      </c>
      <c r="AB92" s="44">
        <f t="shared" si="4"/>
        <v>200</v>
      </c>
      <c r="AC92" s="2">
        <f t="shared" si="5"/>
        <v>7</v>
      </c>
    </row>
    <row r="93" spans="1:29" x14ac:dyDescent="0.3">
      <c r="A93" s="79">
        <f>RANK(AB93,$AB$2:AB240)</f>
        <v>90</v>
      </c>
      <c r="B93" s="2" t="s">
        <v>18</v>
      </c>
      <c r="C93" s="40" t="s">
        <v>53</v>
      </c>
      <c r="D93" s="2"/>
      <c r="E93" s="4" t="s">
        <v>10</v>
      </c>
      <c r="F93" s="42" t="s">
        <v>174</v>
      </c>
      <c r="G93" s="59"/>
      <c r="H93" s="59"/>
      <c r="I93" s="59"/>
      <c r="J93" s="59"/>
      <c r="K93" s="59"/>
      <c r="L93" s="59"/>
      <c r="M93" s="46">
        <v>120</v>
      </c>
      <c r="N93" s="46"/>
      <c r="O93" s="46"/>
      <c r="P93" s="46"/>
      <c r="Q93" s="46"/>
      <c r="R93" s="46"/>
      <c r="S93" s="50">
        <v>80</v>
      </c>
      <c r="T93" s="46"/>
      <c r="U93" s="46"/>
      <c r="V93" s="46"/>
      <c r="W93" s="46"/>
      <c r="X93" s="46"/>
      <c r="Y93" s="46"/>
      <c r="Z93" s="46"/>
      <c r="AA93" s="46"/>
      <c r="AB93" s="44">
        <f t="shared" si="4"/>
        <v>200</v>
      </c>
      <c r="AC93" s="2">
        <f t="shared" si="5"/>
        <v>2</v>
      </c>
    </row>
    <row r="94" spans="1:29" x14ac:dyDescent="0.3">
      <c r="A94" s="79">
        <f>RANK(AB94,$AB$2:AB241)</f>
        <v>90</v>
      </c>
      <c r="B94" s="2" t="s">
        <v>18</v>
      </c>
      <c r="C94" s="40" t="s">
        <v>53</v>
      </c>
      <c r="D94" s="2"/>
      <c r="E94" s="4" t="s">
        <v>10</v>
      </c>
      <c r="F94" s="42" t="s">
        <v>444</v>
      </c>
      <c r="G94" s="59"/>
      <c r="H94" s="59"/>
      <c r="I94" s="59"/>
      <c r="J94" s="59"/>
      <c r="K94" s="59"/>
      <c r="L94" s="59"/>
      <c r="M94" s="46">
        <v>120</v>
      </c>
      <c r="N94" s="46"/>
      <c r="O94" s="46"/>
      <c r="P94" s="46"/>
      <c r="Q94" s="46"/>
      <c r="R94" s="46"/>
      <c r="S94" s="50">
        <v>80</v>
      </c>
      <c r="T94" s="46"/>
      <c r="U94" s="46"/>
      <c r="V94" s="46"/>
      <c r="W94" s="46"/>
      <c r="X94" s="46"/>
      <c r="Y94" s="46"/>
      <c r="Z94" s="46"/>
      <c r="AA94" s="46"/>
      <c r="AB94" s="44">
        <f t="shared" si="4"/>
        <v>200</v>
      </c>
      <c r="AC94" s="2">
        <f t="shared" si="5"/>
        <v>2</v>
      </c>
    </row>
    <row r="95" spans="1:29" x14ac:dyDescent="0.3">
      <c r="A95" s="79">
        <f>RANK(AB95,$AB$2:AB242)</f>
        <v>94</v>
      </c>
      <c r="B95" s="2" t="s">
        <v>15</v>
      </c>
      <c r="C95" s="39" t="s">
        <v>8</v>
      </c>
      <c r="D95" s="3">
        <v>2012</v>
      </c>
      <c r="E95" s="7" t="s">
        <v>10</v>
      </c>
      <c r="F95" s="38" t="s">
        <v>275</v>
      </c>
      <c r="G95" s="59"/>
      <c r="H95" s="59"/>
      <c r="I95" s="59"/>
      <c r="J95" s="59"/>
      <c r="K95" s="59">
        <v>120</v>
      </c>
      <c r="L95" s="59"/>
      <c r="M95" s="46">
        <v>60</v>
      </c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4">
        <f t="shared" si="4"/>
        <v>180</v>
      </c>
      <c r="AC95" s="2">
        <f t="shared" si="5"/>
        <v>2</v>
      </c>
    </row>
    <row r="96" spans="1:29" x14ac:dyDescent="0.3">
      <c r="A96" s="79">
        <f>RANK(AB96,$AB$2:AB243)</f>
        <v>94</v>
      </c>
      <c r="B96" s="2" t="s">
        <v>15</v>
      </c>
      <c r="C96" s="39" t="s">
        <v>6</v>
      </c>
      <c r="D96" s="3">
        <v>2010</v>
      </c>
      <c r="E96" s="7" t="s">
        <v>11</v>
      </c>
      <c r="F96" s="38" t="s">
        <v>358</v>
      </c>
      <c r="G96" s="60"/>
      <c r="H96" s="60"/>
      <c r="I96" s="60"/>
      <c r="J96" s="60"/>
      <c r="K96" s="59">
        <v>90</v>
      </c>
      <c r="L96" s="59"/>
      <c r="M96" s="61">
        <v>90</v>
      </c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44">
        <f t="shared" si="4"/>
        <v>180</v>
      </c>
      <c r="AC96" s="2">
        <f t="shared" si="5"/>
        <v>2</v>
      </c>
    </row>
    <row r="97" spans="1:29" x14ac:dyDescent="0.3">
      <c r="A97" s="79">
        <f>RANK(AB97,$AB$2:AB244)</f>
        <v>94</v>
      </c>
      <c r="B97" s="2" t="s">
        <v>15</v>
      </c>
      <c r="C97" s="38" t="s">
        <v>4</v>
      </c>
      <c r="D97" s="2">
        <v>2009</v>
      </c>
      <c r="E97" s="7" t="s">
        <v>12</v>
      </c>
      <c r="F97" s="38" t="s">
        <v>388</v>
      </c>
      <c r="G97" s="59"/>
      <c r="H97" s="59">
        <v>90</v>
      </c>
      <c r="I97" s="59"/>
      <c r="J97" s="59"/>
      <c r="K97" s="59">
        <v>90</v>
      </c>
      <c r="L97" s="5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4">
        <f t="shared" si="4"/>
        <v>180</v>
      </c>
      <c r="AC97" s="2">
        <f t="shared" si="5"/>
        <v>2</v>
      </c>
    </row>
    <row r="98" spans="1:29" x14ac:dyDescent="0.3">
      <c r="A98" s="79">
        <f>RANK(AB98,$AB$2:AB245)</f>
        <v>94</v>
      </c>
      <c r="B98" s="2" t="s">
        <v>15</v>
      </c>
      <c r="C98" s="40" t="s">
        <v>8</v>
      </c>
      <c r="D98" s="2">
        <v>2011</v>
      </c>
      <c r="E98" s="4" t="s">
        <v>11</v>
      </c>
      <c r="F98" s="42" t="s">
        <v>408</v>
      </c>
      <c r="G98" s="59"/>
      <c r="H98" s="59"/>
      <c r="I98" s="59"/>
      <c r="J98" s="59"/>
      <c r="K98" s="59">
        <v>120</v>
      </c>
      <c r="L98" s="59"/>
      <c r="M98" s="46">
        <v>60</v>
      </c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4">
        <f t="shared" ref="AB98:AB129" si="6">SUM(G98:AA98)</f>
        <v>180</v>
      </c>
      <c r="AC98" s="2">
        <f t="shared" ref="AC98:AC129" si="7">COUNT(G98:AA98)</f>
        <v>2</v>
      </c>
    </row>
    <row r="99" spans="1:29" x14ac:dyDescent="0.3">
      <c r="A99" s="79">
        <f>RANK(AB99,$AB$2:AB246)</f>
        <v>94</v>
      </c>
      <c r="B99" s="7" t="s">
        <v>535</v>
      </c>
      <c r="C99" s="40"/>
      <c r="D99" s="2"/>
      <c r="E99" s="4" t="s">
        <v>10</v>
      </c>
      <c r="F99" s="51" t="s">
        <v>524</v>
      </c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50">
        <v>180</v>
      </c>
      <c r="T99" s="7"/>
      <c r="U99" s="7"/>
      <c r="V99" s="7"/>
      <c r="W99" s="7"/>
      <c r="X99" s="7"/>
      <c r="Y99" s="7"/>
      <c r="Z99" s="7"/>
      <c r="AA99" s="7"/>
      <c r="AB99" s="44">
        <f t="shared" si="6"/>
        <v>180</v>
      </c>
      <c r="AC99" s="2">
        <f t="shared" si="7"/>
        <v>1</v>
      </c>
    </row>
    <row r="100" spans="1:29" x14ac:dyDescent="0.3">
      <c r="A100" s="79">
        <f>RANK(AB100,$AB$2:AB247)</f>
        <v>94</v>
      </c>
      <c r="B100" s="2" t="s">
        <v>15</v>
      </c>
      <c r="C100" s="40" t="s">
        <v>4</v>
      </c>
      <c r="D100" s="2">
        <v>2011</v>
      </c>
      <c r="E100" s="7" t="s">
        <v>11</v>
      </c>
      <c r="F100" s="42" t="s">
        <v>42</v>
      </c>
      <c r="G100" s="59"/>
      <c r="H100" s="59">
        <v>180</v>
      </c>
      <c r="I100" s="59"/>
      <c r="J100" s="59"/>
      <c r="K100" s="59"/>
      <c r="L100" s="59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4">
        <f t="shared" si="6"/>
        <v>180</v>
      </c>
      <c r="AC100" s="2">
        <f t="shared" si="7"/>
        <v>1</v>
      </c>
    </row>
    <row r="101" spans="1:29" x14ac:dyDescent="0.3">
      <c r="A101" s="79">
        <f>RANK(AB101,$AB$2:AB248)</f>
        <v>94</v>
      </c>
      <c r="B101" s="7" t="s">
        <v>535</v>
      </c>
      <c r="C101" s="40"/>
      <c r="D101" s="2"/>
      <c r="E101" s="4" t="s">
        <v>10</v>
      </c>
      <c r="F101" s="51" t="s">
        <v>527</v>
      </c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50">
        <v>180</v>
      </c>
      <c r="T101" s="7"/>
      <c r="U101" s="7"/>
      <c r="V101" s="7"/>
      <c r="W101" s="7"/>
      <c r="X101" s="7"/>
      <c r="Y101" s="7"/>
      <c r="Z101" s="7"/>
      <c r="AA101" s="7"/>
      <c r="AB101" s="44">
        <f t="shared" si="6"/>
        <v>180</v>
      </c>
      <c r="AC101" s="2">
        <f t="shared" si="7"/>
        <v>1</v>
      </c>
    </row>
    <row r="102" spans="1:29" x14ac:dyDescent="0.3">
      <c r="A102" s="79">
        <f>RANK(AB102,$AB$2:AB249)</f>
        <v>101</v>
      </c>
      <c r="B102" s="4" t="s">
        <v>15</v>
      </c>
      <c r="C102" s="40" t="s">
        <v>6</v>
      </c>
      <c r="D102" s="2">
        <v>2014</v>
      </c>
      <c r="E102" s="4" t="s">
        <v>9</v>
      </c>
      <c r="F102" s="42" t="s">
        <v>196</v>
      </c>
      <c r="G102" s="59"/>
      <c r="H102" s="59">
        <v>20</v>
      </c>
      <c r="I102" s="59"/>
      <c r="J102" s="59"/>
      <c r="K102" s="59">
        <v>30</v>
      </c>
      <c r="L102" s="59"/>
      <c r="M102" s="46">
        <v>20</v>
      </c>
      <c r="N102" s="46"/>
      <c r="O102" s="46"/>
      <c r="P102" s="46"/>
      <c r="Q102" s="46"/>
      <c r="R102" s="46"/>
      <c r="S102" s="50">
        <v>20</v>
      </c>
      <c r="T102" s="46"/>
      <c r="U102" s="46"/>
      <c r="V102" s="46"/>
      <c r="W102" s="50">
        <v>20</v>
      </c>
      <c r="X102" s="46"/>
      <c r="Y102" s="46"/>
      <c r="Z102" s="50">
        <v>20</v>
      </c>
      <c r="AA102" s="50">
        <v>30</v>
      </c>
      <c r="AB102" s="44">
        <f t="shared" si="6"/>
        <v>160</v>
      </c>
      <c r="AC102" s="2">
        <f t="shared" si="7"/>
        <v>7</v>
      </c>
    </row>
    <row r="103" spans="1:29" x14ac:dyDescent="0.3">
      <c r="A103" s="79">
        <f>RANK(AB103,$AB$2:AB250)</f>
        <v>101</v>
      </c>
      <c r="B103" s="7" t="s">
        <v>15</v>
      </c>
      <c r="C103" s="42" t="s">
        <v>300</v>
      </c>
      <c r="D103" s="7">
        <v>2014</v>
      </c>
      <c r="E103" s="7" t="s">
        <v>9</v>
      </c>
      <c r="F103" s="42" t="s">
        <v>173</v>
      </c>
      <c r="G103" s="59"/>
      <c r="H103" s="59">
        <v>30</v>
      </c>
      <c r="I103" s="59"/>
      <c r="J103" s="59"/>
      <c r="K103" s="59"/>
      <c r="L103" s="59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50">
        <v>40</v>
      </c>
      <c r="X103" s="46"/>
      <c r="Y103" s="46"/>
      <c r="Z103" s="50">
        <v>30</v>
      </c>
      <c r="AA103" s="50">
        <v>60</v>
      </c>
      <c r="AB103" s="44">
        <f t="shared" si="6"/>
        <v>160</v>
      </c>
      <c r="AC103" s="2">
        <f t="shared" si="7"/>
        <v>4</v>
      </c>
    </row>
    <row r="104" spans="1:29" x14ac:dyDescent="0.3">
      <c r="A104" s="79">
        <f>RANK(AB104,$AB$2:AB251)</f>
        <v>103</v>
      </c>
      <c r="B104" s="3" t="s">
        <v>15</v>
      </c>
      <c r="C104" s="38" t="s">
        <v>338</v>
      </c>
      <c r="D104" s="4">
        <v>2014</v>
      </c>
      <c r="E104" s="4" t="s">
        <v>9</v>
      </c>
      <c r="F104" s="38" t="s">
        <v>356</v>
      </c>
      <c r="G104" s="59"/>
      <c r="H104" s="59">
        <v>20</v>
      </c>
      <c r="I104" s="59"/>
      <c r="J104" s="59"/>
      <c r="K104" s="59"/>
      <c r="L104" s="59"/>
      <c r="M104" s="46"/>
      <c r="N104" s="46"/>
      <c r="O104" s="46"/>
      <c r="P104" s="46"/>
      <c r="Q104" s="46"/>
      <c r="R104" s="50">
        <v>30</v>
      </c>
      <c r="S104" s="46"/>
      <c r="T104" s="46"/>
      <c r="U104" s="46"/>
      <c r="V104" s="46"/>
      <c r="W104" s="50">
        <v>30</v>
      </c>
      <c r="X104" s="46"/>
      <c r="Y104" s="46"/>
      <c r="Z104" s="50">
        <v>30</v>
      </c>
      <c r="AA104" s="50">
        <v>30</v>
      </c>
      <c r="AB104" s="44">
        <f t="shared" si="6"/>
        <v>140</v>
      </c>
      <c r="AC104" s="2">
        <f t="shared" si="7"/>
        <v>5</v>
      </c>
    </row>
    <row r="105" spans="1:29" x14ac:dyDescent="0.3">
      <c r="A105" s="79">
        <f>RANK(AB105,$AB$2:AB252)</f>
        <v>103</v>
      </c>
      <c r="B105" s="2" t="s">
        <v>15</v>
      </c>
      <c r="C105" s="39" t="s">
        <v>32</v>
      </c>
      <c r="D105" s="3">
        <v>2011</v>
      </c>
      <c r="E105" s="4" t="s">
        <v>11</v>
      </c>
      <c r="F105" s="51" t="s">
        <v>359</v>
      </c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50">
        <v>60</v>
      </c>
      <c r="T105" s="7"/>
      <c r="U105" s="7"/>
      <c r="V105" s="7"/>
      <c r="W105" s="7"/>
      <c r="X105" s="7"/>
      <c r="Y105" s="7"/>
      <c r="Z105" s="50">
        <v>80</v>
      </c>
      <c r="AA105" s="7"/>
      <c r="AB105" s="44">
        <f t="shared" si="6"/>
        <v>140</v>
      </c>
      <c r="AC105" s="2">
        <f t="shared" si="7"/>
        <v>2</v>
      </c>
    </row>
    <row r="106" spans="1:29" x14ac:dyDescent="0.3">
      <c r="A106" s="79">
        <f>RANK(AB106,$AB$2:AB253)</f>
        <v>105</v>
      </c>
      <c r="B106" s="2" t="s">
        <v>15</v>
      </c>
      <c r="C106" s="42" t="s">
        <v>300</v>
      </c>
      <c r="D106" s="2">
        <v>2015</v>
      </c>
      <c r="E106" s="4" t="s">
        <v>9</v>
      </c>
      <c r="F106" s="42" t="s">
        <v>311</v>
      </c>
      <c r="G106" s="59"/>
      <c r="H106" s="59"/>
      <c r="I106" s="59"/>
      <c r="J106" s="59"/>
      <c r="K106" s="59">
        <v>30</v>
      </c>
      <c r="L106" s="59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50">
        <v>20</v>
      </c>
      <c r="X106" s="46"/>
      <c r="Y106" s="46"/>
      <c r="Z106" s="50">
        <v>40</v>
      </c>
      <c r="AA106" s="50">
        <v>40</v>
      </c>
      <c r="AB106" s="44">
        <f t="shared" si="6"/>
        <v>130</v>
      </c>
      <c r="AC106" s="2">
        <f t="shared" si="7"/>
        <v>4</v>
      </c>
    </row>
    <row r="107" spans="1:29" x14ac:dyDescent="0.3">
      <c r="A107" s="79">
        <f>RANK(AB107,$AB$2:AB254)</f>
        <v>106</v>
      </c>
      <c r="B107" s="7" t="s">
        <v>15</v>
      </c>
      <c r="C107" s="42" t="s">
        <v>13</v>
      </c>
      <c r="D107" s="2">
        <v>2015</v>
      </c>
      <c r="E107" s="7" t="s">
        <v>9</v>
      </c>
      <c r="F107" s="51" t="s">
        <v>322</v>
      </c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50">
        <v>30</v>
      </c>
      <c r="S107" s="7"/>
      <c r="T107" s="7"/>
      <c r="U107" s="7"/>
      <c r="V107" s="7"/>
      <c r="W107" s="50">
        <v>30</v>
      </c>
      <c r="X107" s="7"/>
      <c r="Y107" s="7"/>
      <c r="Z107" s="50">
        <v>30</v>
      </c>
      <c r="AA107" s="50">
        <v>30</v>
      </c>
      <c r="AB107" s="44">
        <f t="shared" si="6"/>
        <v>120</v>
      </c>
      <c r="AC107" s="2">
        <f t="shared" si="7"/>
        <v>4</v>
      </c>
    </row>
    <row r="108" spans="1:29" x14ac:dyDescent="0.3">
      <c r="A108" s="79">
        <f>RANK(AB108,$AB$2:AB255)</f>
        <v>106</v>
      </c>
      <c r="B108" s="4" t="s">
        <v>15</v>
      </c>
      <c r="C108" s="38" t="s">
        <v>300</v>
      </c>
      <c r="D108" s="4">
        <v>2014</v>
      </c>
      <c r="E108" s="4" t="s">
        <v>9</v>
      </c>
      <c r="F108" s="42" t="s">
        <v>323</v>
      </c>
      <c r="G108" s="59"/>
      <c r="H108" s="59">
        <v>30</v>
      </c>
      <c r="I108" s="59"/>
      <c r="J108" s="59"/>
      <c r="K108" s="59">
        <v>30</v>
      </c>
      <c r="L108" s="59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50">
        <v>20</v>
      </c>
      <c r="X108" s="46"/>
      <c r="Y108" s="46"/>
      <c r="Z108" s="50">
        <v>40</v>
      </c>
      <c r="AA108" s="46"/>
      <c r="AB108" s="44">
        <f t="shared" si="6"/>
        <v>120</v>
      </c>
      <c r="AC108" s="2">
        <f t="shared" si="7"/>
        <v>4</v>
      </c>
    </row>
    <row r="109" spans="1:29" x14ac:dyDescent="0.3">
      <c r="A109" s="79">
        <f>RANK(AB109,$AB$2:AB256)</f>
        <v>106</v>
      </c>
      <c r="B109" s="2" t="s">
        <v>15</v>
      </c>
      <c r="C109" s="40" t="s">
        <v>4</v>
      </c>
      <c r="D109" s="2">
        <v>2013</v>
      </c>
      <c r="E109" s="2" t="s">
        <v>10</v>
      </c>
      <c r="F109" s="42" t="s">
        <v>195</v>
      </c>
      <c r="G109" s="59"/>
      <c r="H109" s="59"/>
      <c r="I109" s="59"/>
      <c r="J109" s="59"/>
      <c r="K109" s="59"/>
      <c r="L109" s="59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50">
        <v>40</v>
      </c>
      <c r="X109" s="46"/>
      <c r="Y109" s="46"/>
      <c r="Z109" s="46"/>
      <c r="AA109" s="50">
        <v>80</v>
      </c>
      <c r="AB109" s="44">
        <f t="shared" si="6"/>
        <v>120</v>
      </c>
      <c r="AC109" s="2">
        <f t="shared" si="7"/>
        <v>2</v>
      </c>
    </row>
    <row r="110" spans="1:29" x14ac:dyDescent="0.3">
      <c r="A110" s="79">
        <f>RANK(AB110,$AB$2:AB257)</f>
        <v>106</v>
      </c>
      <c r="B110" s="2" t="s">
        <v>15</v>
      </c>
      <c r="C110" s="40" t="s">
        <v>4</v>
      </c>
      <c r="D110" s="2">
        <v>2013</v>
      </c>
      <c r="E110" s="7" t="s">
        <v>10</v>
      </c>
      <c r="F110" s="42" t="s">
        <v>217</v>
      </c>
      <c r="G110" s="59"/>
      <c r="H110" s="59"/>
      <c r="I110" s="59"/>
      <c r="J110" s="59"/>
      <c r="K110" s="59"/>
      <c r="L110" s="59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50">
        <v>40</v>
      </c>
      <c r="X110" s="46"/>
      <c r="Y110" s="46"/>
      <c r="Z110" s="46"/>
      <c r="AA110" s="50">
        <v>80</v>
      </c>
      <c r="AB110" s="44">
        <f t="shared" si="6"/>
        <v>120</v>
      </c>
      <c r="AC110" s="2">
        <f t="shared" si="7"/>
        <v>2</v>
      </c>
    </row>
    <row r="111" spans="1:29" x14ac:dyDescent="0.3">
      <c r="A111" s="79">
        <f>RANK(AB111,$AB$2:AB258)</f>
        <v>106</v>
      </c>
      <c r="B111" s="7" t="s">
        <v>15</v>
      </c>
      <c r="C111" s="40" t="s">
        <v>13</v>
      </c>
      <c r="D111" s="2">
        <v>2010</v>
      </c>
      <c r="E111" s="4" t="s">
        <v>11</v>
      </c>
      <c r="F111" s="51" t="s">
        <v>360</v>
      </c>
      <c r="G111" s="7"/>
      <c r="H111" s="7"/>
      <c r="I111" s="7"/>
      <c r="J111" s="7"/>
      <c r="K111" s="7"/>
      <c r="L111" s="7"/>
      <c r="M111" s="46"/>
      <c r="N111" s="46"/>
      <c r="O111" s="46"/>
      <c r="P111" s="46"/>
      <c r="Q111" s="46"/>
      <c r="R111" s="50">
        <v>120</v>
      </c>
      <c r="S111" s="46"/>
      <c r="T111" s="46"/>
      <c r="U111" s="46"/>
      <c r="V111" s="46"/>
      <c r="W111" s="46"/>
      <c r="X111" s="46"/>
      <c r="Y111" s="46"/>
      <c r="Z111" s="46"/>
      <c r="AA111" s="46"/>
      <c r="AB111" s="44">
        <f t="shared" si="6"/>
        <v>120</v>
      </c>
      <c r="AC111" s="2">
        <f t="shared" si="7"/>
        <v>1</v>
      </c>
    </row>
    <row r="112" spans="1:29" x14ac:dyDescent="0.3">
      <c r="A112" s="79">
        <f>RANK(AB112,$AB$2:AB259)</f>
        <v>106</v>
      </c>
      <c r="B112" s="2" t="s">
        <v>15</v>
      </c>
      <c r="C112" s="39" t="s">
        <v>4</v>
      </c>
      <c r="D112" s="3">
        <v>2009</v>
      </c>
      <c r="E112" s="7" t="s">
        <v>12</v>
      </c>
      <c r="F112" s="38" t="s">
        <v>413</v>
      </c>
      <c r="G112" s="59"/>
      <c r="H112" s="59"/>
      <c r="I112" s="59"/>
      <c r="J112" s="59"/>
      <c r="K112" s="59">
        <v>120</v>
      </c>
      <c r="L112" s="59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4">
        <f t="shared" si="6"/>
        <v>120</v>
      </c>
      <c r="AC112" s="2">
        <f t="shared" si="7"/>
        <v>1</v>
      </c>
    </row>
    <row r="113" spans="1:29" x14ac:dyDescent="0.3">
      <c r="A113" s="79">
        <f>RANK(AB113,$AB$2:AB260)</f>
        <v>106</v>
      </c>
      <c r="B113" s="4" t="s">
        <v>15</v>
      </c>
      <c r="C113" s="39" t="s">
        <v>300</v>
      </c>
      <c r="D113" s="3">
        <v>2011</v>
      </c>
      <c r="E113" s="4" t="s">
        <v>11</v>
      </c>
      <c r="F113" s="38" t="s">
        <v>249</v>
      </c>
      <c r="G113" s="59"/>
      <c r="H113" s="59"/>
      <c r="I113" s="59"/>
      <c r="J113" s="59"/>
      <c r="K113" s="59">
        <v>120</v>
      </c>
      <c r="L113" s="59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4">
        <f t="shared" si="6"/>
        <v>120</v>
      </c>
      <c r="AC113" s="2">
        <f t="shared" si="7"/>
        <v>1</v>
      </c>
    </row>
    <row r="114" spans="1:29" x14ac:dyDescent="0.3">
      <c r="A114" s="79">
        <f>RANK(AB114,$AB$2:AB261)</f>
        <v>106</v>
      </c>
      <c r="B114" s="4" t="s">
        <v>96</v>
      </c>
      <c r="C114" s="38" t="s">
        <v>53</v>
      </c>
      <c r="D114" s="2"/>
      <c r="E114" s="4" t="s">
        <v>10</v>
      </c>
      <c r="F114" s="38" t="s">
        <v>336</v>
      </c>
      <c r="G114" s="59"/>
      <c r="H114" s="59"/>
      <c r="I114" s="59"/>
      <c r="J114" s="59"/>
      <c r="K114" s="59"/>
      <c r="L114" s="59"/>
      <c r="M114" s="46"/>
      <c r="N114" s="46"/>
      <c r="O114" s="46"/>
      <c r="P114" s="46"/>
      <c r="Q114" s="46"/>
      <c r="R114" s="46"/>
      <c r="S114" s="50">
        <v>120</v>
      </c>
      <c r="T114" s="46"/>
      <c r="U114" s="46"/>
      <c r="V114" s="46"/>
      <c r="W114" s="46"/>
      <c r="X114" s="46"/>
      <c r="Y114" s="46"/>
      <c r="Z114" s="46"/>
      <c r="AA114" s="46"/>
      <c r="AB114" s="44">
        <f t="shared" si="6"/>
        <v>120</v>
      </c>
      <c r="AC114" s="2">
        <f t="shared" si="7"/>
        <v>1</v>
      </c>
    </row>
    <row r="115" spans="1:29" x14ac:dyDescent="0.3">
      <c r="A115" s="79">
        <f>RANK(AB115,$AB$2:AB262)</f>
        <v>106</v>
      </c>
      <c r="B115" s="2" t="s">
        <v>18</v>
      </c>
      <c r="C115" s="40" t="s">
        <v>53</v>
      </c>
      <c r="D115" s="2" t="s">
        <v>53</v>
      </c>
      <c r="E115" s="4" t="s">
        <v>11</v>
      </c>
      <c r="F115" s="42" t="s">
        <v>179</v>
      </c>
      <c r="G115" s="59"/>
      <c r="H115" s="59"/>
      <c r="I115" s="59"/>
      <c r="J115" s="59"/>
      <c r="K115" s="59"/>
      <c r="L115" s="59"/>
      <c r="M115" s="46">
        <v>120</v>
      </c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4">
        <f t="shared" si="6"/>
        <v>120</v>
      </c>
      <c r="AC115" s="2">
        <f t="shared" si="7"/>
        <v>1</v>
      </c>
    </row>
    <row r="116" spans="1:29" x14ac:dyDescent="0.3">
      <c r="A116" s="79">
        <f>RANK(AB116,$AB$2:AB263)</f>
        <v>106</v>
      </c>
      <c r="B116" s="7" t="s">
        <v>18</v>
      </c>
      <c r="C116" s="42" t="s">
        <v>53</v>
      </c>
      <c r="D116" s="7"/>
      <c r="E116" s="4" t="s">
        <v>11</v>
      </c>
      <c r="F116" s="42" t="s">
        <v>458</v>
      </c>
      <c r="G116" s="59"/>
      <c r="H116" s="59"/>
      <c r="I116" s="59"/>
      <c r="J116" s="59"/>
      <c r="K116" s="59"/>
      <c r="L116" s="59"/>
      <c r="M116" s="46">
        <v>120</v>
      </c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4">
        <f t="shared" si="6"/>
        <v>120</v>
      </c>
      <c r="AC116" s="2">
        <f t="shared" si="7"/>
        <v>1</v>
      </c>
    </row>
    <row r="117" spans="1:29" x14ac:dyDescent="0.3">
      <c r="A117" s="79">
        <f>RANK(AB117,$AB$2:AB264)</f>
        <v>106</v>
      </c>
      <c r="B117" s="7" t="s">
        <v>15</v>
      </c>
      <c r="C117" s="40" t="s">
        <v>13</v>
      </c>
      <c r="D117" s="7">
        <v>2009</v>
      </c>
      <c r="E117" s="7" t="s">
        <v>12</v>
      </c>
      <c r="F117" s="51" t="s">
        <v>317</v>
      </c>
      <c r="G117" s="7"/>
      <c r="H117" s="7"/>
      <c r="I117" s="7"/>
      <c r="J117" s="7"/>
      <c r="K117" s="7"/>
      <c r="L117" s="7"/>
      <c r="M117" s="46"/>
      <c r="N117" s="46"/>
      <c r="O117" s="46"/>
      <c r="P117" s="46"/>
      <c r="Q117" s="46"/>
      <c r="R117" s="50">
        <v>120</v>
      </c>
      <c r="S117" s="46"/>
      <c r="T117" s="46"/>
      <c r="U117" s="46"/>
      <c r="V117" s="46"/>
      <c r="W117" s="46"/>
      <c r="X117" s="46"/>
      <c r="Y117" s="46"/>
      <c r="Z117" s="46"/>
      <c r="AA117" s="46"/>
      <c r="AB117" s="44">
        <f t="shared" si="6"/>
        <v>120</v>
      </c>
      <c r="AC117" s="2">
        <f t="shared" si="7"/>
        <v>1</v>
      </c>
    </row>
    <row r="118" spans="1:29" x14ac:dyDescent="0.3">
      <c r="A118" s="79">
        <f>RANK(AB118,$AB$2:AB265)</f>
        <v>106</v>
      </c>
      <c r="B118" s="2" t="s">
        <v>18</v>
      </c>
      <c r="C118" s="40" t="s">
        <v>53</v>
      </c>
      <c r="D118" s="2"/>
      <c r="E118" s="4" t="s">
        <v>11</v>
      </c>
      <c r="F118" s="38" t="s">
        <v>279</v>
      </c>
      <c r="G118" s="59"/>
      <c r="H118" s="59"/>
      <c r="I118" s="59"/>
      <c r="J118" s="59"/>
      <c r="K118" s="59"/>
      <c r="L118" s="59"/>
      <c r="M118" s="46">
        <v>120</v>
      </c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4">
        <f t="shared" si="6"/>
        <v>120</v>
      </c>
      <c r="AC118" s="2">
        <f t="shared" si="7"/>
        <v>1</v>
      </c>
    </row>
    <row r="119" spans="1:29" x14ac:dyDescent="0.3">
      <c r="A119" s="79">
        <f>RANK(AB119,$AB$2:AB266)</f>
        <v>106</v>
      </c>
      <c r="B119" s="2" t="s">
        <v>15</v>
      </c>
      <c r="C119" s="40" t="s">
        <v>4</v>
      </c>
      <c r="D119" s="2">
        <v>2009</v>
      </c>
      <c r="E119" s="7" t="s">
        <v>12</v>
      </c>
      <c r="F119" s="42" t="s">
        <v>412</v>
      </c>
      <c r="G119" s="59"/>
      <c r="H119" s="59"/>
      <c r="I119" s="59"/>
      <c r="J119" s="59"/>
      <c r="K119" s="59">
        <v>120</v>
      </c>
      <c r="L119" s="59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4">
        <f t="shared" si="6"/>
        <v>120</v>
      </c>
      <c r="AC119" s="2">
        <f t="shared" si="7"/>
        <v>1</v>
      </c>
    </row>
    <row r="120" spans="1:29" x14ac:dyDescent="0.3">
      <c r="A120" s="79">
        <f>RANK(AB120,$AB$2:AB267)</f>
        <v>106</v>
      </c>
      <c r="B120" s="2" t="s">
        <v>96</v>
      </c>
      <c r="C120" s="40"/>
      <c r="D120" s="2"/>
      <c r="E120" s="7" t="s">
        <v>10</v>
      </c>
      <c r="F120" s="51" t="s">
        <v>547</v>
      </c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50">
        <v>120</v>
      </c>
      <c r="T120" s="7"/>
      <c r="U120" s="7"/>
      <c r="V120" s="7"/>
      <c r="W120" s="7"/>
      <c r="X120" s="7"/>
      <c r="Y120" s="7"/>
      <c r="Z120" s="7"/>
      <c r="AA120" s="7"/>
      <c r="AB120" s="44">
        <f t="shared" si="6"/>
        <v>120</v>
      </c>
      <c r="AC120" s="2">
        <f t="shared" si="7"/>
        <v>1</v>
      </c>
    </row>
    <row r="121" spans="1:29" x14ac:dyDescent="0.3">
      <c r="A121" s="79">
        <f>RANK(AB121,$AB$2:AB268)</f>
        <v>106</v>
      </c>
      <c r="B121" s="2" t="s">
        <v>18</v>
      </c>
      <c r="C121" s="40" t="s">
        <v>53</v>
      </c>
      <c r="D121" s="2" t="s">
        <v>53</v>
      </c>
      <c r="E121" s="7" t="s">
        <v>10</v>
      </c>
      <c r="F121" s="42" t="s">
        <v>180</v>
      </c>
      <c r="G121" s="59"/>
      <c r="H121" s="59"/>
      <c r="I121" s="59"/>
      <c r="J121" s="59"/>
      <c r="K121" s="59"/>
      <c r="L121" s="59"/>
      <c r="M121" s="46">
        <v>120</v>
      </c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4">
        <f t="shared" si="6"/>
        <v>120</v>
      </c>
      <c r="AC121" s="2">
        <f t="shared" si="7"/>
        <v>1</v>
      </c>
    </row>
    <row r="122" spans="1:29" x14ac:dyDescent="0.3">
      <c r="A122" s="79">
        <f>RANK(AB122,$AB$2:AB269)</f>
        <v>121</v>
      </c>
      <c r="B122" s="7" t="s">
        <v>15</v>
      </c>
      <c r="C122" s="42" t="s">
        <v>13</v>
      </c>
      <c r="D122" s="7">
        <v>2013</v>
      </c>
      <c r="E122" s="7" t="s">
        <v>10</v>
      </c>
      <c r="F122" s="42" t="s">
        <v>121</v>
      </c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50">
        <v>40</v>
      </c>
      <c r="AA122" s="50">
        <v>60</v>
      </c>
      <c r="AB122" s="44">
        <f t="shared" si="6"/>
        <v>100</v>
      </c>
      <c r="AC122" s="2">
        <f t="shared" si="7"/>
        <v>2</v>
      </c>
    </row>
    <row r="123" spans="1:29" x14ac:dyDescent="0.3">
      <c r="A123" s="79">
        <f>RANK(AB123,$AB$2:AB270)</f>
        <v>122</v>
      </c>
      <c r="B123" s="2" t="s">
        <v>15</v>
      </c>
      <c r="C123" s="40" t="s">
        <v>4</v>
      </c>
      <c r="D123" s="2">
        <v>2014</v>
      </c>
      <c r="E123" s="7" t="s">
        <v>9</v>
      </c>
      <c r="F123" s="42" t="s">
        <v>142</v>
      </c>
      <c r="G123" s="59"/>
      <c r="H123" s="59">
        <v>40</v>
      </c>
      <c r="I123" s="59"/>
      <c r="J123" s="59"/>
      <c r="K123" s="59"/>
      <c r="L123" s="59"/>
      <c r="M123" s="46"/>
      <c r="N123" s="46"/>
      <c r="O123" s="46"/>
      <c r="P123" s="46"/>
      <c r="Q123" s="46"/>
      <c r="R123" s="46"/>
      <c r="S123" s="50">
        <v>20</v>
      </c>
      <c r="T123" s="46"/>
      <c r="U123" s="46"/>
      <c r="V123" s="46"/>
      <c r="W123" s="46"/>
      <c r="X123" s="46"/>
      <c r="Y123" s="46"/>
      <c r="Z123" s="50">
        <v>30</v>
      </c>
      <c r="AA123" s="67">
        <v>0</v>
      </c>
      <c r="AB123" s="44">
        <f t="shared" si="6"/>
        <v>90</v>
      </c>
      <c r="AC123" s="2">
        <f t="shared" si="7"/>
        <v>4</v>
      </c>
    </row>
    <row r="124" spans="1:29" x14ac:dyDescent="0.3">
      <c r="A124" s="79">
        <f>RANK(AB124,$AB$2:AB271)</f>
        <v>122</v>
      </c>
      <c r="B124" s="2" t="s">
        <v>15</v>
      </c>
      <c r="C124" s="39" t="s">
        <v>32</v>
      </c>
      <c r="D124" s="2">
        <v>2013</v>
      </c>
      <c r="E124" s="7" t="s">
        <v>10</v>
      </c>
      <c r="F124" s="38" t="s">
        <v>295</v>
      </c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50">
        <v>30</v>
      </c>
      <c r="AA124" s="50">
        <v>60</v>
      </c>
      <c r="AB124" s="44">
        <f t="shared" si="6"/>
        <v>90</v>
      </c>
      <c r="AC124" s="2">
        <f t="shared" si="7"/>
        <v>2</v>
      </c>
    </row>
    <row r="125" spans="1:29" x14ac:dyDescent="0.3">
      <c r="A125" s="79">
        <f>RANK(AB125,$AB$2:AB272)</f>
        <v>122</v>
      </c>
      <c r="B125" s="2" t="s">
        <v>18</v>
      </c>
      <c r="C125" s="40" t="s">
        <v>53</v>
      </c>
      <c r="D125" s="2" t="s">
        <v>53</v>
      </c>
      <c r="E125" s="4" t="s">
        <v>11</v>
      </c>
      <c r="F125" s="42" t="s">
        <v>182</v>
      </c>
      <c r="G125" s="59"/>
      <c r="H125" s="59"/>
      <c r="I125" s="59"/>
      <c r="J125" s="59"/>
      <c r="K125" s="59"/>
      <c r="L125" s="59"/>
      <c r="M125" s="46">
        <v>90</v>
      </c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4">
        <f t="shared" si="6"/>
        <v>90</v>
      </c>
      <c r="AC125" s="2">
        <f t="shared" si="7"/>
        <v>1</v>
      </c>
    </row>
    <row r="126" spans="1:29" x14ac:dyDescent="0.3">
      <c r="A126" s="79">
        <f>RANK(AB126,$AB$2:AB273)</f>
        <v>122</v>
      </c>
      <c r="B126" s="4" t="s">
        <v>15</v>
      </c>
      <c r="C126" s="38" t="s">
        <v>13</v>
      </c>
      <c r="D126" s="2">
        <v>2011</v>
      </c>
      <c r="E126" s="4" t="s">
        <v>11</v>
      </c>
      <c r="F126" s="38" t="s">
        <v>297</v>
      </c>
      <c r="G126" s="59"/>
      <c r="H126" s="59"/>
      <c r="I126" s="59"/>
      <c r="J126" s="59"/>
      <c r="K126" s="59"/>
      <c r="L126" s="59"/>
      <c r="M126" s="46">
        <v>90</v>
      </c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4">
        <f t="shared" si="6"/>
        <v>90</v>
      </c>
      <c r="AC126" s="2">
        <f t="shared" si="7"/>
        <v>1</v>
      </c>
    </row>
    <row r="127" spans="1:29" x14ac:dyDescent="0.3">
      <c r="A127" s="79">
        <f>RANK(AB127,$AB$2:AB274)</f>
        <v>122</v>
      </c>
      <c r="B127" s="4" t="s">
        <v>15</v>
      </c>
      <c r="C127" s="38" t="s">
        <v>13</v>
      </c>
      <c r="D127" s="2">
        <v>2010</v>
      </c>
      <c r="E127" s="4" t="s">
        <v>11</v>
      </c>
      <c r="F127" s="38" t="s">
        <v>459</v>
      </c>
      <c r="G127" s="59"/>
      <c r="H127" s="59"/>
      <c r="I127" s="59"/>
      <c r="J127" s="59"/>
      <c r="K127" s="59"/>
      <c r="L127" s="59"/>
      <c r="M127" s="46">
        <v>90</v>
      </c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4">
        <f t="shared" si="6"/>
        <v>90</v>
      </c>
      <c r="AC127" s="2">
        <f t="shared" si="7"/>
        <v>1</v>
      </c>
    </row>
    <row r="128" spans="1:29" x14ac:dyDescent="0.3">
      <c r="A128" s="79">
        <f>RANK(AB128,$AB$2:AB275)</f>
        <v>122</v>
      </c>
      <c r="B128" s="2" t="s">
        <v>15</v>
      </c>
      <c r="C128" s="40" t="s">
        <v>13</v>
      </c>
      <c r="D128" s="2">
        <v>2011</v>
      </c>
      <c r="E128" s="4" t="s">
        <v>11</v>
      </c>
      <c r="F128" s="42" t="s">
        <v>111</v>
      </c>
      <c r="G128" s="59"/>
      <c r="H128" s="59">
        <v>90</v>
      </c>
      <c r="I128" s="59"/>
      <c r="J128" s="59"/>
      <c r="K128" s="59"/>
      <c r="L128" s="59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4">
        <f t="shared" si="6"/>
        <v>90</v>
      </c>
      <c r="AC128" s="2">
        <f t="shared" si="7"/>
        <v>1</v>
      </c>
    </row>
    <row r="129" spans="1:29" x14ac:dyDescent="0.3">
      <c r="A129" s="79">
        <f>RANK(AB129,$AB$2:AB276)</f>
        <v>122</v>
      </c>
      <c r="B129" s="2" t="s">
        <v>18</v>
      </c>
      <c r="C129" s="40" t="s">
        <v>53</v>
      </c>
      <c r="D129" s="2" t="s">
        <v>53</v>
      </c>
      <c r="E129" s="4" t="s">
        <v>11</v>
      </c>
      <c r="F129" s="42" t="s">
        <v>181</v>
      </c>
      <c r="G129" s="59"/>
      <c r="H129" s="59"/>
      <c r="I129" s="59"/>
      <c r="J129" s="59"/>
      <c r="K129" s="59"/>
      <c r="L129" s="59"/>
      <c r="M129" s="46">
        <v>90</v>
      </c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4">
        <f t="shared" si="6"/>
        <v>90</v>
      </c>
      <c r="AC129" s="2">
        <f t="shared" si="7"/>
        <v>1</v>
      </c>
    </row>
    <row r="130" spans="1:29" x14ac:dyDescent="0.3">
      <c r="A130" s="79">
        <f>RANK(AB130,$AB$2:AB277)</f>
        <v>122</v>
      </c>
      <c r="B130" s="2" t="s">
        <v>15</v>
      </c>
      <c r="C130" s="40" t="s">
        <v>4</v>
      </c>
      <c r="D130" s="2">
        <v>2009</v>
      </c>
      <c r="E130" s="7" t="s">
        <v>12</v>
      </c>
      <c r="F130" s="42" t="s">
        <v>389</v>
      </c>
      <c r="G130" s="59"/>
      <c r="H130" s="59">
        <v>90</v>
      </c>
      <c r="I130" s="59"/>
      <c r="J130" s="59"/>
      <c r="K130" s="59"/>
      <c r="L130" s="59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4">
        <f t="shared" ref="AB130:AB161" si="8">SUM(G130:AA130)</f>
        <v>90</v>
      </c>
      <c r="AC130" s="2">
        <f t="shared" ref="AC130:AC161" si="9">COUNT(G130:AA130)</f>
        <v>1</v>
      </c>
    </row>
    <row r="131" spans="1:29" x14ac:dyDescent="0.3">
      <c r="A131" s="79">
        <f>RANK(AB131,$AB$2:AB278)</f>
        <v>130</v>
      </c>
      <c r="B131" s="2" t="s">
        <v>18</v>
      </c>
      <c r="C131" s="40" t="s">
        <v>53</v>
      </c>
      <c r="D131" s="2"/>
      <c r="E131" s="3" t="s">
        <v>9</v>
      </c>
      <c r="F131" s="51" t="s">
        <v>598</v>
      </c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50">
        <v>80</v>
      </c>
      <c r="AA131" s="7"/>
      <c r="AB131" s="44">
        <f t="shared" si="8"/>
        <v>80</v>
      </c>
      <c r="AC131" s="2">
        <f t="shared" si="9"/>
        <v>1</v>
      </c>
    </row>
    <row r="132" spans="1:29" x14ac:dyDescent="0.3">
      <c r="A132" s="79">
        <f>RANK(AB132,$AB$2:AB279)</f>
        <v>130</v>
      </c>
      <c r="B132" s="7" t="s">
        <v>15</v>
      </c>
      <c r="C132" s="42" t="s">
        <v>4</v>
      </c>
      <c r="D132" s="7">
        <v>2011</v>
      </c>
      <c r="E132" s="4" t="s">
        <v>11</v>
      </c>
      <c r="F132" s="42" t="s">
        <v>188</v>
      </c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50">
        <v>80</v>
      </c>
      <c r="AA132" s="7"/>
      <c r="AB132" s="44">
        <f t="shared" si="8"/>
        <v>80</v>
      </c>
      <c r="AC132" s="2">
        <f t="shared" si="9"/>
        <v>1</v>
      </c>
    </row>
    <row r="133" spans="1:29" x14ac:dyDescent="0.3">
      <c r="A133" s="79">
        <f>RANK(AB133,$AB$2:AB280)</f>
        <v>130</v>
      </c>
      <c r="B133" s="4" t="s">
        <v>15</v>
      </c>
      <c r="C133" s="40" t="s">
        <v>6</v>
      </c>
      <c r="D133" s="4">
        <v>2011</v>
      </c>
      <c r="E133" s="7" t="s">
        <v>11</v>
      </c>
      <c r="F133" s="42" t="s">
        <v>149</v>
      </c>
      <c r="G133" s="59"/>
      <c r="H133" s="59">
        <v>80</v>
      </c>
      <c r="I133" s="59"/>
      <c r="J133" s="59"/>
      <c r="K133" s="59"/>
      <c r="L133" s="59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4">
        <f t="shared" si="8"/>
        <v>80</v>
      </c>
      <c r="AC133" s="2">
        <f t="shared" si="9"/>
        <v>1</v>
      </c>
    </row>
    <row r="134" spans="1:29" x14ac:dyDescent="0.3">
      <c r="A134" s="79">
        <f>RANK(AB134,$AB$2:AB281)</f>
        <v>130</v>
      </c>
      <c r="B134" s="2" t="s">
        <v>18</v>
      </c>
      <c r="C134" s="40" t="s">
        <v>53</v>
      </c>
      <c r="D134" s="2"/>
      <c r="E134" s="4" t="s">
        <v>9</v>
      </c>
      <c r="F134" s="42" t="s">
        <v>218</v>
      </c>
      <c r="G134" s="59"/>
      <c r="H134" s="59"/>
      <c r="I134" s="59"/>
      <c r="J134" s="59"/>
      <c r="K134" s="59"/>
      <c r="L134" s="59"/>
      <c r="M134" s="46"/>
      <c r="N134" s="46"/>
      <c r="O134" s="46"/>
      <c r="P134" s="46"/>
      <c r="Q134" s="46"/>
      <c r="R134" s="46"/>
      <c r="S134" s="50">
        <v>80</v>
      </c>
      <c r="T134" s="46"/>
      <c r="U134" s="46"/>
      <c r="V134" s="46"/>
      <c r="W134" s="46"/>
      <c r="X134" s="46"/>
      <c r="Y134" s="46"/>
      <c r="Z134" s="46"/>
      <c r="AA134" s="46"/>
      <c r="AB134" s="44">
        <f t="shared" si="8"/>
        <v>80</v>
      </c>
      <c r="AC134" s="2">
        <f t="shared" si="9"/>
        <v>1</v>
      </c>
    </row>
    <row r="135" spans="1:29" x14ac:dyDescent="0.3">
      <c r="A135" s="79">
        <f>RANK(AB135,$AB$2:AB282)</f>
        <v>130</v>
      </c>
      <c r="B135" s="2" t="s">
        <v>15</v>
      </c>
      <c r="C135" s="40" t="s">
        <v>32</v>
      </c>
      <c r="D135" s="4">
        <v>2012</v>
      </c>
      <c r="E135" s="2" t="s">
        <v>10</v>
      </c>
      <c r="F135" s="42" t="s">
        <v>357</v>
      </c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50">
        <v>80</v>
      </c>
      <c r="AA135" s="7"/>
      <c r="AB135" s="44">
        <f t="shared" si="8"/>
        <v>80</v>
      </c>
      <c r="AC135" s="2">
        <f t="shared" si="9"/>
        <v>1</v>
      </c>
    </row>
    <row r="136" spans="1:29" x14ac:dyDescent="0.3">
      <c r="A136" s="79">
        <f>RANK(AB136,$AB$2:AB283)</f>
        <v>130</v>
      </c>
      <c r="B136" s="2" t="s">
        <v>15</v>
      </c>
      <c r="C136" s="40" t="s">
        <v>4</v>
      </c>
      <c r="D136" s="2">
        <v>2012</v>
      </c>
      <c r="E136" s="7" t="s">
        <v>10</v>
      </c>
      <c r="F136" s="42" t="s">
        <v>93</v>
      </c>
      <c r="G136" s="59"/>
      <c r="H136" s="59"/>
      <c r="I136" s="59"/>
      <c r="J136" s="59"/>
      <c r="K136" s="59"/>
      <c r="L136" s="59"/>
      <c r="M136" s="46"/>
      <c r="N136" s="46"/>
      <c r="O136" s="46"/>
      <c r="P136" s="46"/>
      <c r="Q136" s="46"/>
      <c r="R136" s="50">
        <v>80</v>
      </c>
      <c r="S136" s="46"/>
      <c r="T136" s="46"/>
      <c r="U136" s="46"/>
      <c r="V136" s="46"/>
      <c r="W136" s="46"/>
      <c r="X136" s="46"/>
      <c r="Y136" s="46"/>
      <c r="Z136" s="46"/>
      <c r="AA136" s="46"/>
      <c r="AB136" s="44">
        <f t="shared" si="8"/>
        <v>80</v>
      </c>
      <c r="AC136" s="2">
        <f t="shared" si="9"/>
        <v>1</v>
      </c>
    </row>
    <row r="137" spans="1:29" x14ac:dyDescent="0.3">
      <c r="A137" s="79">
        <f>RANK(AB137,$AB$2:AB284)</f>
        <v>130</v>
      </c>
      <c r="B137" s="4" t="s">
        <v>15</v>
      </c>
      <c r="C137" s="40" t="s">
        <v>4</v>
      </c>
      <c r="D137" s="4">
        <v>2011</v>
      </c>
      <c r="E137" s="7" t="s">
        <v>11</v>
      </c>
      <c r="F137" s="42" t="s">
        <v>82</v>
      </c>
      <c r="G137" s="59"/>
      <c r="H137" s="59"/>
      <c r="I137" s="59"/>
      <c r="J137" s="59"/>
      <c r="K137" s="59"/>
      <c r="L137" s="59"/>
      <c r="M137" s="46"/>
      <c r="N137" s="46"/>
      <c r="O137" s="46"/>
      <c r="P137" s="46"/>
      <c r="Q137" s="46"/>
      <c r="R137" s="50">
        <v>80</v>
      </c>
      <c r="S137" s="46"/>
      <c r="T137" s="46"/>
      <c r="U137" s="46"/>
      <c r="V137" s="46"/>
      <c r="W137" s="46"/>
      <c r="X137" s="46"/>
      <c r="Y137" s="46"/>
      <c r="Z137" s="46"/>
      <c r="AA137" s="46"/>
      <c r="AB137" s="44">
        <f t="shared" si="8"/>
        <v>80</v>
      </c>
      <c r="AC137" s="2">
        <f t="shared" si="9"/>
        <v>1</v>
      </c>
    </row>
    <row r="138" spans="1:29" x14ac:dyDescent="0.3">
      <c r="A138" s="79">
        <f>RANK(AB138,$AB$2:AB285)</f>
        <v>130</v>
      </c>
      <c r="B138" s="2" t="s">
        <v>15</v>
      </c>
      <c r="C138" s="40" t="s">
        <v>256</v>
      </c>
      <c r="D138" s="2">
        <v>2012</v>
      </c>
      <c r="E138" s="7" t="s">
        <v>10</v>
      </c>
      <c r="F138" s="42" t="s">
        <v>387</v>
      </c>
      <c r="G138" s="59"/>
      <c r="H138" s="59">
        <v>80</v>
      </c>
      <c r="I138" s="59"/>
      <c r="J138" s="59"/>
      <c r="K138" s="59"/>
      <c r="L138" s="59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4">
        <f t="shared" si="8"/>
        <v>80</v>
      </c>
      <c r="AC138" s="2">
        <f t="shared" si="9"/>
        <v>1</v>
      </c>
    </row>
    <row r="139" spans="1:29" x14ac:dyDescent="0.3">
      <c r="A139" s="79">
        <f>RANK(AB139,$AB$2:AB286)</f>
        <v>130</v>
      </c>
      <c r="B139" s="7" t="s">
        <v>15</v>
      </c>
      <c r="C139" s="42" t="s">
        <v>300</v>
      </c>
      <c r="D139" s="7">
        <v>2012</v>
      </c>
      <c r="E139" s="7" t="s">
        <v>10</v>
      </c>
      <c r="F139" s="42" t="s">
        <v>219</v>
      </c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50">
        <v>80</v>
      </c>
      <c r="AA139" s="7"/>
      <c r="AB139" s="44">
        <f t="shared" si="8"/>
        <v>80</v>
      </c>
      <c r="AC139" s="2">
        <f t="shared" si="9"/>
        <v>1</v>
      </c>
    </row>
    <row r="140" spans="1:29" x14ac:dyDescent="0.3">
      <c r="A140" s="79">
        <f>RANK(AB140,$AB$2:AB287)</f>
        <v>130</v>
      </c>
      <c r="B140" s="2" t="s">
        <v>15</v>
      </c>
      <c r="C140" s="40" t="s">
        <v>256</v>
      </c>
      <c r="D140" s="2">
        <v>2012</v>
      </c>
      <c r="E140" s="7" t="s">
        <v>10</v>
      </c>
      <c r="F140" s="42" t="s">
        <v>262</v>
      </c>
      <c r="G140" s="59"/>
      <c r="H140" s="59">
        <v>80</v>
      </c>
      <c r="I140" s="59"/>
      <c r="J140" s="59"/>
      <c r="K140" s="59"/>
      <c r="L140" s="59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4">
        <f t="shared" si="8"/>
        <v>80</v>
      </c>
      <c r="AC140" s="2">
        <f t="shared" si="9"/>
        <v>1</v>
      </c>
    </row>
    <row r="141" spans="1:29" x14ac:dyDescent="0.3">
      <c r="A141" s="79">
        <f>RANK(AB141,$AB$2:AB288)</f>
        <v>130</v>
      </c>
      <c r="B141" s="4" t="s">
        <v>15</v>
      </c>
      <c r="C141" s="38" t="s">
        <v>6</v>
      </c>
      <c r="D141" s="4">
        <v>2011</v>
      </c>
      <c r="E141" s="4" t="s">
        <v>11</v>
      </c>
      <c r="F141" s="38" t="s">
        <v>152</v>
      </c>
      <c r="G141" s="59"/>
      <c r="H141" s="59">
        <v>80</v>
      </c>
      <c r="I141" s="59"/>
      <c r="J141" s="59"/>
      <c r="K141" s="59"/>
      <c r="L141" s="59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4">
        <f t="shared" si="8"/>
        <v>80</v>
      </c>
      <c r="AC141" s="2">
        <f t="shared" si="9"/>
        <v>1</v>
      </c>
    </row>
    <row r="142" spans="1:29" x14ac:dyDescent="0.3">
      <c r="A142" s="79">
        <f>RANK(AB142,$AB$2:AB289)</f>
        <v>130</v>
      </c>
      <c r="B142" s="7" t="s">
        <v>18</v>
      </c>
      <c r="C142" s="42" t="s">
        <v>53</v>
      </c>
      <c r="D142" s="7"/>
      <c r="E142" s="7" t="s">
        <v>9</v>
      </c>
      <c r="F142" s="51" t="s">
        <v>597</v>
      </c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50">
        <v>80</v>
      </c>
      <c r="AA142" s="7"/>
      <c r="AB142" s="44">
        <f t="shared" si="8"/>
        <v>80</v>
      </c>
      <c r="AC142" s="2">
        <f t="shared" si="9"/>
        <v>1</v>
      </c>
    </row>
    <row r="143" spans="1:29" x14ac:dyDescent="0.3">
      <c r="A143" s="79">
        <f>RANK(AB143,$AB$2:AB290)</f>
        <v>130</v>
      </c>
      <c r="B143" s="7" t="s">
        <v>537</v>
      </c>
      <c r="C143" s="40"/>
      <c r="D143" s="2"/>
      <c r="E143" s="4" t="s">
        <v>10</v>
      </c>
      <c r="F143" s="51" t="s">
        <v>542</v>
      </c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50">
        <v>80</v>
      </c>
      <c r="T143" s="7"/>
      <c r="U143" s="7"/>
      <c r="V143" s="7"/>
      <c r="W143" s="7"/>
      <c r="X143" s="7"/>
      <c r="Y143" s="7"/>
      <c r="Z143" s="7"/>
      <c r="AA143" s="7"/>
      <c r="AB143" s="44">
        <f t="shared" si="8"/>
        <v>80</v>
      </c>
      <c r="AC143" s="2">
        <f t="shared" si="9"/>
        <v>1</v>
      </c>
    </row>
    <row r="144" spans="1:29" x14ac:dyDescent="0.3">
      <c r="A144" s="79">
        <f>RANK(AB144,$AB$2:AB291)</f>
        <v>130</v>
      </c>
      <c r="B144" s="7" t="s">
        <v>537</v>
      </c>
      <c r="C144" s="40"/>
      <c r="D144" s="2"/>
      <c r="E144" s="4" t="s">
        <v>10</v>
      </c>
      <c r="F144" s="51" t="s">
        <v>525</v>
      </c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50">
        <v>80</v>
      </c>
      <c r="T144" s="7"/>
      <c r="U144" s="7"/>
      <c r="V144" s="7"/>
      <c r="W144" s="7"/>
      <c r="X144" s="7"/>
      <c r="Y144" s="7"/>
      <c r="Z144" s="7"/>
      <c r="AA144" s="7"/>
      <c r="AB144" s="44">
        <f t="shared" si="8"/>
        <v>80</v>
      </c>
      <c r="AC144" s="2">
        <f t="shared" si="9"/>
        <v>1</v>
      </c>
    </row>
    <row r="145" spans="1:29" x14ac:dyDescent="0.3">
      <c r="A145" s="79">
        <f>RANK(AB145,$AB$2:AB292)</f>
        <v>144</v>
      </c>
      <c r="B145" s="4" t="s">
        <v>15</v>
      </c>
      <c r="C145" s="38" t="s">
        <v>6</v>
      </c>
      <c r="D145" s="4">
        <v>2014</v>
      </c>
      <c r="E145" s="4" t="s">
        <v>9</v>
      </c>
      <c r="F145" s="38" t="s">
        <v>257</v>
      </c>
      <c r="G145" s="59"/>
      <c r="H145" s="59">
        <v>20</v>
      </c>
      <c r="I145" s="59"/>
      <c r="J145" s="59"/>
      <c r="K145" s="59"/>
      <c r="L145" s="59"/>
      <c r="M145" s="46"/>
      <c r="N145" s="46"/>
      <c r="O145" s="46"/>
      <c r="P145" s="46"/>
      <c r="Q145" s="46"/>
      <c r="R145" s="46"/>
      <c r="S145" s="50">
        <v>20</v>
      </c>
      <c r="T145" s="46"/>
      <c r="U145" s="46"/>
      <c r="V145" s="46"/>
      <c r="W145" s="50">
        <v>20</v>
      </c>
      <c r="X145" s="46"/>
      <c r="Y145" s="46"/>
      <c r="Z145" s="46"/>
      <c r="AA145" s="46"/>
      <c r="AB145" s="44">
        <f t="shared" si="8"/>
        <v>60</v>
      </c>
      <c r="AC145" s="2">
        <f t="shared" si="9"/>
        <v>3</v>
      </c>
    </row>
    <row r="146" spans="1:29" x14ac:dyDescent="0.3">
      <c r="A146" s="79">
        <f>RANK(AB146,$AB$2:AB293)</f>
        <v>144</v>
      </c>
      <c r="B146" s="4" t="s">
        <v>18</v>
      </c>
      <c r="C146" s="40" t="s">
        <v>53</v>
      </c>
      <c r="D146" s="4"/>
      <c r="E146" s="4" t="s">
        <v>9</v>
      </c>
      <c r="F146" s="38" t="s">
        <v>440</v>
      </c>
      <c r="G146" s="59"/>
      <c r="H146" s="59"/>
      <c r="I146" s="59"/>
      <c r="J146" s="59"/>
      <c r="K146" s="59"/>
      <c r="L146" s="59"/>
      <c r="M146" s="46">
        <v>60</v>
      </c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4">
        <f t="shared" si="8"/>
        <v>60</v>
      </c>
      <c r="AC146" s="2">
        <f t="shared" si="9"/>
        <v>1</v>
      </c>
    </row>
    <row r="147" spans="1:29" x14ac:dyDescent="0.3">
      <c r="A147" s="79">
        <f>RANK(AB147,$AB$2:AB294)</f>
        <v>144</v>
      </c>
      <c r="B147" s="2" t="s">
        <v>15</v>
      </c>
      <c r="C147" s="39" t="s">
        <v>13</v>
      </c>
      <c r="D147" s="3">
        <v>2012</v>
      </c>
      <c r="E147" s="7" t="s">
        <v>10</v>
      </c>
      <c r="F147" s="38" t="s">
        <v>313</v>
      </c>
      <c r="G147" s="59"/>
      <c r="H147" s="59"/>
      <c r="I147" s="59"/>
      <c r="J147" s="59"/>
      <c r="K147" s="59"/>
      <c r="L147" s="59"/>
      <c r="M147" s="46">
        <v>60</v>
      </c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4">
        <f t="shared" si="8"/>
        <v>60</v>
      </c>
      <c r="AC147" s="2">
        <f t="shared" si="9"/>
        <v>1</v>
      </c>
    </row>
    <row r="148" spans="1:29" x14ac:dyDescent="0.3">
      <c r="A148" s="79">
        <f>RANK(AB148,$AB$2:AB295)</f>
        <v>144</v>
      </c>
      <c r="B148" s="2" t="s">
        <v>96</v>
      </c>
      <c r="C148" s="40"/>
      <c r="D148" s="2"/>
      <c r="E148" s="4" t="s">
        <v>10</v>
      </c>
      <c r="F148" s="51" t="s">
        <v>541</v>
      </c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50">
        <v>60</v>
      </c>
      <c r="T148" s="7"/>
      <c r="U148" s="7"/>
      <c r="V148" s="7"/>
      <c r="W148" s="7"/>
      <c r="X148" s="7"/>
      <c r="Y148" s="7"/>
      <c r="Z148" s="7"/>
      <c r="AA148" s="7"/>
      <c r="AB148" s="44">
        <f t="shared" si="8"/>
        <v>60</v>
      </c>
      <c r="AC148" s="2">
        <f t="shared" si="9"/>
        <v>1</v>
      </c>
    </row>
    <row r="149" spans="1:29" x14ac:dyDescent="0.3">
      <c r="A149" s="79">
        <f>RANK(AB149,$AB$2:AB296)</f>
        <v>144</v>
      </c>
      <c r="B149" s="4" t="s">
        <v>15</v>
      </c>
      <c r="C149" s="38" t="s">
        <v>4</v>
      </c>
      <c r="D149" s="4">
        <v>2013</v>
      </c>
      <c r="E149" s="7" t="s">
        <v>10</v>
      </c>
      <c r="F149" s="51" t="s">
        <v>600</v>
      </c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50">
        <v>60</v>
      </c>
      <c r="AB149" s="44">
        <f t="shared" si="8"/>
        <v>60</v>
      </c>
      <c r="AC149" s="2">
        <f t="shared" si="9"/>
        <v>1</v>
      </c>
    </row>
    <row r="150" spans="1:29" x14ac:dyDescent="0.3">
      <c r="A150" s="79">
        <f>RANK(AB150,$AB$2:AB297)</f>
        <v>144</v>
      </c>
      <c r="B150" s="7" t="s">
        <v>96</v>
      </c>
      <c r="C150" s="40"/>
      <c r="D150" s="2"/>
      <c r="E150" s="4" t="s">
        <v>10</v>
      </c>
      <c r="F150" s="51" t="s">
        <v>545</v>
      </c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50">
        <v>60</v>
      </c>
      <c r="T150" s="7"/>
      <c r="U150" s="7"/>
      <c r="V150" s="7"/>
      <c r="W150" s="7"/>
      <c r="X150" s="7"/>
      <c r="Y150" s="7"/>
      <c r="Z150" s="7"/>
      <c r="AA150" s="7"/>
      <c r="AB150" s="44">
        <f t="shared" si="8"/>
        <v>60</v>
      </c>
      <c r="AC150" s="2">
        <f t="shared" si="9"/>
        <v>1</v>
      </c>
    </row>
    <row r="151" spans="1:29" x14ac:dyDescent="0.3">
      <c r="A151" s="79">
        <f>RANK(AB151,$AB$2:AB298)</f>
        <v>144</v>
      </c>
      <c r="B151" s="2" t="s">
        <v>96</v>
      </c>
      <c r="C151" s="40"/>
      <c r="D151" s="2"/>
      <c r="E151" s="7" t="s">
        <v>10</v>
      </c>
      <c r="F151" s="51" t="s">
        <v>544</v>
      </c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50">
        <v>60</v>
      </c>
      <c r="T151" s="7"/>
      <c r="U151" s="7"/>
      <c r="V151" s="7"/>
      <c r="W151" s="7"/>
      <c r="X151" s="7"/>
      <c r="Y151" s="7"/>
      <c r="Z151" s="7"/>
      <c r="AA151" s="7"/>
      <c r="AB151" s="44">
        <f t="shared" si="8"/>
        <v>60</v>
      </c>
      <c r="AC151" s="2">
        <f t="shared" si="9"/>
        <v>1</v>
      </c>
    </row>
    <row r="152" spans="1:29" x14ac:dyDescent="0.3">
      <c r="A152" s="79">
        <f>RANK(AB152,$AB$2:AB299)</f>
        <v>144</v>
      </c>
      <c r="B152" s="7" t="s">
        <v>96</v>
      </c>
      <c r="C152" s="42" t="s">
        <v>53</v>
      </c>
      <c r="D152" s="7"/>
      <c r="E152" s="7" t="s">
        <v>9</v>
      </c>
      <c r="F152" s="42" t="s">
        <v>335</v>
      </c>
      <c r="G152" s="59"/>
      <c r="H152" s="59"/>
      <c r="I152" s="59"/>
      <c r="J152" s="59"/>
      <c r="K152" s="59"/>
      <c r="L152" s="59"/>
      <c r="M152" s="46"/>
      <c r="N152" s="46"/>
      <c r="O152" s="46"/>
      <c r="P152" s="46"/>
      <c r="Q152" s="46"/>
      <c r="R152" s="46"/>
      <c r="S152" s="50">
        <v>60</v>
      </c>
      <c r="T152" s="46"/>
      <c r="U152" s="46"/>
      <c r="V152" s="46"/>
      <c r="W152" s="46"/>
      <c r="X152" s="46"/>
      <c r="Y152" s="46"/>
      <c r="Z152" s="46"/>
      <c r="AA152" s="46"/>
      <c r="AB152" s="44">
        <f t="shared" si="8"/>
        <v>60</v>
      </c>
      <c r="AC152" s="2">
        <f t="shared" si="9"/>
        <v>1</v>
      </c>
    </row>
    <row r="153" spans="1:29" x14ac:dyDescent="0.3">
      <c r="A153" s="79">
        <f>RANK(AB153,$AB$2:AB300)</f>
        <v>144</v>
      </c>
      <c r="B153" s="4" t="s">
        <v>15</v>
      </c>
      <c r="C153" s="40" t="s">
        <v>13</v>
      </c>
      <c r="D153" s="4">
        <v>2011</v>
      </c>
      <c r="E153" s="4" t="s">
        <v>11</v>
      </c>
      <c r="F153" s="42" t="s">
        <v>446</v>
      </c>
      <c r="G153" s="59"/>
      <c r="H153" s="59"/>
      <c r="I153" s="59"/>
      <c r="J153" s="59"/>
      <c r="K153" s="59"/>
      <c r="L153" s="59"/>
      <c r="M153" s="46">
        <v>60</v>
      </c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4">
        <f t="shared" si="8"/>
        <v>60</v>
      </c>
      <c r="AC153" s="2">
        <f t="shared" si="9"/>
        <v>1</v>
      </c>
    </row>
    <row r="154" spans="1:29" x14ac:dyDescent="0.3">
      <c r="A154" s="79">
        <f>RANK(AB154,$AB$2:AB301)</f>
        <v>144</v>
      </c>
      <c r="B154" s="2" t="s">
        <v>96</v>
      </c>
      <c r="C154" s="40"/>
      <c r="D154" s="2"/>
      <c r="E154" s="4" t="s">
        <v>10</v>
      </c>
      <c r="F154" s="51" t="s">
        <v>526</v>
      </c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50">
        <v>60</v>
      </c>
      <c r="T154" s="7"/>
      <c r="U154" s="7"/>
      <c r="V154" s="7"/>
      <c r="W154" s="7"/>
      <c r="X154" s="7"/>
      <c r="Y154" s="7"/>
      <c r="Z154" s="7"/>
      <c r="AA154" s="7"/>
      <c r="AB154" s="44">
        <f t="shared" si="8"/>
        <v>60</v>
      </c>
      <c r="AC154" s="2">
        <f t="shared" si="9"/>
        <v>1</v>
      </c>
    </row>
    <row r="155" spans="1:29" x14ac:dyDescent="0.3">
      <c r="A155" s="79">
        <f>RANK(AB155,$AB$2:AB302)</f>
        <v>144</v>
      </c>
      <c r="B155" s="4" t="s">
        <v>15</v>
      </c>
      <c r="C155" s="38" t="s">
        <v>13</v>
      </c>
      <c r="D155" s="2">
        <v>2011</v>
      </c>
      <c r="E155" s="4" t="s">
        <v>11</v>
      </c>
      <c r="F155" s="38" t="s">
        <v>296</v>
      </c>
      <c r="G155" s="59"/>
      <c r="H155" s="59"/>
      <c r="I155" s="59"/>
      <c r="J155" s="59"/>
      <c r="K155" s="59"/>
      <c r="L155" s="59"/>
      <c r="M155" s="46">
        <v>60</v>
      </c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4">
        <f t="shared" si="8"/>
        <v>60</v>
      </c>
      <c r="AC155" s="2">
        <f t="shared" si="9"/>
        <v>1</v>
      </c>
    </row>
    <row r="156" spans="1:29" x14ac:dyDescent="0.3">
      <c r="A156" s="79">
        <f>RANK(AB156,$AB$2:AB303)</f>
        <v>144</v>
      </c>
      <c r="B156" s="4" t="s">
        <v>15</v>
      </c>
      <c r="C156" s="38" t="s">
        <v>13</v>
      </c>
      <c r="D156" s="4">
        <v>2012</v>
      </c>
      <c r="E156" s="4" t="s">
        <v>10</v>
      </c>
      <c r="F156" s="38" t="s">
        <v>294</v>
      </c>
      <c r="G156" s="59"/>
      <c r="H156" s="59"/>
      <c r="I156" s="59"/>
      <c r="J156" s="59"/>
      <c r="K156" s="59"/>
      <c r="L156" s="59"/>
      <c r="M156" s="46">
        <v>60</v>
      </c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4">
        <f t="shared" si="8"/>
        <v>60</v>
      </c>
      <c r="AC156" s="2">
        <f t="shared" si="9"/>
        <v>1</v>
      </c>
    </row>
    <row r="157" spans="1:29" x14ac:dyDescent="0.3">
      <c r="A157" s="79">
        <f>RANK(AB157,$AB$2:AB304)</f>
        <v>144</v>
      </c>
      <c r="B157" s="7" t="s">
        <v>15</v>
      </c>
      <c r="C157" s="68" t="s">
        <v>4</v>
      </c>
      <c r="D157" s="69"/>
      <c r="E157" s="69"/>
      <c r="F157" s="51" t="s">
        <v>644</v>
      </c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80">
        <v>60</v>
      </c>
      <c r="AB157" s="44">
        <f t="shared" si="8"/>
        <v>60</v>
      </c>
      <c r="AC157" s="2">
        <f t="shared" si="9"/>
        <v>1</v>
      </c>
    </row>
    <row r="158" spans="1:29" x14ac:dyDescent="0.3">
      <c r="A158" s="79">
        <f>RANK(AB158,$AB$2:AB305)</f>
        <v>144</v>
      </c>
      <c r="B158" s="4" t="s">
        <v>15</v>
      </c>
      <c r="C158" s="38" t="s">
        <v>32</v>
      </c>
      <c r="D158" s="7">
        <v>2013</v>
      </c>
      <c r="E158" s="7" t="s">
        <v>10</v>
      </c>
      <c r="F158" s="51" t="s">
        <v>381</v>
      </c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50">
        <v>60</v>
      </c>
      <c r="AB158" s="44">
        <f t="shared" si="8"/>
        <v>60</v>
      </c>
      <c r="AC158" s="2">
        <f t="shared" si="9"/>
        <v>1</v>
      </c>
    </row>
    <row r="159" spans="1:29" x14ac:dyDescent="0.3">
      <c r="A159" s="79">
        <f>RANK(AB159,$AB$2:AB306)</f>
        <v>144</v>
      </c>
      <c r="B159" s="4" t="s">
        <v>15</v>
      </c>
      <c r="C159" s="40" t="s">
        <v>32</v>
      </c>
      <c r="D159" s="2">
        <v>2013</v>
      </c>
      <c r="E159" s="2" t="s">
        <v>10</v>
      </c>
      <c r="F159" s="51" t="s">
        <v>632</v>
      </c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50">
        <v>60</v>
      </c>
      <c r="AB159" s="44">
        <f t="shared" si="8"/>
        <v>60</v>
      </c>
      <c r="AC159" s="2">
        <f t="shared" si="9"/>
        <v>1</v>
      </c>
    </row>
    <row r="160" spans="1:29" x14ac:dyDescent="0.3">
      <c r="A160" s="79">
        <f>RANK(AB160,$AB$2:AB307)</f>
        <v>144</v>
      </c>
      <c r="B160" s="4" t="s">
        <v>15</v>
      </c>
      <c r="C160" s="38" t="s">
        <v>32</v>
      </c>
      <c r="D160" s="2">
        <v>2013</v>
      </c>
      <c r="E160" s="7" t="s">
        <v>10</v>
      </c>
      <c r="F160" s="51" t="s">
        <v>355</v>
      </c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50">
        <v>60</v>
      </c>
      <c r="T160" s="7"/>
      <c r="U160" s="7"/>
      <c r="V160" s="7"/>
      <c r="W160" s="7"/>
      <c r="X160" s="7"/>
      <c r="Y160" s="7"/>
      <c r="Z160" s="7"/>
      <c r="AA160" s="7"/>
      <c r="AB160" s="44">
        <f t="shared" si="8"/>
        <v>60</v>
      </c>
      <c r="AC160" s="2">
        <f t="shared" si="9"/>
        <v>1</v>
      </c>
    </row>
    <row r="161" spans="1:29" x14ac:dyDescent="0.3">
      <c r="A161" s="79">
        <f>RANK(AB161,$AB$2:AB308)</f>
        <v>144</v>
      </c>
      <c r="B161" s="2" t="s">
        <v>18</v>
      </c>
      <c r="C161" s="40" t="s">
        <v>53</v>
      </c>
      <c r="D161" s="2"/>
      <c r="E161" s="7" t="s">
        <v>9</v>
      </c>
      <c r="F161" s="42" t="s">
        <v>439</v>
      </c>
      <c r="G161" s="59"/>
      <c r="H161" s="59"/>
      <c r="I161" s="59"/>
      <c r="J161" s="59"/>
      <c r="K161" s="59"/>
      <c r="L161" s="59"/>
      <c r="M161" s="46">
        <v>60</v>
      </c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4">
        <f t="shared" si="8"/>
        <v>60</v>
      </c>
      <c r="AC161" s="2">
        <f t="shared" si="9"/>
        <v>1</v>
      </c>
    </row>
    <row r="162" spans="1:29" x14ac:dyDescent="0.3">
      <c r="A162" s="79">
        <f>RANK(AB162,$AB$2:AB309)</f>
        <v>144</v>
      </c>
      <c r="B162" s="7" t="s">
        <v>15</v>
      </c>
      <c r="C162" s="42" t="s">
        <v>4</v>
      </c>
      <c r="D162" s="4">
        <v>2013</v>
      </c>
      <c r="E162" s="3" t="s">
        <v>10</v>
      </c>
      <c r="F162" s="51" t="s">
        <v>487</v>
      </c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50">
        <v>60</v>
      </c>
      <c r="AB162" s="44">
        <f t="shared" ref="AB162:AB179" si="10">SUM(G162:AA162)</f>
        <v>60</v>
      </c>
      <c r="AC162" s="2">
        <f t="shared" ref="AC162:AC179" si="11">COUNT(G162:AA162)</f>
        <v>1</v>
      </c>
    </row>
    <row r="163" spans="1:29" x14ac:dyDescent="0.3">
      <c r="A163" s="79">
        <f>RANK(AB163,$AB$2:AB310)</f>
        <v>144</v>
      </c>
      <c r="B163" s="2" t="s">
        <v>96</v>
      </c>
      <c r="C163" s="40"/>
      <c r="D163" s="2"/>
      <c r="E163" s="7" t="s">
        <v>10</v>
      </c>
      <c r="F163" s="51" t="s">
        <v>543</v>
      </c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50">
        <v>60</v>
      </c>
      <c r="T163" s="7"/>
      <c r="U163" s="7"/>
      <c r="V163" s="7"/>
      <c r="W163" s="7"/>
      <c r="X163" s="7"/>
      <c r="Y163" s="7"/>
      <c r="Z163" s="7"/>
      <c r="AA163" s="7"/>
      <c r="AB163" s="44">
        <f t="shared" si="10"/>
        <v>60</v>
      </c>
      <c r="AC163" s="2">
        <f t="shared" si="11"/>
        <v>1</v>
      </c>
    </row>
    <row r="164" spans="1:29" x14ac:dyDescent="0.3">
      <c r="A164" s="79">
        <f>RANK(AB164,$AB$2:AB311)</f>
        <v>144</v>
      </c>
      <c r="B164" s="7" t="s">
        <v>96</v>
      </c>
      <c r="C164" s="40"/>
      <c r="D164" s="2"/>
      <c r="E164" s="4" t="s">
        <v>10</v>
      </c>
      <c r="F164" s="51" t="s">
        <v>546</v>
      </c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50">
        <v>60</v>
      </c>
      <c r="T164" s="7"/>
      <c r="U164" s="7"/>
      <c r="V164" s="7"/>
      <c r="W164" s="7"/>
      <c r="X164" s="7"/>
      <c r="Y164" s="7"/>
      <c r="Z164" s="7"/>
      <c r="AA164" s="7"/>
      <c r="AB164" s="44">
        <f t="shared" si="10"/>
        <v>60</v>
      </c>
      <c r="AC164" s="2">
        <f t="shared" si="11"/>
        <v>1</v>
      </c>
    </row>
    <row r="165" spans="1:29" x14ac:dyDescent="0.3">
      <c r="A165" s="79">
        <f>RANK(AB165,$AB$2:AB312)</f>
        <v>164</v>
      </c>
      <c r="B165" s="7" t="s">
        <v>535</v>
      </c>
      <c r="C165" s="40"/>
      <c r="D165" s="2"/>
      <c r="E165" s="4" t="s">
        <v>9</v>
      </c>
      <c r="F165" s="51" t="s">
        <v>548</v>
      </c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50">
        <v>40</v>
      </c>
      <c r="T165" s="7"/>
      <c r="U165" s="7"/>
      <c r="V165" s="7"/>
      <c r="W165" s="7"/>
      <c r="X165" s="7"/>
      <c r="Y165" s="7"/>
      <c r="Z165" s="7"/>
      <c r="AA165" s="7"/>
      <c r="AB165" s="44">
        <f t="shared" si="10"/>
        <v>40</v>
      </c>
      <c r="AC165" s="2">
        <f t="shared" si="11"/>
        <v>1</v>
      </c>
    </row>
    <row r="166" spans="1:29" x14ac:dyDescent="0.3">
      <c r="A166" s="79">
        <f>RANK(AB166,$AB$2:AB313)</f>
        <v>164</v>
      </c>
      <c r="B166" s="2" t="s">
        <v>96</v>
      </c>
      <c r="C166" s="39" t="s">
        <v>53</v>
      </c>
      <c r="D166" s="3"/>
      <c r="E166" s="4" t="s">
        <v>9</v>
      </c>
      <c r="F166" s="38" t="s">
        <v>334</v>
      </c>
      <c r="G166" s="59"/>
      <c r="H166" s="59"/>
      <c r="I166" s="59"/>
      <c r="J166" s="59"/>
      <c r="K166" s="59"/>
      <c r="L166" s="59"/>
      <c r="M166" s="46"/>
      <c r="N166" s="46"/>
      <c r="O166" s="46"/>
      <c r="P166" s="46"/>
      <c r="Q166" s="46"/>
      <c r="R166" s="46"/>
      <c r="S166" s="50">
        <v>40</v>
      </c>
      <c r="T166" s="46"/>
      <c r="U166" s="46"/>
      <c r="V166" s="46"/>
      <c r="W166" s="46"/>
      <c r="X166" s="46"/>
      <c r="Y166" s="46"/>
      <c r="Z166" s="46"/>
      <c r="AA166" s="46"/>
      <c r="AB166" s="44">
        <f t="shared" si="10"/>
        <v>40</v>
      </c>
      <c r="AC166" s="2">
        <f t="shared" si="11"/>
        <v>1</v>
      </c>
    </row>
    <row r="167" spans="1:29" x14ac:dyDescent="0.3">
      <c r="A167" s="79">
        <f>RANK(AB167,$AB$2:AB314)</f>
        <v>166</v>
      </c>
      <c r="B167" s="4" t="s">
        <v>96</v>
      </c>
      <c r="C167" s="38" t="s">
        <v>53</v>
      </c>
      <c r="D167" s="2"/>
      <c r="E167" s="4" t="s">
        <v>5</v>
      </c>
      <c r="F167" s="38" t="s">
        <v>337</v>
      </c>
      <c r="G167" s="59"/>
      <c r="H167" s="59"/>
      <c r="I167" s="59"/>
      <c r="J167" s="59"/>
      <c r="K167" s="59"/>
      <c r="L167" s="59"/>
      <c r="M167" s="46"/>
      <c r="N167" s="46"/>
      <c r="O167" s="46"/>
      <c r="P167" s="46"/>
      <c r="Q167" s="46"/>
      <c r="R167" s="46"/>
      <c r="S167" s="50">
        <v>30</v>
      </c>
      <c r="T167" s="46"/>
      <c r="U167" s="46"/>
      <c r="V167" s="46"/>
      <c r="W167" s="46"/>
      <c r="X167" s="46"/>
      <c r="Y167" s="46"/>
      <c r="Z167" s="46"/>
      <c r="AA167" s="46"/>
      <c r="AB167" s="44">
        <f t="shared" si="10"/>
        <v>30</v>
      </c>
      <c r="AC167" s="2">
        <f t="shared" si="11"/>
        <v>1</v>
      </c>
    </row>
    <row r="168" spans="1:29" x14ac:dyDescent="0.3">
      <c r="A168" s="79">
        <f>RANK(AB168,$AB$2:AB315)</f>
        <v>166</v>
      </c>
      <c r="B168" s="4" t="s">
        <v>18</v>
      </c>
      <c r="C168" s="40"/>
      <c r="D168" s="2"/>
      <c r="E168" s="4" t="s">
        <v>5</v>
      </c>
      <c r="F168" s="51" t="s">
        <v>532</v>
      </c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50">
        <v>30</v>
      </c>
      <c r="T168" s="7"/>
      <c r="U168" s="7"/>
      <c r="V168" s="7"/>
      <c r="W168" s="7"/>
      <c r="X168" s="7"/>
      <c r="Y168" s="7"/>
      <c r="Z168" s="7"/>
      <c r="AA168" s="7"/>
      <c r="AB168" s="44">
        <f t="shared" si="10"/>
        <v>30</v>
      </c>
      <c r="AC168" s="2">
        <f t="shared" si="11"/>
        <v>1</v>
      </c>
    </row>
    <row r="169" spans="1:29" x14ac:dyDescent="0.3">
      <c r="A169" s="79">
        <f>RANK(AB169,$AB$2:AB316)</f>
        <v>168</v>
      </c>
      <c r="B169" s="7" t="s">
        <v>537</v>
      </c>
      <c r="C169" s="40"/>
      <c r="D169" s="2"/>
      <c r="E169" s="4" t="s">
        <v>9</v>
      </c>
      <c r="F169" s="51" t="s">
        <v>533</v>
      </c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50">
        <v>20</v>
      </c>
      <c r="T169" s="7"/>
      <c r="U169" s="7"/>
      <c r="V169" s="7"/>
      <c r="W169" s="7"/>
      <c r="X169" s="7"/>
      <c r="Y169" s="7"/>
      <c r="Z169" s="7"/>
      <c r="AA169" s="7"/>
      <c r="AB169" s="44">
        <f t="shared" si="10"/>
        <v>20</v>
      </c>
      <c r="AC169" s="2">
        <f t="shared" si="11"/>
        <v>1</v>
      </c>
    </row>
    <row r="170" spans="1:29" x14ac:dyDescent="0.3">
      <c r="A170" s="79">
        <f>RANK(AB170,$AB$2:AB317)</f>
        <v>168</v>
      </c>
      <c r="B170" s="2" t="s">
        <v>15</v>
      </c>
      <c r="C170" s="40" t="s">
        <v>187</v>
      </c>
      <c r="D170" s="2">
        <v>2015</v>
      </c>
      <c r="E170" s="7" t="s">
        <v>9</v>
      </c>
      <c r="F170" s="42" t="s">
        <v>143</v>
      </c>
      <c r="G170" s="59"/>
      <c r="H170" s="59">
        <v>20</v>
      </c>
      <c r="I170" s="59"/>
      <c r="J170" s="59"/>
      <c r="K170" s="59"/>
      <c r="L170" s="59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4">
        <f t="shared" si="10"/>
        <v>20</v>
      </c>
      <c r="AC170" s="2">
        <f t="shared" si="11"/>
        <v>1</v>
      </c>
    </row>
    <row r="171" spans="1:29" x14ac:dyDescent="0.3">
      <c r="A171" s="79">
        <f>RANK(AB171,$AB$2:AB318)</f>
        <v>168</v>
      </c>
      <c r="B171" s="7" t="s">
        <v>537</v>
      </c>
      <c r="C171" s="40"/>
      <c r="D171" s="2"/>
      <c r="E171" s="4" t="s">
        <v>9</v>
      </c>
      <c r="F171" s="51" t="s">
        <v>534</v>
      </c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50">
        <v>20</v>
      </c>
      <c r="T171" s="7"/>
      <c r="U171" s="7"/>
      <c r="V171" s="7"/>
      <c r="W171" s="7"/>
      <c r="X171" s="7"/>
      <c r="Y171" s="7"/>
      <c r="Z171" s="7"/>
      <c r="AA171" s="7"/>
      <c r="AB171" s="44">
        <f t="shared" si="10"/>
        <v>20</v>
      </c>
      <c r="AC171" s="2">
        <f t="shared" si="11"/>
        <v>1</v>
      </c>
    </row>
    <row r="172" spans="1:29" x14ac:dyDescent="0.3">
      <c r="A172" s="79">
        <f>RANK(AB172,$AB$2:AB319)</f>
        <v>168</v>
      </c>
      <c r="B172" s="2" t="s">
        <v>15</v>
      </c>
      <c r="C172" s="40" t="s">
        <v>256</v>
      </c>
      <c r="D172" s="2">
        <v>2013</v>
      </c>
      <c r="E172" s="7" t="s">
        <v>10</v>
      </c>
      <c r="F172" s="42" t="s">
        <v>259</v>
      </c>
      <c r="G172" s="59"/>
      <c r="H172" s="59">
        <v>20</v>
      </c>
      <c r="I172" s="59"/>
      <c r="J172" s="59"/>
      <c r="K172" s="59"/>
      <c r="L172" s="59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4">
        <f t="shared" si="10"/>
        <v>20</v>
      </c>
      <c r="AC172" s="2">
        <f t="shared" si="11"/>
        <v>1</v>
      </c>
    </row>
    <row r="173" spans="1:29" x14ac:dyDescent="0.3">
      <c r="A173" s="79">
        <f>RANK(AB173,$AB$2:AB320)</f>
        <v>168</v>
      </c>
      <c r="B173" s="2" t="s">
        <v>15</v>
      </c>
      <c r="C173" s="40" t="s">
        <v>338</v>
      </c>
      <c r="D173" s="2">
        <v>2013</v>
      </c>
      <c r="E173" s="7" t="s">
        <v>10</v>
      </c>
      <c r="F173" s="42" t="s">
        <v>354</v>
      </c>
      <c r="G173" s="59"/>
      <c r="H173" s="59">
        <v>20</v>
      </c>
      <c r="I173" s="59"/>
      <c r="J173" s="59"/>
      <c r="K173" s="59"/>
      <c r="L173" s="59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4">
        <f t="shared" si="10"/>
        <v>20</v>
      </c>
      <c r="AC173" s="2">
        <f t="shared" si="11"/>
        <v>1</v>
      </c>
    </row>
    <row r="174" spans="1:29" x14ac:dyDescent="0.3">
      <c r="A174" s="79">
        <f>RANK(AB174,$AB$2:AB321)</f>
        <v>173</v>
      </c>
      <c r="B174" s="2" t="s">
        <v>15</v>
      </c>
      <c r="C174" s="40" t="s">
        <v>32</v>
      </c>
      <c r="D174" s="2">
        <v>2015</v>
      </c>
      <c r="E174" s="4" t="s">
        <v>9</v>
      </c>
      <c r="F174" s="42" t="s">
        <v>377</v>
      </c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50">
        <v>16</v>
      </c>
      <c r="T174" s="7"/>
      <c r="U174" s="7"/>
      <c r="V174" s="7"/>
      <c r="W174" s="7"/>
      <c r="X174" s="7"/>
      <c r="Y174" s="7"/>
      <c r="Z174" s="7"/>
      <c r="AA174" s="7"/>
      <c r="AB174" s="44">
        <f t="shared" si="10"/>
        <v>16</v>
      </c>
      <c r="AC174" s="2">
        <f t="shared" si="11"/>
        <v>1</v>
      </c>
    </row>
    <row r="175" spans="1:29" x14ac:dyDescent="0.3">
      <c r="A175" s="79">
        <f>RANK(AB175,$AB$2:AB322)</f>
        <v>173</v>
      </c>
      <c r="B175" s="2" t="s">
        <v>15</v>
      </c>
      <c r="C175" s="40" t="s">
        <v>32</v>
      </c>
      <c r="D175" s="2">
        <v>2016</v>
      </c>
      <c r="E175" s="4" t="s">
        <v>5</v>
      </c>
      <c r="F175" s="42" t="s">
        <v>352</v>
      </c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50">
        <v>16</v>
      </c>
      <c r="T175" s="7"/>
      <c r="U175" s="7"/>
      <c r="V175" s="7"/>
      <c r="W175" s="7"/>
      <c r="X175" s="7"/>
      <c r="Y175" s="7"/>
      <c r="Z175" s="7"/>
      <c r="AA175" s="7"/>
      <c r="AB175" s="44">
        <f t="shared" si="10"/>
        <v>16</v>
      </c>
      <c r="AC175" s="2">
        <f t="shared" si="11"/>
        <v>1</v>
      </c>
    </row>
    <row r="176" spans="1:29" x14ac:dyDescent="0.3">
      <c r="A176" s="79">
        <f>RANK(AB176,$AB$2:AB323)</f>
        <v>175</v>
      </c>
      <c r="B176" s="2" t="s">
        <v>15</v>
      </c>
      <c r="C176" s="40" t="s">
        <v>4</v>
      </c>
      <c r="D176" s="2">
        <v>2009</v>
      </c>
      <c r="E176" s="7" t="s">
        <v>12</v>
      </c>
      <c r="F176" s="42" t="s">
        <v>86</v>
      </c>
      <c r="G176" s="59"/>
      <c r="H176" s="59"/>
      <c r="I176" s="59"/>
      <c r="J176" s="59"/>
      <c r="K176" s="59"/>
      <c r="L176" s="59"/>
      <c r="M176" s="46"/>
      <c r="N176" s="46"/>
      <c r="O176" s="46"/>
      <c r="P176" s="46"/>
      <c r="Q176" s="46"/>
      <c r="R176" s="48">
        <v>0</v>
      </c>
      <c r="S176" s="46"/>
      <c r="T176" s="46"/>
      <c r="U176" s="46"/>
      <c r="V176" s="46"/>
      <c r="W176" s="46"/>
      <c r="X176" s="46"/>
      <c r="Y176" s="46"/>
      <c r="Z176" s="46"/>
      <c r="AA176" s="46"/>
      <c r="AB176" s="44">
        <f t="shared" si="10"/>
        <v>0</v>
      </c>
      <c r="AC176" s="2">
        <f t="shared" si="11"/>
        <v>1</v>
      </c>
    </row>
    <row r="177" spans="1:29" x14ac:dyDescent="0.3">
      <c r="A177" s="79">
        <f>RANK(AB177,$AB$2:AB324)</f>
        <v>175</v>
      </c>
      <c r="B177" s="7" t="s">
        <v>15</v>
      </c>
      <c r="C177" s="42" t="s">
        <v>4</v>
      </c>
      <c r="D177" s="7">
        <v>2014</v>
      </c>
      <c r="E177" s="4" t="s">
        <v>9</v>
      </c>
      <c r="F177" s="51" t="s">
        <v>645</v>
      </c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67">
        <v>0</v>
      </c>
      <c r="AB177" s="44">
        <f t="shared" si="10"/>
        <v>0</v>
      </c>
      <c r="AC177" s="2">
        <f t="shared" si="11"/>
        <v>1</v>
      </c>
    </row>
    <row r="178" spans="1:29" x14ac:dyDescent="0.3">
      <c r="A178" s="79">
        <f>RANK(AB178,$AB$2:AB325)</f>
        <v>175</v>
      </c>
      <c r="B178" s="2" t="s">
        <v>15</v>
      </c>
      <c r="C178" s="40" t="s">
        <v>4</v>
      </c>
      <c r="D178" s="2">
        <v>2009</v>
      </c>
      <c r="E178" s="7" t="s">
        <v>12</v>
      </c>
      <c r="F178" s="42" t="s">
        <v>156</v>
      </c>
      <c r="G178" s="59"/>
      <c r="H178" s="59"/>
      <c r="I178" s="59"/>
      <c r="J178" s="59"/>
      <c r="K178" s="59"/>
      <c r="L178" s="59"/>
      <c r="M178" s="46"/>
      <c r="N178" s="46"/>
      <c r="O178" s="46"/>
      <c r="P178" s="46"/>
      <c r="Q178" s="46"/>
      <c r="R178" s="48">
        <v>0</v>
      </c>
      <c r="S178" s="46"/>
      <c r="T178" s="46"/>
      <c r="U178" s="46"/>
      <c r="V178" s="46"/>
      <c r="W178" s="46"/>
      <c r="X178" s="46"/>
      <c r="Y178" s="46"/>
      <c r="Z178" s="46"/>
      <c r="AA178" s="46"/>
      <c r="AB178" s="44">
        <f t="shared" si="10"/>
        <v>0</v>
      </c>
      <c r="AC178" s="2">
        <f t="shared" si="11"/>
        <v>1</v>
      </c>
    </row>
    <row r="179" spans="1:29" x14ac:dyDescent="0.3">
      <c r="A179" s="79">
        <f>RANK(AB179,$AB$2:AB326)</f>
        <v>175</v>
      </c>
      <c r="B179" s="4" t="s">
        <v>15</v>
      </c>
      <c r="C179" s="40" t="s">
        <v>4</v>
      </c>
      <c r="D179" s="2">
        <v>2013</v>
      </c>
      <c r="E179" s="7" t="s">
        <v>10</v>
      </c>
      <c r="F179" s="38" t="s">
        <v>258</v>
      </c>
      <c r="G179" s="59"/>
      <c r="H179" s="59"/>
      <c r="I179" s="59"/>
      <c r="J179" s="59"/>
      <c r="K179" s="59"/>
      <c r="L179" s="59"/>
      <c r="M179" s="46"/>
      <c r="N179" s="46"/>
      <c r="O179" s="46"/>
      <c r="P179" s="46"/>
      <c r="Q179" s="46"/>
      <c r="R179" s="60">
        <v>0</v>
      </c>
      <c r="S179" s="46"/>
      <c r="T179" s="46"/>
      <c r="U179" s="46"/>
      <c r="V179" s="46"/>
      <c r="W179" s="46"/>
      <c r="X179" s="46"/>
      <c r="Y179" s="46"/>
      <c r="Z179" s="46"/>
      <c r="AA179" s="46"/>
      <c r="AB179" s="44">
        <f t="shared" si="10"/>
        <v>0</v>
      </c>
      <c r="AC179" s="2">
        <f t="shared" si="11"/>
        <v>1</v>
      </c>
    </row>
  </sheetData>
  <autoFilter ref="A1:AC1" xr:uid="{00000000-0001-0000-0300-000000000000}">
    <sortState xmlns:xlrd2="http://schemas.microsoft.com/office/spreadsheetml/2017/richdata2" ref="A2:AC231">
      <sortCondition descending="1" ref="AB1"/>
    </sortState>
  </autoFilter>
  <phoneticPr fontId="1" type="noConversion"/>
  <conditionalFormatting sqref="F1:F177 F180:F1048576">
    <cfRule type="duplicateValues" dxfId="137" priority="1089"/>
  </conditionalFormatting>
  <conditionalFormatting sqref="F1:F1048576">
    <cfRule type="duplicateValues" dxfId="136" priority="1"/>
  </conditionalFormatting>
  <conditionalFormatting sqref="F10">
    <cfRule type="duplicateValues" dxfId="135" priority="187"/>
  </conditionalFormatting>
  <conditionalFormatting sqref="F11 F1:F9 F14:F23 F27:F29 F32:F34 F36:F42 F46:F49 F52:F177 F180:F1048576">
    <cfRule type="duplicateValues" dxfId="134" priority="1092"/>
  </conditionalFormatting>
  <conditionalFormatting sqref="F12">
    <cfRule type="duplicateValues" dxfId="133" priority="186"/>
  </conditionalFormatting>
  <conditionalFormatting sqref="F13">
    <cfRule type="duplicateValues" dxfId="132" priority="185"/>
  </conditionalFormatting>
  <conditionalFormatting sqref="F24">
    <cfRule type="duplicateValues" dxfId="131" priority="184"/>
  </conditionalFormatting>
  <conditionalFormatting sqref="F25">
    <cfRule type="duplicateValues" dxfId="130" priority="183"/>
  </conditionalFormatting>
  <conditionalFormatting sqref="F26">
    <cfRule type="duplicateValues" dxfId="129" priority="182"/>
  </conditionalFormatting>
  <conditionalFormatting sqref="F30">
    <cfRule type="duplicateValues" dxfId="128" priority="181"/>
  </conditionalFormatting>
  <conditionalFormatting sqref="F31">
    <cfRule type="duplicateValues" dxfId="127" priority="180"/>
  </conditionalFormatting>
  <conditionalFormatting sqref="F35">
    <cfRule type="duplicateValues" dxfId="126" priority="179"/>
  </conditionalFormatting>
  <conditionalFormatting sqref="F43">
    <cfRule type="duplicateValues" dxfId="125" priority="178"/>
  </conditionalFormatting>
  <conditionalFormatting sqref="F44">
    <cfRule type="duplicateValues" dxfId="124" priority="177"/>
  </conditionalFormatting>
  <conditionalFormatting sqref="F45">
    <cfRule type="duplicateValues" dxfId="123" priority="176"/>
  </conditionalFormatting>
  <conditionalFormatting sqref="F50">
    <cfRule type="duplicateValues" dxfId="122" priority="175"/>
  </conditionalFormatting>
  <conditionalFormatting sqref="F51">
    <cfRule type="duplicateValues" dxfId="121" priority="174"/>
  </conditionalFormatting>
  <conditionalFormatting sqref="F178:F179">
    <cfRule type="duplicateValues" dxfId="120" priority="98"/>
    <cfRule type="duplicateValues" dxfId="119" priority="1102"/>
    <cfRule type="duplicateValues" dxfId="118" priority="1103"/>
  </conditionalFormatting>
  <pageMargins left="0.75" right="0.75" top="1" bottom="1" header="0.5" footer="0.5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D97"/>
  <sheetViews>
    <sheetView zoomScaleNormal="100" workbookViewId="0">
      <pane ySplit="1" topLeftCell="A2" activePane="bottomLeft" state="frozen"/>
      <selection pane="bottomLeft"/>
    </sheetView>
  </sheetViews>
  <sheetFormatPr defaultColWidth="9.109375" defaultRowHeight="13.8" outlineLevelCol="1" x14ac:dyDescent="0.3"/>
  <cols>
    <col min="1" max="1" width="6" style="45" customWidth="1"/>
    <col min="2" max="2" width="6" style="5" customWidth="1"/>
    <col min="3" max="3" width="16.6640625" style="41" customWidth="1"/>
    <col min="4" max="4" width="8.88671875" style="1" customWidth="1"/>
    <col min="5" max="5" width="10.44140625" style="1" customWidth="1"/>
    <col min="6" max="6" width="21.6640625" style="41" customWidth="1"/>
    <col min="7" max="7" width="10.44140625" style="6" hidden="1" customWidth="1" outlineLevel="1"/>
    <col min="8" max="8" width="12.44140625" style="6" hidden="1" customWidth="1" outlineLevel="1"/>
    <col min="9" max="9" width="11.77734375" style="6" hidden="1" customWidth="1" outlineLevel="1"/>
    <col min="10" max="10" width="11.33203125" style="6" hidden="1" customWidth="1" outlineLevel="1"/>
    <col min="11" max="12" width="12.44140625" style="6" hidden="1" customWidth="1" outlineLevel="1"/>
    <col min="13" max="13" width="14.33203125" style="6" hidden="1" customWidth="1" outlineLevel="1"/>
    <col min="14" max="14" width="13" style="6" hidden="1" customWidth="1" outlineLevel="1"/>
    <col min="15" max="15" width="10.5546875" style="6" hidden="1" customWidth="1" outlineLevel="1"/>
    <col min="16" max="16" width="10.44140625" style="6" hidden="1" customWidth="1" outlineLevel="1" collapsed="1"/>
    <col min="17" max="17" width="10.88671875" style="6" hidden="1" customWidth="1" outlineLevel="1" collapsed="1"/>
    <col min="18" max="18" width="12.44140625" style="6" hidden="1" customWidth="1" outlineLevel="1" collapsed="1"/>
    <col min="19" max="19" width="12.44140625" style="6" hidden="1" customWidth="1" outlineLevel="1"/>
    <col min="20" max="20" width="12" style="1" hidden="1" customWidth="1" outlineLevel="1"/>
    <col min="21" max="21" width="11.77734375" style="6" hidden="1" customWidth="1" outlineLevel="1"/>
    <col min="22" max="22" width="11.6640625" style="6" hidden="1" customWidth="1" outlineLevel="1"/>
    <col min="23" max="23" width="12.88671875" style="6" hidden="1" customWidth="1" outlineLevel="1" collapsed="1"/>
    <col min="24" max="25" width="11.6640625" style="6" hidden="1" customWidth="1" outlineLevel="1" collapsed="1"/>
    <col min="26" max="26" width="13.21875" style="6" hidden="1" customWidth="1" outlineLevel="1" collapsed="1"/>
    <col min="27" max="27" width="12.6640625" style="6" hidden="1" customWidth="1" outlineLevel="1" collapsed="1"/>
    <col min="28" max="28" width="13.77734375" style="6" hidden="1" customWidth="1" outlineLevel="1" collapsed="1"/>
    <col min="29" max="29" width="9.5546875" style="5" customWidth="1" collapsed="1"/>
    <col min="30" max="30" width="8.44140625" style="1" customWidth="1"/>
    <col min="31" max="16384" width="9.109375" style="1"/>
  </cols>
  <sheetData>
    <row r="1" spans="1:30" s="41" customFormat="1" ht="55.2" customHeight="1" x14ac:dyDescent="0.3">
      <c r="A1" s="37" t="s">
        <v>0</v>
      </c>
      <c r="B1" s="37" t="s">
        <v>14</v>
      </c>
      <c r="C1" s="37" t="s">
        <v>3</v>
      </c>
      <c r="D1" s="37" t="s">
        <v>16</v>
      </c>
      <c r="E1" s="37" t="s">
        <v>1</v>
      </c>
      <c r="F1" s="37" t="s">
        <v>2</v>
      </c>
      <c r="G1" s="66" t="s">
        <v>566</v>
      </c>
      <c r="H1" s="66" t="s">
        <v>567</v>
      </c>
      <c r="I1" s="66" t="s">
        <v>569</v>
      </c>
      <c r="J1" s="66" t="s">
        <v>570</v>
      </c>
      <c r="K1" s="66" t="s">
        <v>470</v>
      </c>
      <c r="L1" s="66" t="s">
        <v>471</v>
      </c>
      <c r="M1" s="66" t="s">
        <v>572</v>
      </c>
      <c r="N1" s="66" t="s">
        <v>573</v>
      </c>
      <c r="O1" s="66" t="s">
        <v>463</v>
      </c>
      <c r="P1" s="66" t="s">
        <v>462</v>
      </c>
      <c r="Q1" s="66" t="s">
        <v>468</v>
      </c>
      <c r="R1" s="66" t="s">
        <v>466</v>
      </c>
      <c r="S1" s="66" t="s">
        <v>469</v>
      </c>
      <c r="T1" s="66" t="s">
        <v>467</v>
      </c>
      <c r="U1" s="66" t="s">
        <v>494</v>
      </c>
      <c r="V1" s="66" t="s">
        <v>493</v>
      </c>
      <c r="W1" s="66" t="s">
        <v>492</v>
      </c>
      <c r="X1" s="66" t="s">
        <v>549</v>
      </c>
      <c r="Y1" s="66" t="s">
        <v>575</v>
      </c>
      <c r="Z1" s="66" t="s">
        <v>581</v>
      </c>
      <c r="AA1" s="66" t="s">
        <v>576</v>
      </c>
      <c r="AB1" s="66" t="s">
        <v>604</v>
      </c>
      <c r="AC1" s="43" t="s">
        <v>623</v>
      </c>
      <c r="AD1" s="43" t="s">
        <v>21</v>
      </c>
    </row>
    <row r="2" spans="1:30" x14ac:dyDescent="0.3">
      <c r="A2" s="79">
        <f>RANK(AC2,$AC$2:AC97)</f>
        <v>1</v>
      </c>
      <c r="B2" s="4" t="s">
        <v>15</v>
      </c>
      <c r="C2" s="40" t="s">
        <v>4</v>
      </c>
      <c r="D2" s="2">
        <v>2008</v>
      </c>
      <c r="E2" s="3" t="s">
        <v>12</v>
      </c>
      <c r="F2" s="40" t="s">
        <v>26</v>
      </c>
      <c r="G2" s="46">
        <v>760</v>
      </c>
      <c r="H2" s="46">
        <v>1020</v>
      </c>
      <c r="I2" s="46"/>
      <c r="J2" s="46">
        <v>1200</v>
      </c>
      <c r="K2" s="46"/>
      <c r="L2" s="46"/>
      <c r="M2" s="46"/>
      <c r="N2" s="46"/>
      <c r="O2" s="46"/>
      <c r="P2" s="46"/>
      <c r="Q2" s="46"/>
      <c r="R2" s="7"/>
      <c r="S2" s="46"/>
      <c r="T2" s="47">
        <v>850</v>
      </c>
      <c r="U2" s="46"/>
      <c r="V2" s="46"/>
      <c r="W2" s="46">
        <v>1400</v>
      </c>
      <c r="X2" s="46"/>
      <c r="Y2" s="46">
        <v>2000</v>
      </c>
      <c r="Z2" s="46"/>
      <c r="AA2" s="46"/>
      <c r="AB2" s="46"/>
      <c r="AC2" s="44">
        <f t="shared" ref="AC2:AC33" si="0">SUM(G2:AB2)</f>
        <v>7230</v>
      </c>
      <c r="AD2" s="2">
        <f t="shared" ref="AD2:AD33" si="1">COUNT(G2:AB2)</f>
        <v>6</v>
      </c>
    </row>
    <row r="3" spans="1:30" x14ac:dyDescent="0.3">
      <c r="A3" s="79">
        <f>RANK(AC3,$AC$2:AC97)</f>
        <v>2</v>
      </c>
      <c r="B3" s="2" t="s">
        <v>15</v>
      </c>
      <c r="C3" s="40" t="s">
        <v>6</v>
      </c>
      <c r="D3" s="2">
        <v>2011</v>
      </c>
      <c r="E3" s="7" t="s">
        <v>11</v>
      </c>
      <c r="F3" s="40" t="s">
        <v>40</v>
      </c>
      <c r="G3" s="46"/>
      <c r="H3" s="48">
        <v>0</v>
      </c>
      <c r="I3" s="48"/>
      <c r="J3" s="46">
        <v>480</v>
      </c>
      <c r="K3" s="46">
        <v>1020</v>
      </c>
      <c r="L3" s="46">
        <v>1020</v>
      </c>
      <c r="M3" s="46"/>
      <c r="N3" s="46"/>
      <c r="O3" s="46"/>
      <c r="P3" s="46"/>
      <c r="Q3" s="46">
        <v>145</v>
      </c>
      <c r="R3" s="7"/>
      <c r="S3" s="46">
        <v>215</v>
      </c>
      <c r="T3" s="47"/>
      <c r="U3" s="50">
        <v>180</v>
      </c>
      <c r="V3" s="46"/>
      <c r="W3" s="46"/>
      <c r="X3" s="50">
        <v>240</v>
      </c>
      <c r="Y3" s="46"/>
      <c r="Z3" s="46"/>
      <c r="AA3" s="50">
        <v>1200</v>
      </c>
      <c r="AB3" s="50">
        <v>1020</v>
      </c>
      <c r="AC3" s="44">
        <f t="shared" si="0"/>
        <v>5520</v>
      </c>
      <c r="AD3" s="2">
        <f t="shared" si="1"/>
        <v>10</v>
      </c>
    </row>
    <row r="4" spans="1:30" x14ac:dyDescent="0.3">
      <c r="A4" s="79">
        <f>RANK(AC4,$AC$2:AC97)</f>
        <v>3</v>
      </c>
      <c r="B4" s="2" t="s">
        <v>15</v>
      </c>
      <c r="C4" s="40" t="s">
        <v>13</v>
      </c>
      <c r="D4" s="2">
        <v>2008</v>
      </c>
      <c r="E4" s="2" t="s">
        <v>12</v>
      </c>
      <c r="F4" s="40" t="s">
        <v>47</v>
      </c>
      <c r="G4" s="48"/>
      <c r="H4" s="46">
        <v>660</v>
      </c>
      <c r="I4" s="46"/>
      <c r="J4" s="46">
        <v>660</v>
      </c>
      <c r="K4" s="46"/>
      <c r="L4" s="46"/>
      <c r="M4" s="46"/>
      <c r="N4" s="46"/>
      <c r="O4" s="46"/>
      <c r="P4" s="46">
        <v>180</v>
      </c>
      <c r="Q4" s="46"/>
      <c r="R4" s="50">
        <v>1200</v>
      </c>
      <c r="S4" s="7"/>
      <c r="T4" s="2"/>
      <c r="U4" s="7"/>
      <c r="V4" s="7"/>
      <c r="W4" s="59">
        <v>760</v>
      </c>
      <c r="X4" s="7"/>
      <c r="Y4" s="59"/>
      <c r="Z4" s="59"/>
      <c r="AA4" s="50">
        <v>840</v>
      </c>
      <c r="AB4" s="50">
        <v>660</v>
      </c>
      <c r="AC4" s="44">
        <f t="shared" si="0"/>
        <v>4960</v>
      </c>
      <c r="AD4" s="2">
        <f t="shared" si="1"/>
        <v>7</v>
      </c>
    </row>
    <row r="5" spans="1:30" x14ac:dyDescent="0.3">
      <c r="A5" s="79">
        <f>RANK(AC5,$AC$2:AC97)</f>
        <v>4</v>
      </c>
      <c r="B5" s="2" t="s">
        <v>15</v>
      </c>
      <c r="C5" s="40" t="s">
        <v>4</v>
      </c>
      <c r="D5" s="2">
        <v>2009</v>
      </c>
      <c r="E5" s="3" t="s">
        <v>12</v>
      </c>
      <c r="F5" s="38" t="s">
        <v>35</v>
      </c>
      <c r="G5" s="46"/>
      <c r="H5" s="46">
        <v>840</v>
      </c>
      <c r="I5" s="46">
        <v>260</v>
      </c>
      <c r="J5" s="46">
        <v>660</v>
      </c>
      <c r="K5" s="46"/>
      <c r="L5" s="46"/>
      <c r="M5" s="46"/>
      <c r="N5" s="46"/>
      <c r="O5" s="46">
        <v>330</v>
      </c>
      <c r="P5" s="46"/>
      <c r="Q5" s="46">
        <v>75</v>
      </c>
      <c r="R5" s="7"/>
      <c r="S5" s="46">
        <v>480</v>
      </c>
      <c r="T5" s="47"/>
      <c r="U5" s="46"/>
      <c r="V5" s="46">
        <v>330</v>
      </c>
      <c r="W5" s="46"/>
      <c r="X5" s="50">
        <v>660</v>
      </c>
      <c r="Y5" s="46"/>
      <c r="Z5" s="53">
        <v>460</v>
      </c>
      <c r="AA5" s="46"/>
      <c r="AB5" s="53"/>
      <c r="AC5" s="44">
        <f t="shared" si="0"/>
        <v>4095</v>
      </c>
      <c r="AD5" s="2">
        <f t="shared" si="1"/>
        <v>9</v>
      </c>
    </row>
    <row r="6" spans="1:30" x14ac:dyDescent="0.3">
      <c r="A6" s="79">
        <f>RANK(AC6,$AC$2:AC97)</f>
        <v>5</v>
      </c>
      <c r="B6" s="2" t="s">
        <v>15</v>
      </c>
      <c r="C6" s="40" t="s">
        <v>4</v>
      </c>
      <c r="D6" s="2">
        <v>2010</v>
      </c>
      <c r="E6" s="7" t="s">
        <v>11</v>
      </c>
      <c r="F6" s="40" t="s">
        <v>34</v>
      </c>
      <c r="G6" s="46"/>
      <c r="H6" s="46">
        <v>660</v>
      </c>
      <c r="I6" s="46"/>
      <c r="J6" s="46">
        <v>660</v>
      </c>
      <c r="K6" s="46">
        <v>660</v>
      </c>
      <c r="L6" s="46">
        <v>0</v>
      </c>
      <c r="M6" s="46"/>
      <c r="N6" s="46"/>
      <c r="O6" s="46">
        <v>75</v>
      </c>
      <c r="P6" s="46"/>
      <c r="Q6" s="46"/>
      <c r="R6" s="7"/>
      <c r="S6" s="7"/>
      <c r="T6" s="2"/>
      <c r="U6" s="7"/>
      <c r="V6" s="7"/>
      <c r="W6" s="7"/>
      <c r="X6" s="50">
        <v>360</v>
      </c>
      <c r="Y6" s="7"/>
      <c r="Z6" s="7"/>
      <c r="AA6" s="7"/>
      <c r="AB6" s="50">
        <v>1200</v>
      </c>
      <c r="AC6" s="44">
        <f t="shared" si="0"/>
        <v>3615</v>
      </c>
      <c r="AD6" s="2">
        <f t="shared" si="1"/>
        <v>7</v>
      </c>
    </row>
    <row r="7" spans="1:30" x14ac:dyDescent="0.3">
      <c r="A7" s="79">
        <f>RANK(AC7,$AC$2:AC97)</f>
        <v>6</v>
      </c>
      <c r="B7" s="4" t="s">
        <v>15</v>
      </c>
      <c r="C7" s="38" t="s">
        <v>4</v>
      </c>
      <c r="D7" s="4">
        <v>2009</v>
      </c>
      <c r="E7" s="2" t="s">
        <v>12</v>
      </c>
      <c r="F7" s="38" t="s">
        <v>24</v>
      </c>
      <c r="G7" s="46"/>
      <c r="H7" s="46">
        <v>840</v>
      </c>
      <c r="I7" s="46">
        <v>380</v>
      </c>
      <c r="J7" s="46">
        <v>480</v>
      </c>
      <c r="K7" s="46"/>
      <c r="L7" s="46"/>
      <c r="M7" s="46"/>
      <c r="N7" s="46"/>
      <c r="O7" s="46">
        <v>330</v>
      </c>
      <c r="P7" s="46"/>
      <c r="Q7" s="46">
        <v>145</v>
      </c>
      <c r="R7" s="7"/>
      <c r="S7" s="46">
        <v>330</v>
      </c>
      <c r="T7" s="47"/>
      <c r="U7" s="46"/>
      <c r="V7" s="46">
        <v>330</v>
      </c>
      <c r="W7" s="46"/>
      <c r="X7" s="50">
        <v>480</v>
      </c>
      <c r="Y7" s="46"/>
      <c r="Z7" s="59">
        <v>85</v>
      </c>
      <c r="AA7" s="46"/>
      <c r="AB7" s="59"/>
      <c r="AC7" s="44">
        <f t="shared" si="0"/>
        <v>3400</v>
      </c>
      <c r="AD7" s="2">
        <f t="shared" si="1"/>
        <v>9</v>
      </c>
    </row>
    <row r="8" spans="1:30" x14ac:dyDescent="0.3">
      <c r="A8" s="79">
        <f>RANK(AC8,$AC$2:AC97)</f>
        <v>7</v>
      </c>
      <c r="B8" s="2" t="s">
        <v>15</v>
      </c>
      <c r="C8" s="40" t="s">
        <v>32</v>
      </c>
      <c r="D8" s="2">
        <v>2012</v>
      </c>
      <c r="E8" s="4" t="s">
        <v>10</v>
      </c>
      <c r="F8" s="40" t="s">
        <v>67</v>
      </c>
      <c r="G8" s="46"/>
      <c r="H8" s="46">
        <v>240</v>
      </c>
      <c r="I8" s="46"/>
      <c r="J8" s="46"/>
      <c r="K8" s="46">
        <v>360</v>
      </c>
      <c r="L8" s="46">
        <v>480</v>
      </c>
      <c r="M8" s="46"/>
      <c r="N8" s="46"/>
      <c r="O8" s="46"/>
      <c r="P8" s="46"/>
      <c r="Q8" s="46"/>
      <c r="R8" s="7"/>
      <c r="S8" s="7"/>
      <c r="T8" s="2"/>
      <c r="U8" s="50">
        <v>240</v>
      </c>
      <c r="V8" s="7"/>
      <c r="W8" s="7"/>
      <c r="X8" s="50">
        <v>180</v>
      </c>
      <c r="Y8" s="7"/>
      <c r="Z8" s="7"/>
      <c r="AA8" s="50">
        <v>840</v>
      </c>
      <c r="AB8" s="50">
        <v>660</v>
      </c>
      <c r="AC8" s="44">
        <f t="shared" si="0"/>
        <v>3000</v>
      </c>
      <c r="AD8" s="2">
        <f t="shared" si="1"/>
        <v>7</v>
      </c>
    </row>
    <row r="9" spans="1:30" x14ac:dyDescent="0.3">
      <c r="A9" s="79">
        <f>RANK(AC9,$AC$2:AC97)</f>
        <v>8</v>
      </c>
      <c r="B9" s="2" t="s">
        <v>15</v>
      </c>
      <c r="C9" s="40" t="s">
        <v>13</v>
      </c>
      <c r="D9" s="2">
        <v>2010</v>
      </c>
      <c r="E9" s="7" t="s">
        <v>11</v>
      </c>
      <c r="F9" s="40" t="s">
        <v>68</v>
      </c>
      <c r="G9" s="46"/>
      <c r="H9" s="46">
        <v>360</v>
      </c>
      <c r="I9" s="46"/>
      <c r="J9" s="46"/>
      <c r="K9" s="46">
        <v>480</v>
      </c>
      <c r="L9" s="46">
        <v>360</v>
      </c>
      <c r="M9" s="46"/>
      <c r="N9" s="46">
        <v>195</v>
      </c>
      <c r="O9" s="46"/>
      <c r="P9" s="46"/>
      <c r="Q9" s="46"/>
      <c r="R9" s="50">
        <v>660</v>
      </c>
      <c r="S9" s="46">
        <v>215</v>
      </c>
      <c r="T9" s="47"/>
      <c r="U9" s="46"/>
      <c r="V9" s="46">
        <v>75</v>
      </c>
      <c r="W9" s="46"/>
      <c r="X9" s="50">
        <v>120</v>
      </c>
      <c r="Y9" s="46"/>
      <c r="Z9" s="46"/>
      <c r="AA9" s="46"/>
      <c r="AB9" s="50">
        <v>120</v>
      </c>
      <c r="AC9" s="44">
        <f t="shared" si="0"/>
        <v>2585</v>
      </c>
      <c r="AD9" s="2">
        <f t="shared" si="1"/>
        <v>9</v>
      </c>
    </row>
    <row r="10" spans="1:30" x14ac:dyDescent="0.3">
      <c r="A10" s="79">
        <f>RANK(AC10,$AC$2:AC97)</f>
        <v>9</v>
      </c>
      <c r="B10" s="2" t="s">
        <v>15</v>
      </c>
      <c r="C10" s="40" t="s">
        <v>4</v>
      </c>
      <c r="D10" s="2">
        <v>2008</v>
      </c>
      <c r="E10" s="3" t="s">
        <v>12</v>
      </c>
      <c r="F10" s="40" t="s">
        <v>27</v>
      </c>
      <c r="G10" s="46"/>
      <c r="H10" s="46">
        <v>660</v>
      </c>
      <c r="I10" s="46"/>
      <c r="J10" s="46">
        <v>840</v>
      </c>
      <c r="K10" s="46"/>
      <c r="L10" s="46"/>
      <c r="M10" s="46">
        <v>460</v>
      </c>
      <c r="N10" s="46"/>
      <c r="O10" s="46"/>
      <c r="P10" s="46"/>
      <c r="Q10" s="46"/>
      <c r="R10" s="7"/>
      <c r="S10" s="46"/>
      <c r="T10" s="47">
        <v>380</v>
      </c>
      <c r="U10" s="46"/>
      <c r="V10" s="46"/>
      <c r="W10" s="46"/>
      <c r="X10" s="46"/>
      <c r="Y10" s="46"/>
      <c r="Z10" s="46"/>
      <c r="AA10" s="46"/>
      <c r="AB10" s="46"/>
      <c r="AC10" s="44">
        <f t="shared" si="0"/>
        <v>2340</v>
      </c>
      <c r="AD10" s="2">
        <f t="shared" si="1"/>
        <v>4</v>
      </c>
    </row>
    <row r="11" spans="1:30" x14ac:dyDescent="0.3">
      <c r="A11" s="79">
        <f>RANK(AC11,$AC$2:AC97)</f>
        <v>10</v>
      </c>
      <c r="B11" s="4" t="s">
        <v>15</v>
      </c>
      <c r="C11" s="38" t="s">
        <v>22</v>
      </c>
      <c r="D11" s="2">
        <v>2009</v>
      </c>
      <c r="E11" s="3" t="s">
        <v>12</v>
      </c>
      <c r="F11" s="40" t="s">
        <v>73</v>
      </c>
      <c r="G11" s="46"/>
      <c r="H11" s="46">
        <v>360</v>
      </c>
      <c r="I11" s="46"/>
      <c r="J11" s="46"/>
      <c r="K11" s="46">
        <v>1200</v>
      </c>
      <c r="L11" s="46"/>
      <c r="M11" s="46"/>
      <c r="N11" s="46"/>
      <c r="O11" s="46"/>
      <c r="P11" s="46"/>
      <c r="Q11" s="46"/>
      <c r="R11" s="7"/>
      <c r="S11" s="7"/>
      <c r="T11" s="2"/>
      <c r="U11" s="7"/>
      <c r="V11" s="7"/>
      <c r="W11" s="59">
        <v>760</v>
      </c>
      <c r="X11" s="7"/>
      <c r="Y11" s="59"/>
      <c r="Z11" s="59"/>
      <c r="AA11" s="59"/>
      <c r="AB11" s="59"/>
      <c r="AC11" s="44">
        <f t="shared" si="0"/>
        <v>2320</v>
      </c>
      <c r="AD11" s="2">
        <f t="shared" si="1"/>
        <v>3</v>
      </c>
    </row>
    <row r="12" spans="1:30" x14ac:dyDescent="0.3">
      <c r="A12" s="79">
        <f>RANK(AC12,$AC$2:AC97)</f>
        <v>11</v>
      </c>
      <c r="B12" s="3" t="s">
        <v>15</v>
      </c>
      <c r="C12" s="39" t="s">
        <v>4</v>
      </c>
      <c r="D12" s="2">
        <v>2009</v>
      </c>
      <c r="E12" s="3" t="s">
        <v>12</v>
      </c>
      <c r="F12" s="40" t="s">
        <v>19</v>
      </c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>
        <v>75</v>
      </c>
      <c r="R12" s="7"/>
      <c r="S12" s="7"/>
      <c r="T12" s="2"/>
      <c r="U12" s="7"/>
      <c r="V12" s="7"/>
      <c r="W12" s="7"/>
      <c r="X12" s="50">
        <v>240</v>
      </c>
      <c r="Y12" s="7"/>
      <c r="Z12" s="7"/>
      <c r="AA12" s="50">
        <v>1020</v>
      </c>
      <c r="AB12" s="50">
        <v>840</v>
      </c>
      <c r="AC12" s="44">
        <f t="shared" si="0"/>
        <v>2175</v>
      </c>
      <c r="AD12" s="2">
        <f t="shared" si="1"/>
        <v>4</v>
      </c>
    </row>
    <row r="13" spans="1:30" x14ac:dyDescent="0.3">
      <c r="A13" s="79">
        <f>RANK(AC13,$AC$2:AC97)</f>
        <v>12</v>
      </c>
      <c r="B13" s="2" t="s">
        <v>15</v>
      </c>
      <c r="C13" s="39" t="s">
        <v>46</v>
      </c>
      <c r="D13" s="3">
        <v>2008</v>
      </c>
      <c r="E13" s="2" t="s">
        <v>12</v>
      </c>
      <c r="F13" s="39" t="s">
        <v>89</v>
      </c>
      <c r="G13" s="46"/>
      <c r="H13" s="46"/>
      <c r="I13" s="46"/>
      <c r="J13" s="46"/>
      <c r="K13" s="46"/>
      <c r="L13" s="46">
        <v>660</v>
      </c>
      <c r="M13" s="46"/>
      <c r="N13" s="46"/>
      <c r="O13" s="46"/>
      <c r="P13" s="46"/>
      <c r="Q13" s="46"/>
      <c r="R13" s="50">
        <v>840</v>
      </c>
      <c r="S13" s="7"/>
      <c r="T13" s="2"/>
      <c r="U13" s="7"/>
      <c r="V13" s="7"/>
      <c r="W13" s="7"/>
      <c r="X13" s="7"/>
      <c r="Y13" s="7"/>
      <c r="Z13" s="7"/>
      <c r="AA13" s="50">
        <v>660</v>
      </c>
      <c r="AB13" s="7"/>
      <c r="AC13" s="44">
        <f t="shared" si="0"/>
        <v>2160</v>
      </c>
      <c r="AD13" s="2">
        <f t="shared" si="1"/>
        <v>3</v>
      </c>
    </row>
    <row r="14" spans="1:30" x14ac:dyDescent="0.3">
      <c r="A14" s="79">
        <f>RANK(AC14,$AC$2:AC97)</f>
        <v>13</v>
      </c>
      <c r="B14" s="2" t="s">
        <v>15</v>
      </c>
      <c r="C14" s="40" t="s">
        <v>4</v>
      </c>
      <c r="D14" s="2">
        <v>2009</v>
      </c>
      <c r="E14" s="2" t="s">
        <v>12</v>
      </c>
      <c r="F14" s="40" t="s">
        <v>36</v>
      </c>
      <c r="G14" s="46"/>
      <c r="H14" s="46">
        <v>480</v>
      </c>
      <c r="I14" s="46">
        <v>260</v>
      </c>
      <c r="J14" s="46">
        <v>480</v>
      </c>
      <c r="K14" s="48">
        <v>0</v>
      </c>
      <c r="L14" s="46"/>
      <c r="M14" s="46"/>
      <c r="N14" s="46"/>
      <c r="O14" s="46">
        <v>75</v>
      </c>
      <c r="P14" s="46"/>
      <c r="Q14" s="46">
        <v>75</v>
      </c>
      <c r="R14" s="7"/>
      <c r="S14" s="7"/>
      <c r="T14" s="2"/>
      <c r="U14" s="7"/>
      <c r="V14" s="7"/>
      <c r="W14" s="7"/>
      <c r="X14" s="7"/>
      <c r="Y14" s="7"/>
      <c r="Z14" s="7"/>
      <c r="AA14" s="7"/>
      <c r="AB14" s="50">
        <v>660</v>
      </c>
      <c r="AC14" s="44">
        <f t="shared" si="0"/>
        <v>2030</v>
      </c>
      <c r="AD14" s="2">
        <f t="shared" si="1"/>
        <v>7</v>
      </c>
    </row>
    <row r="15" spans="1:30" x14ac:dyDescent="0.3">
      <c r="A15" s="79">
        <f>RANK(AC15,$AC$2:AC97)</f>
        <v>14</v>
      </c>
      <c r="B15" s="2" t="s">
        <v>15</v>
      </c>
      <c r="C15" s="40" t="s">
        <v>13</v>
      </c>
      <c r="D15" s="2">
        <v>2012</v>
      </c>
      <c r="E15" s="7" t="s">
        <v>10</v>
      </c>
      <c r="F15" s="40" t="s">
        <v>74</v>
      </c>
      <c r="G15" s="46"/>
      <c r="H15" s="46">
        <v>240</v>
      </c>
      <c r="I15" s="46"/>
      <c r="J15" s="46"/>
      <c r="K15" s="46">
        <v>360</v>
      </c>
      <c r="L15" s="46">
        <v>240</v>
      </c>
      <c r="M15" s="46"/>
      <c r="N15" s="46"/>
      <c r="O15" s="46"/>
      <c r="P15" s="46"/>
      <c r="Q15" s="46"/>
      <c r="R15" s="50">
        <v>480</v>
      </c>
      <c r="S15" s="7"/>
      <c r="T15" s="2"/>
      <c r="U15" s="50">
        <v>80</v>
      </c>
      <c r="V15" s="7"/>
      <c r="W15" s="7"/>
      <c r="X15" s="50">
        <v>80</v>
      </c>
      <c r="Y15" s="7"/>
      <c r="Z15" s="7"/>
      <c r="AA15" s="50">
        <v>360</v>
      </c>
      <c r="AB15" s="7"/>
      <c r="AC15" s="44">
        <f t="shared" si="0"/>
        <v>1840</v>
      </c>
      <c r="AD15" s="2">
        <f t="shared" si="1"/>
        <v>7</v>
      </c>
    </row>
    <row r="16" spans="1:30" x14ac:dyDescent="0.3">
      <c r="A16" s="79">
        <f>RANK(AC16,$AC$2:AC97)</f>
        <v>15</v>
      </c>
      <c r="B16" s="2" t="s">
        <v>15</v>
      </c>
      <c r="C16" s="39" t="s">
        <v>4</v>
      </c>
      <c r="D16" s="2">
        <v>2008</v>
      </c>
      <c r="E16" s="3" t="s">
        <v>12</v>
      </c>
      <c r="F16" s="39" t="s">
        <v>119</v>
      </c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50">
        <v>1020</v>
      </c>
      <c r="S16" s="7"/>
      <c r="T16" s="2"/>
      <c r="U16" s="7"/>
      <c r="V16" s="7"/>
      <c r="W16" s="7"/>
      <c r="X16" s="7"/>
      <c r="Y16" s="7"/>
      <c r="Z16" s="7"/>
      <c r="AA16" s="50">
        <v>660</v>
      </c>
      <c r="AB16" s="7"/>
      <c r="AC16" s="44">
        <f t="shared" si="0"/>
        <v>1680</v>
      </c>
      <c r="AD16" s="2">
        <f t="shared" si="1"/>
        <v>2</v>
      </c>
    </row>
    <row r="17" spans="1:30" x14ac:dyDescent="0.3">
      <c r="A17" s="79">
        <f>RANK(AC17,$AC$2:AC97)</f>
        <v>16</v>
      </c>
      <c r="B17" s="2" t="s">
        <v>15</v>
      </c>
      <c r="C17" s="40" t="s">
        <v>7</v>
      </c>
      <c r="D17" s="2">
        <v>2010</v>
      </c>
      <c r="E17" s="7" t="s">
        <v>11</v>
      </c>
      <c r="F17" s="40" t="s">
        <v>307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2"/>
      <c r="U17" s="7"/>
      <c r="V17" s="46">
        <v>75</v>
      </c>
      <c r="W17" s="7"/>
      <c r="X17" s="50">
        <v>120</v>
      </c>
      <c r="Y17" s="7"/>
      <c r="Z17" s="7"/>
      <c r="AA17" s="50">
        <v>660</v>
      </c>
      <c r="AB17" s="50">
        <v>480</v>
      </c>
      <c r="AC17" s="44">
        <f t="shared" si="0"/>
        <v>1335</v>
      </c>
      <c r="AD17" s="2">
        <f t="shared" si="1"/>
        <v>4</v>
      </c>
    </row>
    <row r="18" spans="1:30" x14ac:dyDescent="0.3">
      <c r="A18" s="79">
        <f>RANK(AC18,$AC$2:AC97)</f>
        <v>17</v>
      </c>
      <c r="B18" s="2" t="s">
        <v>15</v>
      </c>
      <c r="C18" s="40" t="s">
        <v>13</v>
      </c>
      <c r="D18" s="2">
        <v>2012</v>
      </c>
      <c r="E18" s="4" t="s">
        <v>10</v>
      </c>
      <c r="F18" s="38" t="s">
        <v>103</v>
      </c>
      <c r="G18" s="46"/>
      <c r="H18" s="48">
        <v>0</v>
      </c>
      <c r="I18" s="48"/>
      <c r="J18" s="48"/>
      <c r="K18" s="48">
        <v>0</v>
      </c>
      <c r="L18" s="61">
        <v>80</v>
      </c>
      <c r="M18" s="61"/>
      <c r="N18" s="61"/>
      <c r="O18" s="61"/>
      <c r="P18" s="61"/>
      <c r="Q18" s="61"/>
      <c r="R18" s="50">
        <v>360</v>
      </c>
      <c r="S18" s="4"/>
      <c r="T18" s="2"/>
      <c r="U18" s="50">
        <v>40</v>
      </c>
      <c r="V18" s="4"/>
      <c r="W18" s="4"/>
      <c r="X18" s="50">
        <v>120</v>
      </c>
      <c r="Y18" s="4"/>
      <c r="Z18" s="4"/>
      <c r="AA18" s="50">
        <v>360</v>
      </c>
      <c r="AB18" s="50">
        <v>240</v>
      </c>
      <c r="AC18" s="44">
        <f t="shared" si="0"/>
        <v>1200</v>
      </c>
      <c r="AD18" s="2">
        <f t="shared" si="1"/>
        <v>8</v>
      </c>
    </row>
    <row r="19" spans="1:30" x14ac:dyDescent="0.3">
      <c r="A19" s="79">
        <f>RANK(AC19,$AC$2:AC97)</f>
        <v>18</v>
      </c>
      <c r="B19" s="2" t="s">
        <v>15</v>
      </c>
      <c r="C19" s="40" t="s">
        <v>7</v>
      </c>
      <c r="D19" s="2">
        <v>2008</v>
      </c>
      <c r="E19" s="4" t="s">
        <v>12</v>
      </c>
      <c r="F19" s="40" t="s">
        <v>33</v>
      </c>
      <c r="G19" s="46"/>
      <c r="H19" s="46"/>
      <c r="I19" s="46"/>
      <c r="J19" s="46">
        <v>480</v>
      </c>
      <c r="K19" s="46"/>
      <c r="L19" s="46"/>
      <c r="M19" s="46"/>
      <c r="N19" s="46"/>
      <c r="O19" s="46"/>
      <c r="P19" s="46"/>
      <c r="Q19" s="46"/>
      <c r="R19" s="7"/>
      <c r="S19" s="7"/>
      <c r="T19" s="2"/>
      <c r="U19" s="7"/>
      <c r="V19" s="7"/>
      <c r="W19" s="7"/>
      <c r="X19" s="7"/>
      <c r="Y19" s="7"/>
      <c r="Z19" s="7"/>
      <c r="AA19" s="50">
        <v>660</v>
      </c>
      <c r="AB19" s="7"/>
      <c r="AC19" s="44">
        <f t="shared" si="0"/>
        <v>1140</v>
      </c>
      <c r="AD19" s="2">
        <f t="shared" si="1"/>
        <v>2</v>
      </c>
    </row>
    <row r="20" spans="1:30" x14ac:dyDescent="0.3">
      <c r="A20" s="79">
        <f>RANK(AC20,$AC$2:AC97)</f>
        <v>19</v>
      </c>
      <c r="B20" s="2" t="s">
        <v>15</v>
      </c>
      <c r="C20" s="40" t="s">
        <v>6</v>
      </c>
      <c r="D20" s="2">
        <v>2010</v>
      </c>
      <c r="E20" s="7" t="s">
        <v>11</v>
      </c>
      <c r="F20" s="38" t="s">
        <v>191</v>
      </c>
      <c r="G20" s="46"/>
      <c r="H20" s="46">
        <v>120</v>
      </c>
      <c r="I20" s="46"/>
      <c r="J20" s="46"/>
      <c r="K20" s="46"/>
      <c r="L20" s="46">
        <v>360</v>
      </c>
      <c r="M20" s="46"/>
      <c r="N20" s="46"/>
      <c r="O20" s="46"/>
      <c r="P20" s="46"/>
      <c r="Q20" s="46"/>
      <c r="R20" s="7"/>
      <c r="S20" s="7"/>
      <c r="T20" s="2"/>
      <c r="U20" s="7"/>
      <c r="V20" s="7"/>
      <c r="W20" s="7"/>
      <c r="X20" s="7"/>
      <c r="Y20" s="7"/>
      <c r="Z20" s="7"/>
      <c r="AA20" s="50">
        <v>480</v>
      </c>
      <c r="AB20" s="50">
        <v>120</v>
      </c>
      <c r="AC20" s="44">
        <f t="shared" si="0"/>
        <v>1080</v>
      </c>
      <c r="AD20" s="2">
        <f t="shared" si="1"/>
        <v>4</v>
      </c>
    </row>
    <row r="21" spans="1:30" x14ac:dyDescent="0.3">
      <c r="A21" s="79">
        <f>RANK(AC21,$AC$2:AC97)</f>
        <v>20</v>
      </c>
      <c r="B21" s="2" t="s">
        <v>15</v>
      </c>
      <c r="C21" s="40" t="s">
        <v>32</v>
      </c>
      <c r="D21" s="2">
        <v>2013</v>
      </c>
      <c r="E21" s="4" t="s">
        <v>10</v>
      </c>
      <c r="F21" s="40" t="s">
        <v>88</v>
      </c>
      <c r="G21" s="46"/>
      <c r="H21" s="46">
        <v>180</v>
      </c>
      <c r="I21" s="46"/>
      <c r="J21" s="46"/>
      <c r="K21" s="46">
        <v>240</v>
      </c>
      <c r="L21" s="46">
        <v>80</v>
      </c>
      <c r="M21" s="46"/>
      <c r="N21" s="46"/>
      <c r="O21" s="46"/>
      <c r="P21" s="46"/>
      <c r="Q21" s="46"/>
      <c r="R21" s="50">
        <v>240</v>
      </c>
      <c r="S21" s="7"/>
      <c r="T21" s="2"/>
      <c r="U21" s="50">
        <v>40</v>
      </c>
      <c r="V21" s="7"/>
      <c r="W21" s="7"/>
      <c r="X21" s="50">
        <v>80</v>
      </c>
      <c r="Y21" s="7"/>
      <c r="Z21" s="7"/>
      <c r="AA21" s="50">
        <v>80</v>
      </c>
      <c r="AB21" s="7"/>
      <c r="AC21" s="44">
        <f t="shared" si="0"/>
        <v>940</v>
      </c>
      <c r="AD21" s="2">
        <f t="shared" si="1"/>
        <v>7</v>
      </c>
    </row>
    <row r="22" spans="1:30" x14ac:dyDescent="0.3">
      <c r="A22" s="79">
        <f>RANK(AC22,$AC$2:AC97)</f>
        <v>21</v>
      </c>
      <c r="B22" s="2" t="s">
        <v>15</v>
      </c>
      <c r="C22" s="40" t="s">
        <v>6</v>
      </c>
      <c r="D22" s="2">
        <v>2014</v>
      </c>
      <c r="E22" s="4" t="s">
        <v>9</v>
      </c>
      <c r="F22" s="38" t="s">
        <v>214</v>
      </c>
      <c r="G22" s="46"/>
      <c r="H22" s="46">
        <v>40</v>
      </c>
      <c r="I22" s="46"/>
      <c r="J22" s="46"/>
      <c r="K22" s="46">
        <v>80</v>
      </c>
      <c r="L22" s="46">
        <v>60</v>
      </c>
      <c r="M22" s="46"/>
      <c r="N22" s="46"/>
      <c r="O22" s="46"/>
      <c r="P22" s="46"/>
      <c r="Q22" s="46"/>
      <c r="R22" s="50">
        <v>80</v>
      </c>
      <c r="S22" s="7"/>
      <c r="T22" s="2"/>
      <c r="U22" s="50">
        <v>80</v>
      </c>
      <c r="V22" s="7"/>
      <c r="W22" s="7"/>
      <c r="X22" s="50">
        <v>80</v>
      </c>
      <c r="Y22" s="7"/>
      <c r="Z22" s="7"/>
      <c r="AA22" s="50">
        <v>240</v>
      </c>
      <c r="AB22" s="50">
        <v>240</v>
      </c>
      <c r="AC22" s="44">
        <f t="shared" si="0"/>
        <v>900</v>
      </c>
      <c r="AD22" s="2">
        <f t="shared" si="1"/>
        <v>8</v>
      </c>
    </row>
    <row r="23" spans="1:30" x14ac:dyDescent="0.3">
      <c r="A23" s="79">
        <f>RANK(AC23,$AC$2:AC97)</f>
        <v>22</v>
      </c>
      <c r="B23" s="4" t="s">
        <v>15</v>
      </c>
      <c r="C23" s="38" t="s">
        <v>46</v>
      </c>
      <c r="D23" s="3">
        <v>2009</v>
      </c>
      <c r="E23" s="4" t="s">
        <v>12</v>
      </c>
      <c r="F23" s="39" t="s">
        <v>78</v>
      </c>
      <c r="G23" s="46"/>
      <c r="H23" s="46">
        <v>120</v>
      </c>
      <c r="I23" s="46"/>
      <c r="J23" s="46"/>
      <c r="K23" s="46">
        <v>240</v>
      </c>
      <c r="L23" s="46"/>
      <c r="M23" s="46"/>
      <c r="N23" s="46"/>
      <c r="O23" s="46"/>
      <c r="P23" s="46"/>
      <c r="Q23" s="46"/>
      <c r="R23" s="50">
        <v>120</v>
      </c>
      <c r="S23" s="7"/>
      <c r="T23" s="2"/>
      <c r="U23" s="7"/>
      <c r="V23" s="7"/>
      <c r="W23" s="7"/>
      <c r="X23" s="50">
        <v>240</v>
      </c>
      <c r="Y23" s="7"/>
      <c r="Z23" s="7"/>
      <c r="AA23" s="50">
        <v>120</v>
      </c>
      <c r="AB23" s="7"/>
      <c r="AC23" s="44">
        <f t="shared" si="0"/>
        <v>840</v>
      </c>
      <c r="AD23" s="2">
        <f t="shared" si="1"/>
        <v>5</v>
      </c>
    </row>
    <row r="24" spans="1:30" x14ac:dyDescent="0.3">
      <c r="A24" s="79">
        <f>RANK(AC24,$AC$2:AC97)</f>
        <v>23</v>
      </c>
      <c r="B24" s="2" t="s">
        <v>15</v>
      </c>
      <c r="C24" s="40" t="s">
        <v>32</v>
      </c>
      <c r="D24" s="2">
        <v>2012</v>
      </c>
      <c r="E24" s="7" t="s">
        <v>10</v>
      </c>
      <c r="F24" s="40" t="s">
        <v>109</v>
      </c>
      <c r="G24" s="46"/>
      <c r="H24" s="46">
        <v>120</v>
      </c>
      <c r="I24" s="46"/>
      <c r="J24" s="46"/>
      <c r="K24" s="46">
        <v>180</v>
      </c>
      <c r="L24" s="46"/>
      <c r="M24" s="46"/>
      <c r="N24" s="46"/>
      <c r="O24" s="46"/>
      <c r="P24" s="46"/>
      <c r="Q24" s="46"/>
      <c r="R24" s="50">
        <v>120</v>
      </c>
      <c r="S24" s="7"/>
      <c r="T24" s="2"/>
      <c r="U24" s="50">
        <v>40</v>
      </c>
      <c r="V24" s="7"/>
      <c r="W24" s="7"/>
      <c r="X24" s="50">
        <v>60</v>
      </c>
      <c r="Y24" s="7"/>
      <c r="Z24" s="7"/>
      <c r="AA24" s="50">
        <v>180</v>
      </c>
      <c r="AB24" s="50">
        <v>80</v>
      </c>
      <c r="AC24" s="44">
        <f t="shared" si="0"/>
        <v>780</v>
      </c>
      <c r="AD24" s="2">
        <f t="shared" si="1"/>
        <v>7</v>
      </c>
    </row>
    <row r="25" spans="1:30" x14ac:dyDescent="0.3">
      <c r="A25" s="79">
        <f>RANK(AC25,$AC$2:AC97)</f>
        <v>24</v>
      </c>
      <c r="B25" s="4" t="s">
        <v>15</v>
      </c>
      <c r="C25" s="38" t="s">
        <v>6</v>
      </c>
      <c r="D25" s="3">
        <v>2010</v>
      </c>
      <c r="E25" s="7" t="s">
        <v>11</v>
      </c>
      <c r="F25" s="39" t="s">
        <v>193</v>
      </c>
      <c r="G25" s="46"/>
      <c r="H25" s="46"/>
      <c r="I25" s="46"/>
      <c r="J25" s="46"/>
      <c r="K25" s="46"/>
      <c r="L25" s="46">
        <v>120</v>
      </c>
      <c r="M25" s="46"/>
      <c r="N25" s="46"/>
      <c r="O25" s="46"/>
      <c r="P25" s="46"/>
      <c r="Q25" s="46"/>
      <c r="R25" s="50">
        <v>240</v>
      </c>
      <c r="S25" s="7"/>
      <c r="T25" s="2"/>
      <c r="U25" s="7"/>
      <c r="V25" s="7"/>
      <c r="W25" s="7"/>
      <c r="X25" s="50">
        <v>120</v>
      </c>
      <c r="Y25" s="7"/>
      <c r="Z25" s="7"/>
      <c r="AA25" s="50">
        <v>120</v>
      </c>
      <c r="AB25" s="50">
        <v>120</v>
      </c>
      <c r="AC25" s="44">
        <f t="shared" si="0"/>
        <v>720</v>
      </c>
      <c r="AD25" s="2">
        <f t="shared" si="1"/>
        <v>5</v>
      </c>
    </row>
    <row r="26" spans="1:30" x14ac:dyDescent="0.3">
      <c r="A26" s="79">
        <f>RANK(AC26,$AC$2:AC97)</f>
        <v>25</v>
      </c>
      <c r="B26" s="4" t="s">
        <v>18</v>
      </c>
      <c r="C26" s="38" t="s">
        <v>53</v>
      </c>
      <c r="D26" s="3" t="s">
        <v>53</v>
      </c>
      <c r="E26" s="2" t="s">
        <v>12</v>
      </c>
      <c r="F26" s="39" t="s">
        <v>128</v>
      </c>
      <c r="G26" s="46"/>
      <c r="H26" s="46"/>
      <c r="I26" s="46"/>
      <c r="J26" s="46"/>
      <c r="K26" s="46"/>
      <c r="L26" s="46">
        <v>660</v>
      </c>
      <c r="M26" s="46"/>
      <c r="N26" s="46"/>
      <c r="O26" s="46"/>
      <c r="P26" s="46"/>
      <c r="Q26" s="46"/>
      <c r="R26" s="7"/>
      <c r="S26" s="7"/>
      <c r="T26" s="2"/>
      <c r="U26" s="7"/>
      <c r="V26" s="7"/>
      <c r="W26" s="7"/>
      <c r="X26" s="7"/>
      <c r="Y26" s="7"/>
      <c r="Z26" s="7"/>
      <c r="AA26" s="7"/>
      <c r="AB26" s="7"/>
      <c r="AC26" s="44">
        <f t="shared" si="0"/>
        <v>660</v>
      </c>
      <c r="AD26" s="2">
        <f t="shared" si="1"/>
        <v>1</v>
      </c>
    </row>
    <row r="27" spans="1:30" x14ac:dyDescent="0.3">
      <c r="A27" s="79">
        <f>RANK(AC27,$AC$2:AC97)</f>
        <v>25</v>
      </c>
      <c r="B27" s="2" t="s">
        <v>15</v>
      </c>
      <c r="C27" s="39" t="s">
        <v>4</v>
      </c>
      <c r="D27" s="3">
        <v>2008</v>
      </c>
      <c r="E27" s="4" t="s">
        <v>12</v>
      </c>
      <c r="F27" s="38" t="s">
        <v>102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2"/>
      <c r="U27" s="7"/>
      <c r="V27" s="7"/>
      <c r="W27" s="7"/>
      <c r="X27" s="7"/>
      <c r="Y27" s="7"/>
      <c r="Z27" s="7"/>
      <c r="AA27" s="50">
        <v>660</v>
      </c>
      <c r="AB27" s="7"/>
      <c r="AC27" s="44">
        <f t="shared" si="0"/>
        <v>660</v>
      </c>
      <c r="AD27" s="2">
        <f t="shared" si="1"/>
        <v>1</v>
      </c>
    </row>
    <row r="28" spans="1:30" x14ac:dyDescent="0.3">
      <c r="A28" s="79">
        <f>RANK(AC28,$AC$2:AC97)</f>
        <v>25</v>
      </c>
      <c r="B28" s="4" t="s">
        <v>18</v>
      </c>
      <c r="C28" s="38" t="s">
        <v>53</v>
      </c>
      <c r="D28" s="2" t="s">
        <v>53</v>
      </c>
      <c r="E28" s="7" t="s">
        <v>11</v>
      </c>
      <c r="F28" s="38" t="s">
        <v>129</v>
      </c>
      <c r="G28" s="46"/>
      <c r="H28" s="46"/>
      <c r="I28" s="46"/>
      <c r="J28" s="46"/>
      <c r="K28" s="46"/>
      <c r="L28" s="46">
        <v>660</v>
      </c>
      <c r="M28" s="46"/>
      <c r="N28" s="46"/>
      <c r="O28" s="46"/>
      <c r="P28" s="46"/>
      <c r="Q28" s="46"/>
      <c r="R28" s="7"/>
      <c r="S28" s="7"/>
      <c r="T28" s="2"/>
      <c r="U28" s="7"/>
      <c r="V28" s="7"/>
      <c r="W28" s="7"/>
      <c r="X28" s="7"/>
      <c r="Y28" s="7"/>
      <c r="Z28" s="7"/>
      <c r="AA28" s="7"/>
      <c r="AB28" s="7"/>
      <c r="AC28" s="44">
        <f t="shared" si="0"/>
        <v>660</v>
      </c>
      <c r="AD28" s="2">
        <f t="shared" si="1"/>
        <v>1</v>
      </c>
    </row>
    <row r="29" spans="1:30" x14ac:dyDescent="0.3">
      <c r="A29" s="79">
        <f>RANK(AC29,$AC$2:AC97)</f>
        <v>28</v>
      </c>
      <c r="B29" s="3" t="s">
        <v>15</v>
      </c>
      <c r="C29" s="38" t="s">
        <v>187</v>
      </c>
      <c r="D29" s="4">
        <v>2010</v>
      </c>
      <c r="E29" s="7" t="s">
        <v>11</v>
      </c>
      <c r="F29" s="42" t="s">
        <v>136</v>
      </c>
      <c r="G29" s="46"/>
      <c r="H29" s="46">
        <v>240</v>
      </c>
      <c r="I29" s="46"/>
      <c r="J29" s="46"/>
      <c r="K29" s="46">
        <v>120</v>
      </c>
      <c r="L29" s="46">
        <v>240</v>
      </c>
      <c r="M29" s="46"/>
      <c r="N29" s="46"/>
      <c r="O29" s="46"/>
      <c r="P29" s="46"/>
      <c r="Q29" s="46"/>
      <c r="R29" s="7"/>
      <c r="S29" s="7"/>
      <c r="T29" s="2"/>
      <c r="U29" s="7"/>
      <c r="V29" s="7"/>
      <c r="W29" s="7"/>
      <c r="X29" s="7"/>
      <c r="Y29" s="7"/>
      <c r="Z29" s="7"/>
      <c r="AA29" s="7"/>
      <c r="AB29" s="7"/>
      <c r="AC29" s="44">
        <f t="shared" si="0"/>
        <v>600</v>
      </c>
      <c r="AD29" s="2">
        <f t="shared" si="1"/>
        <v>3</v>
      </c>
    </row>
    <row r="30" spans="1:30" x14ac:dyDescent="0.3">
      <c r="A30" s="79">
        <f>RANK(AC30,$AC$2:AC97)</f>
        <v>28</v>
      </c>
      <c r="B30" s="2" t="s">
        <v>15</v>
      </c>
      <c r="C30" s="40" t="s">
        <v>13</v>
      </c>
      <c r="D30" s="2">
        <v>2010</v>
      </c>
      <c r="E30" s="7" t="s">
        <v>11</v>
      </c>
      <c r="F30" s="40" t="s">
        <v>60</v>
      </c>
      <c r="G30" s="46"/>
      <c r="H30" s="46"/>
      <c r="I30" s="46"/>
      <c r="J30" s="46"/>
      <c r="K30" s="46"/>
      <c r="L30" s="46">
        <v>240</v>
      </c>
      <c r="M30" s="46"/>
      <c r="N30" s="46"/>
      <c r="O30" s="46"/>
      <c r="P30" s="46"/>
      <c r="Q30" s="46"/>
      <c r="R30" s="7"/>
      <c r="S30" s="7"/>
      <c r="T30" s="2"/>
      <c r="U30" s="7"/>
      <c r="V30" s="7"/>
      <c r="W30" s="7"/>
      <c r="X30" s="7"/>
      <c r="Y30" s="7"/>
      <c r="Z30" s="7"/>
      <c r="AA30" s="7"/>
      <c r="AB30" s="50">
        <v>360</v>
      </c>
      <c r="AC30" s="44">
        <f t="shared" si="0"/>
        <v>600</v>
      </c>
      <c r="AD30" s="2">
        <f t="shared" si="1"/>
        <v>2</v>
      </c>
    </row>
    <row r="31" spans="1:30" x14ac:dyDescent="0.3">
      <c r="A31" s="79">
        <f>RANK(AC31,$AC$2:AC97)</f>
        <v>30</v>
      </c>
      <c r="B31" s="2" t="s">
        <v>15</v>
      </c>
      <c r="C31" s="40" t="s">
        <v>6</v>
      </c>
      <c r="D31" s="2">
        <v>2010</v>
      </c>
      <c r="E31" s="7" t="s">
        <v>11</v>
      </c>
      <c r="F31" s="38" t="s">
        <v>31</v>
      </c>
      <c r="G31" s="46"/>
      <c r="H31" s="46"/>
      <c r="I31" s="46">
        <v>150</v>
      </c>
      <c r="J31" s="46"/>
      <c r="K31" s="46"/>
      <c r="L31" s="46"/>
      <c r="M31" s="46"/>
      <c r="N31" s="46"/>
      <c r="O31" s="46">
        <v>145</v>
      </c>
      <c r="P31" s="46"/>
      <c r="Q31" s="46">
        <v>215</v>
      </c>
      <c r="R31" s="7"/>
      <c r="S31" s="7"/>
      <c r="T31" s="2"/>
      <c r="U31" s="7"/>
      <c r="V31" s="46">
        <v>75</v>
      </c>
      <c r="W31" s="7"/>
      <c r="X31" s="46"/>
      <c r="Y31" s="7"/>
      <c r="Z31" s="7"/>
      <c r="AA31" s="7"/>
      <c r="AB31" s="7"/>
      <c r="AC31" s="44">
        <f t="shared" si="0"/>
        <v>585</v>
      </c>
      <c r="AD31" s="2">
        <f t="shared" si="1"/>
        <v>4</v>
      </c>
    </row>
    <row r="32" spans="1:30" x14ac:dyDescent="0.3">
      <c r="A32" s="79">
        <f>RANK(AC32,$AC$2:AC97)</f>
        <v>31</v>
      </c>
      <c r="B32" s="2" t="s">
        <v>15</v>
      </c>
      <c r="C32" s="40" t="s">
        <v>13</v>
      </c>
      <c r="D32" s="4">
        <v>2010</v>
      </c>
      <c r="E32" s="3" t="s">
        <v>11</v>
      </c>
      <c r="F32" s="40" t="s">
        <v>77</v>
      </c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50">
        <v>360</v>
      </c>
      <c r="S32" s="46">
        <v>145</v>
      </c>
      <c r="T32" s="47"/>
      <c r="U32" s="46"/>
      <c r="V32" s="46">
        <v>75</v>
      </c>
      <c r="W32" s="46"/>
      <c r="X32" s="46"/>
      <c r="Y32" s="46"/>
      <c r="Z32" s="46"/>
      <c r="AA32" s="46"/>
      <c r="AB32" s="46"/>
      <c r="AC32" s="44">
        <f t="shared" si="0"/>
        <v>580</v>
      </c>
      <c r="AD32" s="2">
        <f t="shared" si="1"/>
        <v>3</v>
      </c>
    </row>
    <row r="33" spans="1:30" x14ac:dyDescent="0.3">
      <c r="A33" s="79">
        <f>RANK(AC33,$AC$2:AC97)</f>
        <v>32</v>
      </c>
      <c r="B33" s="2" t="s">
        <v>15</v>
      </c>
      <c r="C33" s="40" t="s">
        <v>13</v>
      </c>
      <c r="D33" s="4">
        <v>2010</v>
      </c>
      <c r="E33" s="7" t="s">
        <v>11</v>
      </c>
      <c r="F33" s="42" t="s">
        <v>154</v>
      </c>
      <c r="G33" s="46"/>
      <c r="H33" s="46">
        <v>120</v>
      </c>
      <c r="I33" s="46"/>
      <c r="J33" s="46"/>
      <c r="K33" s="46"/>
      <c r="L33" s="46"/>
      <c r="M33" s="46"/>
      <c r="N33" s="46"/>
      <c r="O33" s="46"/>
      <c r="P33" s="46"/>
      <c r="Q33" s="46"/>
      <c r="R33" s="50">
        <v>120</v>
      </c>
      <c r="S33" s="7"/>
      <c r="T33" s="2"/>
      <c r="U33" s="7"/>
      <c r="V33" s="46">
        <v>75</v>
      </c>
      <c r="W33" s="7"/>
      <c r="X33" s="46"/>
      <c r="Y33" s="7"/>
      <c r="Z33" s="7"/>
      <c r="AA33" s="50">
        <v>240</v>
      </c>
      <c r="AB33" s="7"/>
      <c r="AC33" s="44">
        <f t="shared" si="0"/>
        <v>555</v>
      </c>
      <c r="AD33" s="2">
        <f t="shared" si="1"/>
        <v>4</v>
      </c>
    </row>
    <row r="34" spans="1:30" x14ac:dyDescent="0.3">
      <c r="A34" s="79">
        <f>RANK(AC34,$AC$2:AC97)</f>
        <v>33</v>
      </c>
      <c r="B34" s="2" t="s">
        <v>15</v>
      </c>
      <c r="C34" s="40" t="s">
        <v>4</v>
      </c>
      <c r="D34" s="2">
        <v>2013</v>
      </c>
      <c r="E34" s="7" t="s">
        <v>10</v>
      </c>
      <c r="F34" s="38" t="s">
        <v>189</v>
      </c>
      <c r="G34" s="46"/>
      <c r="H34" s="46">
        <v>20</v>
      </c>
      <c r="I34" s="46"/>
      <c r="J34" s="46"/>
      <c r="K34" s="46">
        <v>20</v>
      </c>
      <c r="L34" s="46">
        <v>80</v>
      </c>
      <c r="M34" s="46"/>
      <c r="N34" s="46"/>
      <c r="O34" s="46"/>
      <c r="P34" s="46"/>
      <c r="Q34" s="46"/>
      <c r="R34" s="50">
        <v>180</v>
      </c>
      <c r="S34" s="7"/>
      <c r="T34" s="2"/>
      <c r="U34" s="50">
        <v>20</v>
      </c>
      <c r="V34" s="7"/>
      <c r="W34" s="7"/>
      <c r="X34" s="50">
        <v>30</v>
      </c>
      <c r="Y34" s="7"/>
      <c r="Z34" s="7"/>
      <c r="AA34" s="50">
        <v>30</v>
      </c>
      <c r="AB34" s="50">
        <v>120</v>
      </c>
      <c r="AC34" s="44">
        <f t="shared" ref="AC34:AC65" si="2">SUM(G34:AB34)</f>
        <v>500</v>
      </c>
      <c r="AD34" s="2">
        <f t="shared" ref="AD34:AD65" si="3">COUNT(G34:AB34)</f>
        <v>8</v>
      </c>
    </row>
    <row r="35" spans="1:30" x14ac:dyDescent="0.3">
      <c r="A35" s="79">
        <f>RANK(AC35,$AC$2:AC97)</f>
        <v>34</v>
      </c>
      <c r="B35" s="4" t="s">
        <v>15</v>
      </c>
      <c r="C35" s="38" t="s">
        <v>300</v>
      </c>
      <c r="D35" s="2">
        <v>2014</v>
      </c>
      <c r="E35" s="4" t="s">
        <v>9</v>
      </c>
      <c r="F35" s="38" t="s">
        <v>116</v>
      </c>
      <c r="G35" s="46"/>
      <c r="H35" s="46">
        <v>80</v>
      </c>
      <c r="I35" s="46"/>
      <c r="J35" s="46"/>
      <c r="K35" s="46">
        <v>60</v>
      </c>
      <c r="L35" s="46">
        <v>20</v>
      </c>
      <c r="M35" s="46"/>
      <c r="N35" s="46"/>
      <c r="O35" s="46"/>
      <c r="P35" s="46"/>
      <c r="Q35" s="46"/>
      <c r="R35" s="50">
        <v>60</v>
      </c>
      <c r="S35" s="7"/>
      <c r="T35" s="2"/>
      <c r="U35" s="50">
        <v>60</v>
      </c>
      <c r="V35" s="7"/>
      <c r="W35" s="7"/>
      <c r="X35" s="50">
        <v>60</v>
      </c>
      <c r="Y35" s="7"/>
      <c r="Z35" s="7"/>
      <c r="AA35" s="50">
        <v>30</v>
      </c>
      <c r="AB35" s="50">
        <v>120</v>
      </c>
      <c r="AC35" s="44">
        <f t="shared" si="2"/>
        <v>490</v>
      </c>
      <c r="AD35" s="2">
        <f t="shared" si="3"/>
        <v>8</v>
      </c>
    </row>
    <row r="36" spans="1:30" x14ac:dyDescent="0.3">
      <c r="A36" s="79">
        <f>RANK(AC36,$AC$2:AC97)</f>
        <v>35</v>
      </c>
      <c r="B36" s="2" t="s">
        <v>15</v>
      </c>
      <c r="C36" s="38" t="s">
        <v>300</v>
      </c>
      <c r="D36" s="2">
        <v>2011</v>
      </c>
      <c r="E36" s="7" t="s">
        <v>11</v>
      </c>
      <c r="F36" s="42" t="s">
        <v>242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2"/>
      <c r="U36" s="7"/>
      <c r="V36" s="7"/>
      <c r="W36" s="7"/>
      <c r="X36" s="50">
        <v>120</v>
      </c>
      <c r="Y36" s="7"/>
      <c r="Z36" s="7"/>
      <c r="AA36" s="48">
        <v>0</v>
      </c>
      <c r="AB36" s="50">
        <v>360</v>
      </c>
      <c r="AC36" s="44">
        <f t="shared" si="2"/>
        <v>480</v>
      </c>
      <c r="AD36" s="2">
        <f t="shared" si="3"/>
        <v>3</v>
      </c>
    </row>
    <row r="37" spans="1:30" x14ac:dyDescent="0.3">
      <c r="A37" s="79">
        <f>RANK(AC37,$AC$2:AC97)</f>
        <v>35</v>
      </c>
      <c r="B37" s="4" t="s">
        <v>15</v>
      </c>
      <c r="C37" s="39" t="s">
        <v>7</v>
      </c>
      <c r="D37" s="3">
        <v>2011</v>
      </c>
      <c r="E37" s="7" t="s">
        <v>11</v>
      </c>
      <c r="F37" s="39" t="s">
        <v>52</v>
      </c>
      <c r="G37" s="46"/>
      <c r="H37" s="46"/>
      <c r="I37" s="46"/>
      <c r="J37" s="46">
        <v>480</v>
      </c>
      <c r="K37" s="46"/>
      <c r="L37" s="46"/>
      <c r="M37" s="46"/>
      <c r="N37" s="46"/>
      <c r="O37" s="46"/>
      <c r="P37" s="46"/>
      <c r="Q37" s="46"/>
      <c r="R37" s="7"/>
      <c r="S37" s="7"/>
      <c r="T37" s="2"/>
      <c r="U37" s="7"/>
      <c r="V37" s="7"/>
      <c r="W37" s="7"/>
      <c r="X37" s="7"/>
      <c r="Y37" s="7"/>
      <c r="Z37" s="7"/>
      <c r="AA37" s="7"/>
      <c r="AB37" s="7"/>
      <c r="AC37" s="44">
        <f t="shared" si="2"/>
        <v>480</v>
      </c>
      <c r="AD37" s="2">
        <f t="shared" si="3"/>
        <v>1</v>
      </c>
    </row>
    <row r="38" spans="1:30" x14ac:dyDescent="0.3">
      <c r="A38" s="79">
        <f>RANK(AC38,$AC$2:AC98)</f>
        <v>37</v>
      </c>
      <c r="B38" s="2" t="s">
        <v>15</v>
      </c>
      <c r="C38" s="38" t="s">
        <v>4</v>
      </c>
      <c r="D38" s="4">
        <v>2013</v>
      </c>
      <c r="E38" s="7" t="s">
        <v>10</v>
      </c>
      <c r="F38" s="38" t="s">
        <v>123</v>
      </c>
      <c r="G38" s="46"/>
      <c r="H38" s="46">
        <v>60</v>
      </c>
      <c r="I38" s="46"/>
      <c r="J38" s="46"/>
      <c r="K38" s="46">
        <v>40</v>
      </c>
      <c r="L38" s="46">
        <v>40</v>
      </c>
      <c r="M38" s="46"/>
      <c r="N38" s="46"/>
      <c r="O38" s="46"/>
      <c r="P38" s="46"/>
      <c r="Q38" s="46"/>
      <c r="R38" s="50">
        <v>40</v>
      </c>
      <c r="S38" s="7"/>
      <c r="T38" s="2"/>
      <c r="U38" s="50">
        <v>40</v>
      </c>
      <c r="V38" s="7"/>
      <c r="W38" s="7"/>
      <c r="X38" s="50">
        <v>40</v>
      </c>
      <c r="Y38" s="7"/>
      <c r="Z38" s="7"/>
      <c r="AA38" s="7"/>
      <c r="AB38" s="50">
        <v>180</v>
      </c>
      <c r="AC38" s="44">
        <f t="shared" si="2"/>
        <v>440</v>
      </c>
      <c r="AD38" s="2">
        <f t="shared" si="3"/>
        <v>7</v>
      </c>
    </row>
    <row r="39" spans="1:30" x14ac:dyDescent="0.3">
      <c r="A39" s="79">
        <f>RANK(AC39,$AC$2:AC99)</f>
        <v>38</v>
      </c>
      <c r="B39" s="2" t="s">
        <v>15</v>
      </c>
      <c r="C39" s="38" t="s">
        <v>4</v>
      </c>
      <c r="D39" s="2">
        <v>2011</v>
      </c>
      <c r="E39" s="7" t="s">
        <v>11</v>
      </c>
      <c r="F39" s="42" t="s">
        <v>233</v>
      </c>
      <c r="G39" s="46"/>
      <c r="H39" s="46">
        <v>120</v>
      </c>
      <c r="I39" s="46"/>
      <c r="J39" s="46"/>
      <c r="K39" s="46">
        <v>120</v>
      </c>
      <c r="L39" s="46"/>
      <c r="M39" s="46"/>
      <c r="N39" s="46"/>
      <c r="O39" s="46"/>
      <c r="P39" s="46"/>
      <c r="Q39" s="46"/>
      <c r="R39" s="7"/>
      <c r="S39" s="7"/>
      <c r="T39" s="2"/>
      <c r="U39" s="7"/>
      <c r="V39" s="7"/>
      <c r="W39" s="7"/>
      <c r="X39" s="7"/>
      <c r="Y39" s="7"/>
      <c r="Z39" s="7"/>
      <c r="AA39" s="7"/>
      <c r="AB39" s="50">
        <v>120</v>
      </c>
      <c r="AC39" s="44">
        <f t="shared" si="2"/>
        <v>360</v>
      </c>
      <c r="AD39" s="2">
        <f t="shared" si="3"/>
        <v>3</v>
      </c>
    </row>
    <row r="40" spans="1:30" x14ac:dyDescent="0.3">
      <c r="A40" s="79">
        <f>RANK(AC40,$AC$2:AC100)</f>
        <v>38</v>
      </c>
      <c r="B40" s="2" t="s">
        <v>15</v>
      </c>
      <c r="C40" s="40" t="s">
        <v>187</v>
      </c>
      <c r="D40" s="2">
        <v>2010</v>
      </c>
      <c r="E40" s="7" t="s">
        <v>11</v>
      </c>
      <c r="F40" s="40" t="s">
        <v>224</v>
      </c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50">
        <v>120</v>
      </c>
      <c r="S40" s="7"/>
      <c r="T40" s="2"/>
      <c r="U40" s="7"/>
      <c r="V40" s="7"/>
      <c r="W40" s="7"/>
      <c r="X40" s="50">
        <v>120</v>
      </c>
      <c r="Y40" s="7"/>
      <c r="Z40" s="7"/>
      <c r="AA40" s="7"/>
      <c r="AB40" s="50">
        <v>120</v>
      </c>
      <c r="AC40" s="44">
        <f t="shared" si="2"/>
        <v>360</v>
      </c>
      <c r="AD40" s="2">
        <f t="shared" si="3"/>
        <v>3</v>
      </c>
    </row>
    <row r="41" spans="1:30" x14ac:dyDescent="0.3">
      <c r="A41" s="79">
        <f>RANK(AC41,$AC$2:AC101)</f>
        <v>38</v>
      </c>
      <c r="B41" s="2" t="s">
        <v>15</v>
      </c>
      <c r="C41" s="40" t="s">
        <v>46</v>
      </c>
      <c r="D41" s="2">
        <v>2009</v>
      </c>
      <c r="E41" s="4" t="s">
        <v>12</v>
      </c>
      <c r="F41" s="42" t="s">
        <v>108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2"/>
      <c r="U41" s="7"/>
      <c r="V41" s="7"/>
      <c r="W41" s="7"/>
      <c r="X41" s="50">
        <v>360</v>
      </c>
      <c r="Y41" s="7"/>
      <c r="Z41" s="7"/>
      <c r="AA41" s="7"/>
      <c r="AB41" s="7"/>
      <c r="AC41" s="44">
        <f t="shared" si="2"/>
        <v>360</v>
      </c>
      <c r="AD41" s="2">
        <f t="shared" si="3"/>
        <v>1</v>
      </c>
    </row>
    <row r="42" spans="1:30" x14ac:dyDescent="0.3">
      <c r="A42" s="79">
        <f>RANK(AC42,$AC$2:AC102)</f>
        <v>41</v>
      </c>
      <c r="B42" s="2" t="s">
        <v>15</v>
      </c>
      <c r="C42" s="40" t="s">
        <v>230</v>
      </c>
      <c r="D42" s="2">
        <v>2013</v>
      </c>
      <c r="E42" s="4" t="s">
        <v>10</v>
      </c>
      <c r="F42" s="40" t="s">
        <v>231</v>
      </c>
      <c r="G42" s="46"/>
      <c r="H42" s="46">
        <v>20</v>
      </c>
      <c r="I42" s="46"/>
      <c r="J42" s="46"/>
      <c r="K42" s="46">
        <v>20</v>
      </c>
      <c r="L42" s="46">
        <v>30</v>
      </c>
      <c r="M42" s="46"/>
      <c r="N42" s="46"/>
      <c r="O42" s="46"/>
      <c r="P42" s="46"/>
      <c r="Q42" s="46"/>
      <c r="R42" s="50">
        <v>40</v>
      </c>
      <c r="S42" s="7"/>
      <c r="T42" s="2"/>
      <c r="U42" s="50">
        <v>30</v>
      </c>
      <c r="V42" s="7"/>
      <c r="W42" s="7"/>
      <c r="X42" s="50">
        <v>40</v>
      </c>
      <c r="Y42" s="7"/>
      <c r="Z42" s="7"/>
      <c r="AA42" s="50">
        <v>80</v>
      </c>
      <c r="AB42" s="50">
        <v>80</v>
      </c>
      <c r="AC42" s="44">
        <f t="shared" si="2"/>
        <v>340</v>
      </c>
      <c r="AD42" s="2">
        <f t="shared" si="3"/>
        <v>8</v>
      </c>
    </row>
    <row r="43" spans="1:30" x14ac:dyDescent="0.3">
      <c r="A43" s="79">
        <f>RANK(AC43,$AC$2:AC103)</f>
        <v>42</v>
      </c>
      <c r="B43" s="2" t="s">
        <v>15</v>
      </c>
      <c r="C43" s="40" t="s">
        <v>32</v>
      </c>
      <c r="D43" s="2">
        <v>2014</v>
      </c>
      <c r="E43" s="4" t="s">
        <v>9</v>
      </c>
      <c r="F43" s="38" t="s">
        <v>161</v>
      </c>
      <c r="G43" s="46"/>
      <c r="H43" s="46">
        <v>40</v>
      </c>
      <c r="I43" s="46"/>
      <c r="J43" s="46"/>
      <c r="K43" s="46">
        <v>40</v>
      </c>
      <c r="L43" s="46">
        <v>30</v>
      </c>
      <c r="M43" s="46"/>
      <c r="N43" s="46"/>
      <c r="O43" s="46"/>
      <c r="P43" s="46"/>
      <c r="Q43" s="46"/>
      <c r="R43" s="7"/>
      <c r="S43" s="7"/>
      <c r="T43" s="2"/>
      <c r="U43" s="7"/>
      <c r="V43" s="7"/>
      <c r="W43" s="7"/>
      <c r="X43" s="50">
        <v>30</v>
      </c>
      <c r="Y43" s="7"/>
      <c r="Z43" s="7"/>
      <c r="AA43" s="50">
        <v>20</v>
      </c>
      <c r="AB43" s="50">
        <v>80</v>
      </c>
      <c r="AC43" s="44">
        <f t="shared" si="2"/>
        <v>240</v>
      </c>
      <c r="AD43" s="2">
        <f t="shared" si="3"/>
        <v>6</v>
      </c>
    </row>
    <row r="44" spans="1:30" x14ac:dyDescent="0.3">
      <c r="A44" s="79">
        <f>RANK(AC44,$AC$2:AC104)</f>
        <v>42</v>
      </c>
      <c r="B44" s="4" t="s">
        <v>15</v>
      </c>
      <c r="C44" s="38" t="s">
        <v>4</v>
      </c>
      <c r="D44" s="2">
        <v>2011</v>
      </c>
      <c r="E44" s="7" t="s">
        <v>11</v>
      </c>
      <c r="F44" s="38" t="s">
        <v>190</v>
      </c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7"/>
      <c r="S44" s="7"/>
      <c r="T44" s="2"/>
      <c r="U44" s="50">
        <v>40</v>
      </c>
      <c r="V44" s="7"/>
      <c r="W44" s="7"/>
      <c r="X44" s="50">
        <v>80</v>
      </c>
      <c r="Y44" s="7"/>
      <c r="Z44" s="7"/>
      <c r="AA44" s="50">
        <v>120</v>
      </c>
      <c r="AB44" s="7"/>
      <c r="AC44" s="44">
        <f t="shared" si="2"/>
        <v>240</v>
      </c>
      <c r="AD44" s="2">
        <f t="shared" si="3"/>
        <v>3</v>
      </c>
    </row>
    <row r="45" spans="1:30" x14ac:dyDescent="0.3">
      <c r="A45" s="79">
        <f>RANK(AC45,$AC$2:AC105)</f>
        <v>42</v>
      </c>
      <c r="B45" s="4" t="s">
        <v>15</v>
      </c>
      <c r="C45" s="38" t="s">
        <v>4</v>
      </c>
      <c r="D45" s="2">
        <v>2010</v>
      </c>
      <c r="E45" s="7" t="s">
        <v>11</v>
      </c>
      <c r="F45" s="38" t="s">
        <v>100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2"/>
      <c r="U45" s="7"/>
      <c r="V45" s="7"/>
      <c r="W45" s="7"/>
      <c r="X45" s="7"/>
      <c r="Y45" s="7"/>
      <c r="Z45" s="7"/>
      <c r="AA45" s="50">
        <v>120</v>
      </c>
      <c r="AB45" s="50">
        <v>120</v>
      </c>
      <c r="AC45" s="44">
        <f t="shared" si="2"/>
        <v>240</v>
      </c>
      <c r="AD45" s="2">
        <f t="shared" si="3"/>
        <v>2</v>
      </c>
    </row>
    <row r="46" spans="1:30" x14ac:dyDescent="0.3">
      <c r="A46" s="79">
        <f>RANK(AC46,$AC$2:AC106)</f>
        <v>42</v>
      </c>
      <c r="B46" s="7" t="s">
        <v>15</v>
      </c>
      <c r="C46" s="42" t="s">
        <v>4</v>
      </c>
      <c r="D46" s="7">
        <v>2011</v>
      </c>
      <c r="E46" s="7" t="s">
        <v>11</v>
      </c>
      <c r="F46" s="42" t="s">
        <v>266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2"/>
      <c r="U46" s="7"/>
      <c r="V46" s="7"/>
      <c r="W46" s="7"/>
      <c r="X46" s="7"/>
      <c r="Y46" s="7"/>
      <c r="Z46" s="7"/>
      <c r="AA46" s="50">
        <v>120</v>
      </c>
      <c r="AB46" s="50">
        <v>120</v>
      </c>
      <c r="AC46" s="44">
        <f t="shared" si="2"/>
        <v>240</v>
      </c>
      <c r="AD46" s="2">
        <f t="shared" si="3"/>
        <v>2</v>
      </c>
    </row>
    <row r="47" spans="1:30" x14ac:dyDescent="0.3">
      <c r="A47" s="79">
        <f>RANK(AC47,$AC$2:AC107)</f>
        <v>42</v>
      </c>
      <c r="B47" s="4" t="s">
        <v>15</v>
      </c>
      <c r="C47" s="38" t="s">
        <v>49</v>
      </c>
      <c r="D47" s="3">
        <v>2010</v>
      </c>
      <c r="E47" s="7" t="s">
        <v>11</v>
      </c>
      <c r="F47" s="39" t="s">
        <v>298</v>
      </c>
      <c r="G47" s="46"/>
      <c r="H47" s="46"/>
      <c r="I47" s="46"/>
      <c r="J47" s="46"/>
      <c r="K47" s="46"/>
      <c r="L47" s="46">
        <v>120</v>
      </c>
      <c r="M47" s="46"/>
      <c r="N47" s="46"/>
      <c r="O47" s="46"/>
      <c r="P47" s="46"/>
      <c r="Q47" s="46"/>
      <c r="R47" s="7"/>
      <c r="S47" s="7"/>
      <c r="T47" s="2"/>
      <c r="U47" s="7"/>
      <c r="V47" s="7"/>
      <c r="W47" s="7"/>
      <c r="X47" s="50">
        <v>120</v>
      </c>
      <c r="Y47" s="7"/>
      <c r="Z47" s="7"/>
      <c r="AA47" s="7"/>
      <c r="AB47" s="7"/>
      <c r="AC47" s="44">
        <f t="shared" si="2"/>
        <v>240</v>
      </c>
      <c r="AD47" s="2">
        <f t="shared" si="3"/>
        <v>2</v>
      </c>
    </row>
    <row r="48" spans="1:30" x14ac:dyDescent="0.3">
      <c r="A48" s="79">
        <f>RANK(AC48,$AC$2:AC108)</f>
        <v>42</v>
      </c>
      <c r="B48" s="2" t="s">
        <v>18</v>
      </c>
      <c r="C48" s="40" t="s">
        <v>53</v>
      </c>
      <c r="D48" s="2"/>
      <c r="E48" s="7" t="s">
        <v>11</v>
      </c>
      <c r="F48" s="40" t="s">
        <v>431</v>
      </c>
      <c r="G48" s="46"/>
      <c r="H48" s="46"/>
      <c r="I48" s="46"/>
      <c r="J48" s="46"/>
      <c r="K48" s="46"/>
      <c r="L48" s="46">
        <v>240</v>
      </c>
      <c r="M48" s="46"/>
      <c r="N48" s="46"/>
      <c r="O48" s="46"/>
      <c r="P48" s="46"/>
      <c r="Q48" s="46"/>
      <c r="R48" s="7"/>
      <c r="S48" s="7"/>
      <c r="T48" s="2"/>
      <c r="U48" s="7"/>
      <c r="V48" s="7"/>
      <c r="W48" s="7"/>
      <c r="X48" s="7"/>
      <c r="Y48" s="7"/>
      <c r="Z48" s="7"/>
      <c r="AA48" s="7"/>
      <c r="AB48" s="7"/>
      <c r="AC48" s="44">
        <f t="shared" si="2"/>
        <v>240</v>
      </c>
      <c r="AD48" s="2">
        <f t="shared" si="3"/>
        <v>1</v>
      </c>
    </row>
    <row r="49" spans="1:30" x14ac:dyDescent="0.3">
      <c r="A49" s="79">
        <f>RANK(AC49,$AC$2:AC109)</f>
        <v>42</v>
      </c>
      <c r="B49" s="2" t="s">
        <v>17</v>
      </c>
      <c r="C49" s="39" t="s">
        <v>53</v>
      </c>
      <c r="D49" s="2" t="s">
        <v>53</v>
      </c>
      <c r="E49" s="2" t="s">
        <v>10</v>
      </c>
      <c r="F49" s="38" t="s">
        <v>97</v>
      </c>
      <c r="G49" s="46"/>
      <c r="H49" s="46"/>
      <c r="I49" s="46"/>
      <c r="J49" s="46"/>
      <c r="K49" s="46"/>
      <c r="L49" s="46">
        <v>240</v>
      </c>
      <c r="M49" s="46"/>
      <c r="N49" s="46"/>
      <c r="O49" s="46"/>
      <c r="P49" s="46"/>
      <c r="Q49" s="46"/>
      <c r="R49" s="7"/>
      <c r="S49" s="7"/>
      <c r="T49" s="2"/>
      <c r="U49" s="7"/>
      <c r="V49" s="7"/>
      <c r="W49" s="7"/>
      <c r="X49" s="7"/>
      <c r="Y49" s="7"/>
      <c r="Z49" s="7"/>
      <c r="AA49" s="7"/>
      <c r="AB49" s="7"/>
      <c r="AC49" s="44">
        <f t="shared" si="2"/>
        <v>240</v>
      </c>
      <c r="AD49" s="2">
        <f t="shared" si="3"/>
        <v>1</v>
      </c>
    </row>
    <row r="50" spans="1:30" x14ac:dyDescent="0.3">
      <c r="A50" s="79">
        <f>RANK(AC50,$AC$2:AC110)</f>
        <v>49</v>
      </c>
      <c r="B50" s="2" t="s">
        <v>18</v>
      </c>
      <c r="C50" s="40" t="s">
        <v>53</v>
      </c>
      <c r="D50" s="2" t="s">
        <v>53</v>
      </c>
      <c r="E50" s="2" t="s">
        <v>10</v>
      </c>
      <c r="F50" s="40" t="s">
        <v>164</v>
      </c>
      <c r="G50" s="46"/>
      <c r="H50" s="46"/>
      <c r="I50" s="46"/>
      <c r="J50" s="46"/>
      <c r="K50" s="46"/>
      <c r="L50" s="46">
        <v>180</v>
      </c>
      <c r="M50" s="46"/>
      <c r="N50" s="46"/>
      <c r="O50" s="46"/>
      <c r="P50" s="46"/>
      <c r="Q50" s="46"/>
      <c r="R50" s="7"/>
      <c r="S50" s="7"/>
      <c r="T50" s="2"/>
      <c r="U50" s="50">
        <v>40</v>
      </c>
      <c r="V50" s="7"/>
      <c r="W50" s="7"/>
      <c r="X50" s="7"/>
      <c r="Y50" s="7"/>
      <c r="Z50" s="7"/>
      <c r="AA50" s="7"/>
      <c r="AB50" s="7"/>
      <c r="AC50" s="44">
        <f t="shared" si="2"/>
        <v>220</v>
      </c>
      <c r="AD50" s="2">
        <f t="shared" si="3"/>
        <v>2</v>
      </c>
    </row>
    <row r="51" spans="1:30" x14ac:dyDescent="0.3">
      <c r="A51" s="79">
        <f>RANK(AC51,$AC$2:AC111)</f>
        <v>50</v>
      </c>
      <c r="B51" s="2" t="s">
        <v>18</v>
      </c>
      <c r="C51" s="40" t="s">
        <v>53</v>
      </c>
      <c r="D51" s="2"/>
      <c r="E51" s="4" t="s">
        <v>10</v>
      </c>
      <c r="F51" s="38" t="s">
        <v>308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2"/>
      <c r="U51" s="50">
        <v>120</v>
      </c>
      <c r="V51" s="7"/>
      <c r="W51" s="7"/>
      <c r="X51" s="7"/>
      <c r="Y51" s="7"/>
      <c r="Z51" s="7"/>
      <c r="AA51" s="50">
        <v>80</v>
      </c>
      <c r="AB51" s="7"/>
      <c r="AC51" s="44">
        <f t="shared" si="2"/>
        <v>200</v>
      </c>
      <c r="AD51" s="2">
        <f t="shared" si="3"/>
        <v>2</v>
      </c>
    </row>
    <row r="52" spans="1:30" x14ac:dyDescent="0.3">
      <c r="A52" s="79">
        <f>RANK(AC52,$AC$2:AC112)</f>
        <v>51</v>
      </c>
      <c r="B52" s="2" t="s">
        <v>15</v>
      </c>
      <c r="C52" s="40" t="s">
        <v>230</v>
      </c>
      <c r="D52" s="2">
        <v>2015</v>
      </c>
      <c r="E52" s="4" t="s">
        <v>9</v>
      </c>
      <c r="F52" s="40" t="s">
        <v>226</v>
      </c>
      <c r="G52" s="46"/>
      <c r="H52" s="46"/>
      <c r="I52" s="46"/>
      <c r="J52" s="46"/>
      <c r="K52" s="46">
        <v>20</v>
      </c>
      <c r="L52" s="46">
        <v>20</v>
      </c>
      <c r="M52" s="46"/>
      <c r="N52" s="46"/>
      <c r="O52" s="46"/>
      <c r="P52" s="46"/>
      <c r="Q52" s="46"/>
      <c r="R52" s="50">
        <v>30</v>
      </c>
      <c r="S52" s="7"/>
      <c r="T52" s="2"/>
      <c r="U52" s="50">
        <v>20</v>
      </c>
      <c r="V52" s="7"/>
      <c r="W52" s="7"/>
      <c r="X52" s="50">
        <v>30</v>
      </c>
      <c r="Y52" s="7"/>
      <c r="Z52" s="7"/>
      <c r="AA52" s="50">
        <v>20</v>
      </c>
      <c r="AB52" s="50">
        <v>40</v>
      </c>
      <c r="AC52" s="44">
        <f t="shared" si="2"/>
        <v>180</v>
      </c>
      <c r="AD52" s="2">
        <f t="shared" si="3"/>
        <v>7</v>
      </c>
    </row>
    <row r="53" spans="1:30" x14ac:dyDescent="0.3">
      <c r="A53" s="79">
        <f>RANK(AC53,$AC$2:AC113)</f>
        <v>51</v>
      </c>
      <c r="B53" s="2" t="s">
        <v>15</v>
      </c>
      <c r="C53" s="38" t="s">
        <v>66</v>
      </c>
      <c r="D53" s="2">
        <v>2012</v>
      </c>
      <c r="E53" s="7" t="s">
        <v>10</v>
      </c>
      <c r="F53" s="38" t="s">
        <v>98</v>
      </c>
      <c r="G53" s="46"/>
      <c r="H53" s="46"/>
      <c r="I53" s="46"/>
      <c r="J53" s="46"/>
      <c r="K53" s="46">
        <v>120</v>
      </c>
      <c r="L53" s="46"/>
      <c r="M53" s="46"/>
      <c r="N53" s="46"/>
      <c r="O53" s="46"/>
      <c r="P53" s="46"/>
      <c r="Q53" s="46"/>
      <c r="R53" s="7"/>
      <c r="S53" s="7"/>
      <c r="T53" s="2"/>
      <c r="U53" s="7"/>
      <c r="V53" s="7"/>
      <c r="W53" s="7"/>
      <c r="X53" s="50">
        <v>60</v>
      </c>
      <c r="Y53" s="7"/>
      <c r="Z53" s="7"/>
      <c r="AA53" s="7"/>
      <c r="AB53" s="7"/>
      <c r="AC53" s="44">
        <f t="shared" si="2"/>
        <v>180</v>
      </c>
      <c r="AD53" s="2">
        <f t="shared" si="3"/>
        <v>2</v>
      </c>
    </row>
    <row r="54" spans="1:30" x14ac:dyDescent="0.3">
      <c r="A54" s="79">
        <f>RANK(AC54,$AC$2:AC114)</f>
        <v>53</v>
      </c>
      <c r="B54" s="4" t="s">
        <v>15</v>
      </c>
      <c r="C54" s="38" t="s">
        <v>300</v>
      </c>
      <c r="D54" s="2">
        <v>2014</v>
      </c>
      <c r="E54" s="4" t="s">
        <v>9</v>
      </c>
      <c r="F54" s="38" t="s">
        <v>234</v>
      </c>
      <c r="G54" s="46"/>
      <c r="H54" s="46">
        <v>20</v>
      </c>
      <c r="I54" s="46"/>
      <c r="J54" s="46"/>
      <c r="K54" s="46">
        <v>20</v>
      </c>
      <c r="L54" s="46"/>
      <c r="M54" s="46"/>
      <c r="N54" s="46"/>
      <c r="O54" s="46"/>
      <c r="P54" s="46"/>
      <c r="Q54" s="46"/>
      <c r="R54" s="50">
        <v>30</v>
      </c>
      <c r="S54" s="7"/>
      <c r="T54" s="2"/>
      <c r="U54" s="7"/>
      <c r="V54" s="7"/>
      <c r="W54" s="7"/>
      <c r="X54" s="7"/>
      <c r="Y54" s="7"/>
      <c r="Z54" s="7"/>
      <c r="AA54" s="50">
        <v>30</v>
      </c>
      <c r="AB54" s="50">
        <v>60</v>
      </c>
      <c r="AC54" s="44">
        <f t="shared" si="2"/>
        <v>160</v>
      </c>
      <c r="AD54" s="2">
        <f t="shared" si="3"/>
        <v>5</v>
      </c>
    </row>
    <row r="55" spans="1:30" x14ac:dyDescent="0.3">
      <c r="A55" s="79">
        <f>RANK(AC55,$AC$2:AC115)</f>
        <v>54</v>
      </c>
      <c r="B55" s="2" t="s">
        <v>15</v>
      </c>
      <c r="C55" s="40" t="s">
        <v>300</v>
      </c>
      <c r="D55" s="2">
        <v>2014</v>
      </c>
      <c r="E55" s="2" t="s">
        <v>9</v>
      </c>
      <c r="F55" s="38" t="s">
        <v>235</v>
      </c>
      <c r="G55" s="46"/>
      <c r="H55" s="46">
        <v>30</v>
      </c>
      <c r="I55" s="46"/>
      <c r="J55" s="46"/>
      <c r="K55" s="46">
        <v>20</v>
      </c>
      <c r="L55" s="46">
        <v>20</v>
      </c>
      <c r="M55" s="46"/>
      <c r="N55" s="46"/>
      <c r="O55" s="46"/>
      <c r="P55" s="46"/>
      <c r="Q55" s="46"/>
      <c r="R55" s="50">
        <v>30</v>
      </c>
      <c r="S55" s="7"/>
      <c r="T55" s="2"/>
      <c r="U55" s="7"/>
      <c r="V55" s="7"/>
      <c r="W55" s="7"/>
      <c r="X55" s="7"/>
      <c r="Y55" s="7"/>
      <c r="Z55" s="7"/>
      <c r="AA55" s="50">
        <v>40</v>
      </c>
      <c r="AB55" s="7"/>
      <c r="AC55" s="44">
        <f t="shared" si="2"/>
        <v>140</v>
      </c>
      <c r="AD55" s="2">
        <f t="shared" si="3"/>
        <v>5</v>
      </c>
    </row>
    <row r="56" spans="1:30" x14ac:dyDescent="0.3">
      <c r="A56" s="79">
        <f>RANK(AC56,$AC$2:AC116)</f>
        <v>54</v>
      </c>
      <c r="B56" s="2" t="s">
        <v>15</v>
      </c>
      <c r="C56" s="40" t="s">
        <v>66</v>
      </c>
      <c r="D56" s="2">
        <v>2012</v>
      </c>
      <c r="E56" s="2" t="s">
        <v>10</v>
      </c>
      <c r="F56" s="40" t="s">
        <v>225</v>
      </c>
      <c r="G56" s="46"/>
      <c r="H56" s="46">
        <v>80</v>
      </c>
      <c r="I56" s="46"/>
      <c r="J56" s="46"/>
      <c r="K56" s="46"/>
      <c r="L56" s="46"/>
      <c r="M56" s="46"/>
      <c r="N56" s="46"/>
      <c r="O56" s="46"/>
      <c r="P56" s="46"/>
      <c r="Q56" s="46"/>
      <c r="R56" s="7"/>
      <c r="S56" s="7"/>
      <c r="T56" s="2"/>
      <c r="U56" s="7"/>
      <c r="V56" s="7"/>
      <c r="W56" s="7"/>
      <c r="X56" s="50">
        <v>60</v>
      </c>
      <c r="Y56" s="7"/>
      <c r="Z56" s="7"/>
      <c r="AA56" s="7"/>
      <c r="AB56" s="7"/>
      <c r="AC56" s="44">
        <f t="shared" si="2"/>
        <v>140</v>
      </c>
      <c r="AD56" s="2">
        <f t="shared" si="3"/>
        <v>2</v>
      </c>
    </row>
    <row r="57" spans="1:30" x14ac:dyDescent="0.3">
      <c r="A57" s="79">
        <f>RANK(AC57,$AC$2:AC117)</f>
        <v>56</v>
      </c>
      <c r="B57" s="2" t="s">
        <v>15</v>
      </c>
      <c r="C57" s="40" t="s">
        <v>13</v>
      </c>
      <c r="D57" s="2">
        <v>2015</v>
      </c>
      <c r="E57" s="4" t="s">
        <v>9</v>
      </c>
      <c r="F57" s="38" t="s">
        <v>229</v>
      </c>
      <c r="G57" s="48"/>
      <c r="H57" s="48"/>
      <c r="I57" s="48"/>
      <c r="J57" s="48"/>
      <c r="K57" s="48"/>
      <c r="L57" s="61">
        <v>20</v>
      </c>
      <c r="M57" s="61"/>
      <c r="N57" s="61"/>
      <c r="O57" s="61"/>
      <c r="P57" s="61"/>
      <c r="Q57" s="61"/>
      <c r="R57" s="4"/>
      <c r="S57" s="4"/>
      <c r="T57" s="2"/>
      <c r="U57" s="4"/>
      <c r="V57" s="4"/>
      <c r="W57" s="4"/>
      <c r="X57" s="50">
        <v>30</v>
      </c>
      <c r="Y57" s="4"/>
      <c r="Z57" s="4"/>
      <c r="AA57" s="50">
        <v>30</v>
      </c>
      <c r="AB57" s="50">
        <v>40</v>
      </c>
      <c r="AC57" s="44">
        <f t="shared" si="2"/>
        <v>120</v>
      </c>
      <c r="AD57" s="2">
        <f t="shared" si="3"/>
        <v>4</v>
      </c>
    </row>
    <row r="58" spans="1:30" x14ac:dyDescent="0.3">
      <c r="A58" s="79">
        <f>RANK(AC58,$AC$2:AC118)</f>
        <v>56</v>
      </c>
      <c r="B58" s="7" t="s">
        <v>535</v>
      </c>
      <c r="C58" s="40"/>
      <c r="D58" s="2"/>
      <c r="E58" s="4" t="s">
        <v>10</v>
      </c>
      <c r="F58" s="51" t="s">
        <v>506</v>
      </c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2"/>
      <c r="U58" s="50">
        <v>120</v>
      </c>
      <c r="V58" s="7"/>
      <c r="W58" s="7"/>
      <c r="X58" s="7"/>
      <c r="Y58" s="7"/>
      <c r="Z58" s="7"/>
      <c r="AA58" s="7"/>
      <c r="AB58" s="7"/>
      <c r="AC58" s="44">
        <f t="shared" si="2"/>
        <v>120</v>
      </c>
      <c r="AD58" s="2">
        <f t="shared" si="3"/>
        <v>1</v>
      </c>
    </row>
    <row r="59" spans="1:30" x14ac:dyDescent="0.3">
      <c r="A59" s="79">
        <f>RANK(AC59,$AC$2:AC119)</f>
        <v>56</v>
      </c>
      <c r="B59" s="2" t="s">
        <v>15</v>
      </c>
      <c r="C59" s="40" t="s">
        <v>13</v>
      </c>
      <c r="D59" s="2">
        <v>2010</v>
      </c>
      <c r="E59" s="7" t="s">
        <v>11</v>
      </c>
      <c r="F59" s="40" t="s">
        <v>223</v>
      </c>
      <c r="G59" s="46"/>
      <c r="H59" s="46"/>
      <c r="I59" s="46"/>
      <c r="J59" s="46"/>
      <c r="K59" s="46"/>
      <c r="L59" s="46">
        <v>120</v>
      </c>
      <c r="M59" s="46"/>
      <c r="N59" s="46"/>
      <c r="O59" s="46"/>
      <c r="P59" s="46"/>
      <c r="Q59" s="46"/>
      <c r="R59" s="7"/>
      <c r="S59" s="7"/>
      <c r="T59" s="2"/>
      <c r="U59" s="7"/>
      <c r="V59" s="7"/>
      <c r="W59" s="7"/>
      <c r="X59" s="7"/>
      <c r="Y59" s="7"/>
      <c r="Z59" s="7"/>
      <c r="AA59" s="7"/>
      <c r="AB59" s="7"/>
      <c r="AC59" s="44">
        <f t="shared" si="2"/>
        <v>120</v>
      </c>
      <c r="AD59" s="2">
        <f t="shared" si="3"/>
        <v>1</v>
      </c>
    </row>
    <row r="60" spans="1:30" x14ac:dyDescent="0.3">
      <c r="A60" s="79">
        <f>RANK(AC60,$AC$2:AC120)</f>
        <v>56</v>
      </c>
      <c r="B60" s="7" t="s">
        <v>15</v>
      </c>
      <c r="C60" s="42" t="s">
        <v>13</v>
      </c>
      <c r="D60" s="7">
        <v>2009</v>
      </c>
      <c r="E60" s="4" t="s">
        <v>12</v>
      </c>
      <c r="F60" s="51" t="s">
        <v>350</v>
      </c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50">
        <v>120</v>
      </c>
      <c r="S60" s="7"/>
      <c r="T60" s="2"/>
      <c r="U60" s="7"/>
      <c r="V60" s="7"/>
      <c r="W60" s="7"/>
      <c r="X60" s="7"/>
      <c r="Y60" s="7"/>
      <c r="Z60" s="7"/>
      <c r="AA60" s="7"/>
      <c r="AB60" s="7"/>
      <c r="AC60" s="44">
        <f t="shared" si="2"/>
        <v>120</v>
      </c>
      <c r="AD60" s="2">
        <f t="shared" si="3"/>
        <v>1</v>
      </c>
    </row>
    <row r="61" spans="1:30" x14ac:dyDescent="0.3">
      <c r="A61" s="79">
        <f>RANK(AC61,$AC$2:AC121)</f>
        <v>56</v>
      </c>
      <c r="B61" s="4" t="s">
        <v>15</v>
      </c>
      <c r="C61" s="38" t="s">
        <v>13</v>
      </c>
      <c r="D61" s="4">
        <v>2010</v>
      </c>
      <c r="E61" s="4" t="s">
        <v>11</v>
      </c>
      <c r="F61" s="38" t="s">
        <v>270</v>
      </c>
      <c r="G61" s="46"/>
      <c r="H61" s="46"/>
      <c r="I61" s="46"/>
      <c r="J61" s="46"/>
      <c r="K61" s="46"/>
      <c r="L61" s="46">
        <v>120</v>
      </c>
      <c r="M61" s="46"/>
      <c r="N61" s="46"/>
      <c r="O61" s="46"/>
      <c r="P61" s="46"/>
      <c r="Q61" s="46"/>
      <c r="R61" s="7"/>
      <c r="S61" s="7"/>
      <c r="T61" s="2"/>
      <c r="U61" s="7"/>
      <c r="V61" s="7"/>
      <c r="W61" s="7"/>
      <c r="X61" s="7"/>
      <c r="Y61" s="7"/>
      <c r="Z61" s="7"/>
      <c r="AA61" s="7"/>
      <c r="AB61" s="7"/>
      <c r="AC61" s="44">
        <f t="shared" si="2"/>
        <v>120</v>
      </c>
      <c r="AD61" s="2">
        <f t="shared" si="3"/>
        <v>1</v>
      </c>
    </row>
    <row r="62" spans="1:30" x14ac:dyDescent="0.3">
      <c r="A62" s="79">
        <f>RANK(AC62,$AC$2:AC122)</f>
        <v>56</v>
      </c>
      <c r="B62" s="2" t="s">
        <v>15</v>
      </c>
      <c r="C62" s="38" t="s">
        <v>187</v>
      </c>
      <c r="D62" s="2">
        <v>2009</v>
      </c>
      <c r="E62" s="4" t="s">
        <v>12</v>
      </c>
      <c r="F62" s="40" t="s">
        <v>137</v>
      </c>
      <c r="G62" s="46"/>
      <c r="H62" s="46"/>
      <c r="I62" s="46"/>
      <c r="J62" s="46"/>
      <c r="K62" s="46">
        <v>120</v>
      </c>
      <c r="L62" s="46"/>
      <c r="M62" s="46"/>
      <c r="N62" s="46"/>
      <c r="O62" s="46"/>
      <c r="P62" s="46"/>
      <c r="Q62" s="46"/>
      <c r="R62" s="7"/>
      <c r="S62" s="7"/>
      <c r="T62" s="2"/>
      <c r="U62" s="7"/>
      <c r="V62" s="7"/>
      <c r="W62" s="7"/>
      <c r="X62" s="7"/>
      <c r="Y62" s="7"/>
      <c r="Z62" s="7"/>
      <c r="AA62" s="7"/>
      <c r="AB62" s="7"/>
      <c r="AC62" s="44">
        <f t="shared" si="2"/>
        <v>120</v>
      </c>
      <c r="AD62" s="2">
        <f t="shared" si="3"/>
        <v>1</v>
      </c>
    </row>
    <row r="63" spans="1:30" x14ac:dyDescent="0.3">
      <c r="A63" s="79">
        <f>RANK(AC63,$AC$2:AC123)</f>
        <v>56</v>
      </c>
      <c r="B63" s="2" t="s">
        <v>17</v>
      </c>
      <c r="C63" s="40" t="s">
        <v>53</v>
      </c>
      <c r="D63" s="2"/>
      <c r="E63" s="3" t="s">
        <v>9</v>
      </c>
      <c r="F63" s="40" t="s">
        <v>423</v>
      </c>
      <c r="G63" s="46"/>
      <c r="H63" s="46"/>
      <c r="I63" s="46"/>
      <c r="J63" s="46"/>
      <c r="K63" s="46"/>
      <c r="L63" s="46">
        <v>120</v>
      </c>
      <c r="M63" s="46"/>
      <c r="N63" s="46"/>
      <c r="O63" s="46"/>
      <c r="P63" s="46"/>
      <c r="Q63" s="46"/>
      <c r="R63" s="7"/>
      <c r="S63" s="7"/>
      <c r="T63" s="2"/>
      <c r="U63" s="7"/>
      <c r="V63" s="7"/>
      <c r="W63" s="7"/>
      <c r="X63" s="7"/>
      <c r="Y63" s="7"/>
      <c r="Z63" s="7"/>
      <c r="AA63" s="7"/>
      <c r="AB63" s="7"/>
      <c r="AC63" s="44">
        <f t="shared" si="2"/>
        <v>120</v>
      </c>
      <c r="AD63" s="2">
        <f t="shared" si="3"/>
        <v>1</v>
      </c>
    </row>
    <row r="64" spans="1:30" x14ac:dyDescent="0.3">
      <c r="A64" s="79">
        <f>RANK(AC64,$AC$2:AC124)</f>
        <v>63</v>
      </c>
      <c r="B64" s="2" t="s">
        <v>18</v>
      </c>
      <c r="C64" s="40" t="s">
        <v>53</v>
      </c>
      <c r="D64" s="2"/>
      <c r="E64" s="3" t="s">
        <v>9</v>
      </c>
      <c r="F64" s="38" t="s">
        <v>419</v>
      </c>
      <c r="G64" s="46"/>
      <c r="H64" s="46"/>
      <c r="I64" s="46"/>
      <c r="J64" s="46"/>
      <c r="K64" s="46"/>
      <c r="L64" s="46">
        <v>20</v>
      </c>
      <c r="M64" s="46"/>
      <c r="N64" s="46"/>
      <c r="O64" s="46"/>
      <c r="P64" s="46"/>
      <c r="Q64" s="46"/>
      <c r="R64" s="7"/>
      <c r="S64" s="7"/>
      <c r="T64" s="2"/>
      <c r="U64" s="7"/>
      <c r="V64" s="7"/>
      <c r="W64" s="7"/>
      <c r="X64" s="7"/>
      <c r="Y64" s="7"/>
      <c r="Z64" s="7"/>
      <c r="AA64" s="50">
        <v>60</v>
      </c>
      <c r="AB64" s="7"/>
      <c r="AC64" s="44">
        <f t="shared" si="2"/>
        <v>80</v>
      </c>
      <c r="AD64" s="2">
        <f t="shared" si="3"/>
        <v>2</v>
      </c>
    </row>
    <row r="65" spans="1:30" x14ac:dyDescent="0.3">
      <c r="A65" s="79">
        <f>RANK(AC65,$AC$2:AC125)</f>
        <v>63</v>
      </c>
      <c r="B65" s="2" t="s">
        <v>18</v>
      </c>
      <c r="C65" s="40" t="s">
        <v>53</v>
      </c>
      <c r="D65" s="2"/>
      <c r="E65" s="4" t="s">
        <v>9</v>
      </c>
      <c r="F65" s="42" t="s">
        <v>303</v>
      </c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2"/>
      <c r="U65" s="50">
        <v>40</v>
      </c>
      <c r="V65" s="7"/>
      <c r="W65" s="7"/>
      <c r="X65" s="7"/>
      <c r="Y65" s="7"/>
      <c r="Z65" s="7"/>
      <c r="AA65" s="50">
        <v>40</v>
      </c>
      <c r="AB65" s="7"/>
      <c r="AC65" s="44">
        <f t="shared" si="2"/>
        <v>80</v>
      </c>
      <c r="AD65" s="2">
        <f t="shared" si="3"/>
        <v>2</v>
      </c>
    </row>
    <row r="66" spans="1:30" x14ac:dyDescent="0.3">
      <c r="A66" s="79">
        <f>RANK(AC66,$AC$2:AC126)</f>
        <v>63</v>
      </c>
      <c r="B66" s="7" t="s">
        <v>535</v>
      </c>
      <c r="C66" s="40"/>
      <c r="D66" s="2"/>
      <c r="E66" s="4" t="s">
        <v>10</v>
      </c>
      <c r="F66" s="51" t="s">
        <v>536</v>
      </c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2"/>
      <c r="U66" s="50">
        <v>80</v>
      </c>
      <c r="V66" s="7"/>
      <c r="W66" s="7"/>
      <c r="X66" s="7"/>
      <c r="Y66" s="7"/>
      <c r="Z66" s="7"/>
      <c r="AA66" s="7"/>
      <c r="AB66" s="7"/>
      <c r="AC66" s="44">
        <f t="shared" ref="AC66:AC97" si="4">SUM(G66:AB66)</f>
        <v>80</v>
      </c>
      <c r="AD66" s="2">
        <f t="shared" ref="AD66:AD97" si="5">COUNT(G66:AB66)</f>
        <v>1</v>
      </c>
    </row>
    <row r="67" spans="1:30" x14ac:dyDescent="0.3">
      <c r="A67" s="79">
        <f>RANK(AC67,$AC$2:AC127)</f>
        <v>63</v>
      </c>
      <c r="B67" s="2" t="s">
        <v>96</v>
      </c>
      <c r="C67" s="40"/>
      <c r="D67" s="2"/>
      <c r="E67" s="2" t="s">
        <v>10</v>
      </c>
      <c r="F67" s="51" t="s">
        <v>500</v>
      </c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2"/>
      <c r="U67" s="50">
        <v>80</v>
      </c>
      <c r="V67" s="7"/>
      <c r="W67" s="7"/>
      <c r="X67" s="7"/>
      <c r="Y67" s="7"/>
      <c r="Z67" s="7"/>
      <c r="AA67" s="7"/>
      <c r="AB67" s="7"/>
      <c r="AC67" s="44">
        <f t="shared" si="4"/>
        <v>80</v>
      </c>
      <c r="AD67" s="2">
        <f t="shared" si="5"/>
        <v>1</v>
      </c>
    </row>
    <row r="68" spans="1:30" x14ac:dyDescent="0.3">
      <c r="A68" s="79">
        <f>RANK(AC68,$AC$2:AC128)</f>
        <v>63</v>
      </c>
      <c r="B68" s="3" t="s">
        <v>15</v>
      </c>
      <c r="C68" s="39" t="s">
        <v>300</v>
      </c>
      <c r="D68" s="3">
        <v>2011</v>
      </c>
      <c r="E68" s="7" t="s">
        <v>11</v>
      </c>
      <c r="F68" s="38" t="s">
        <v>165</v>
      </c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2"/>
      <c r="U68" s="7"/>
      <c r="V68" s="7"/>
      <c r="W68" s="7"/>
      <c r="X68" s="7"/>
      <c r="Y68" s="7"/>
      <c r="Z68" s="7"/>
      <c r="AA68" s="50">
        <v>80</v>
      </c>
      <c r="AB68" s="7"/>
      <c r="AC68" s="44">
        <f t="shared" si="4"/>
        <v>80</v>
      </c>
      <c r="AD68" s="2">
        <f t="shared" si="5"/>
        <v>1</v>
      </c>
    </row>
    <row r="69" spans="1:30" x14ac:dyDescent="0.3">
      <c r="A69" s="79">
        <f>RANK(AC69,$AC$2:AC129)</f>
        <v>63</v>
      </c>
      <c r="B69" s="2" t="s">
        <v>15</v>
      </c>
      <c r="C69" s="40" t="s">
        <v>300</v>
      </c>
      <c r="D69" s="2">
        <v>2012</v>
      </c>
      <c r="E69" s="4" t="s">
        <v>10</v>
      </c>
      <c r="F69" s="40" t="s">
        <v>255</v>
      </c>
      <c r="G69" s="46"/>
      <c r="H69" s="46">
        <v>80</v>
      </c>
      <c r="I69" s="46"/>
      <c r="J69" s="46"/>
      <c r="K69" s="46"/>
      <c r="L69" s="46"/>
      <c r="M69" s="46"/>
      <c r="N69" s="46"/>
      <c r="O69" s="46"/>
      <c r="P69" s="46"/>
      <c r="Q69" s="46"/>
      <c r="R69" s="7"/>
      <c r="S69" s="7"/>
      <c r="T69" s="2"/>
      <c r="U69" s="7"/>
      <c r="V69" s="7"/>
      <c r="W69" s="7"/>
      <c r="X69" s="7"/>
      <c r="Y69" s="7"/>
      <c r="Z69" s="7"/>
      <c r="AA69" s="7"/>
      <c r="AB69" s="7"/>
      <c r="AC69" s="44">
        <f t="shared" si="4"/>
        <v>80</v>
      </c>
      <c r="AD69" s="2">
        <f t="shared" si="5"/>
        <v>1</v>
      </c>
    </row>
    <row r="70" spans="1:30" x14ac:dyDescent="0.3">
      <c r="A70" s="79">
        <f>RANK(AC70,$AC$2:AC130)</f>
        <v>63</v>
      </c>
      <c r="B70" s="3" t="s">
        <v>18</v>
      </c>
      <c r="C70" s="38" t="s">
        <v>53</v>
      </c>
      <c r="D70" s="4" t="s">
        <v>53</v>
      </c>
      <c r="E70" s="4" t="s">
        <v>5</v>
      </c>
      <c r="F70" s="38" t="s">
        <v>162</v>
      </c>
      <c r="G70" s="46"/>
      <c r="H70" s="46"/>
      <c r="I70" s="46"/>
      <c r="J70" s="46"/>
      <c r="K70" s="46"/>
      <c r="L70" s="46">
        <v>80</v>
      </c>
      <c r="M70" s="46"/>
      <c r="N70" s="46"/>
      <c r="O70" s="46"/>
      <c r="P70" s="46"/>
      <c r="Q70" s="46"/>
      <c r="R70" s="7"/>
      <c r="S70" s="7"/>
      <c r="T70" s="2"/>
      <c r="U70" s="7"/>
      <c r="V70" s="7"/>
      <c r="W70" s="7"/>
      <c r="X70" s="7"/>
      <c r="Y70" s="7"/>
      <c r="Z70" s="7"/>
      <c r="AA70" s="7"/>
      <c r="AB70" s="7"/>
      <c r="AC70" s="44">
        <f t="shared" si="4"/>
        <v>80</v>
      </c>
      <c r="AD70" s="2">
        <f t="shared" si="5"/>
        <v>1</v>
      </c>
    </row>
    <row r="71" spans="1:30" x14ac:dyDescent="0.3">
      <c r="A71" s="79">
        <f>RANK(AC71,$AC$2:AC131)</f>
        <v>63</v>
      </c>
      <c r="B71" s="2" t="s">
        <v>15</v>
      </c>
      <c r="C71" s="40" t="s">
        <v>49</v>
      </c>
      <c r="D71" s="2">
        <v>2011</v>
      </c>
      <c r="E71" s="3" t="s">
        <v>11</v>
      </c>
      <c r="F71" s="38" t="s">
        <v>429</v>
      </c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2"/>
      <c r="U71" s="7"/>
      <c r="V71" s="7"/>
      <c r="W71" s="7"/>
      <c r="X71" s="50">
        <v>80</v>
      </c>
      <c r="Y71" s="7"/>
      <c r="Z71" s="7"/>
      <c r="AA71" s="7"/>
      <c r="AB71" s="7"/>
      <c r="AC71" s="44">
        <f t="shared" si="4"/>
        <v>80</v>
      </c>
      <c r="AD71" s="2">
        <f t="shared" si="5"/>
        <v>1</v>
      </c>
    </row>
    <row r="72" spans="1:30" x14ac:dyDescent="0.3">
      <c r="A72" s="79">
        <f>RANK(AC72,$AC$2:AC132)</f>
        <v>63</v>
      </c>
      <c r="B72" s="7" t="s">
        <v>18</v>
      </c>
      <c r="C72" s="42"/>
      <c r="D72" s="7"/>
      <c r="E72" s="4" t="s">
        <v>10</v>
      </c>
      <c r="F72" s="51" t="s">
        <v>582</v>
      </c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2"/>
      <c r="U72" s="7"/>
      <c r="V72" s="7"/>
      <c r="W72" s="7"/>
      <c r="X72" s="7"/>
      <c r="Y72" s="7"/>
      <c r="Z72" s="7"/>
      <c r="AA72" s="50">
        <v>80</v>
      </c>
      <c r="AB72" s="7"/>
      <c r="AC72" s="44">
        <f t="shared" si="4"/>
        <v>80</v>
      </c>
      <c r="AD72" s="2">
        <f t="shared" si="5"/>
        <v>1</v>
      </c>
    </row>
    <row r="73" spans="1:30" x14ac:dyDescent="0.3">
      <c r="A73" s="79">
        <f>RANK(AC73,$AC$2:AC133)</f>
        <v>63</v>
      </c>
      <c r="B73" s="7" t="s">
        <v>537</v>
      </c>
      <c r="C73" s="40"/>
      <c r="D73" s="2"/>
      <c r="E73" s="4" t="s">
        <v>10</v>
      </c>
      <c r="F73" s="51" t="s">
        <v>505</v>
      </c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2"/>
      <c r="U73" s="50">
        <v>80</v>
      </c>
      <c r="V73" s="7"/>
      <c r="W73" s="7"/>
      <c r="X73" s="7"/>
      <c r="Y73" s="7"/>
      <c r="Z73" s="7"/>
      <c r="AA73" s="7"/>
      <c r="AB73" s="7"/>
      <c r="AC73" s="44">
        <f t="shared" si="4"/>
        <v>80</v>
      </c>
      <c r="AD73" s="2">
        <f t="shared" si="5"/>
        <v>1</v>
      </c>
    </row>
    <row r="74" spans="1:30" x14ac:dyDescent="0.3">
      <c r="A74" s="79">
        <f>RANK(AC74,$AC$2:AC134)</f>
        <v>73</v>
      </c>
      <c r="B74" s="2" t="s">
        <v>15</v>
      </c>
      <c r="C74" s="38" t="s">
        <v>4</v>
      </c>
      <c r="D74" s="2">
        <v>2011</v>
      </c>
      <c r="E74" s="4" t="s">
        <v>11</v>
      </c>
      <c r="F74" s="42" t="s">
        <v>367</v>
      </c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2"/>
      <c r="U74" s="7"/>
      <c r="V74" s="7"/>
      <c r="W74" s="7"/>
      <c r="X74" s="50">
        <v>60</v>
      </c>
      <c r="Y74" s="7"/>
      <c r="Z74" s="7"/>
      <c r="AA74" s="7"/>
      <c r="AB74" s="7"/>
      <c r="AC74" s="44">
        <f t="shared" si="4"/>
        <v>60</v>
      </c>
      <c r="AD74" s="2">
        <f t="shared" si="5"/>
        <v>1</v>
      </c>
    </row>
    <row r="75" spans="1:30" x14ac:dyDescent="0.3">
      <c r="A75" s="79">
        <f>RANK(AC75,$AC$2:AC135)</f>
        <v>73</v>
      </c>
      <c r="B75" s="7" t="s">
        <v>318</v>
      </c>
      <c r="C75" s="40"/>
      <c r="D75" s="2"/>
      <c r="E75" s="2" t="s">
        <v>10</v>
      </c>
      <c r="F75" s="51" t="s">
        <v>501</v>
      </c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2"/>
      <c r="U75" s="50">
        <v>60</v>
      </c>
      <c r="V75" s="7"/>
      <c r="W75" s="7"/>
      <c r="X75" s="7"/>
      <c r="Y75" s="7"/>
      <c r="Z75" s="7"/>
      <c r="AA75" s="7"/>
      <c r="AB75" s="7"/>
      <c r="AC75" s="44">
        <f t="shared" si="4"/>
        <v>60</v>
      </c>
      <c r="AD75" s="2">
        <f t="shared" si="5"/>
        <v>1</v>
      </c>
    </row>
    <row r="76" spans="1:30" x14ac:dyDescent="0.3">
      <c r="A76" s="79">
        <f>RANK(AC76,$AC$2:AC136)</f>
        <v>75</v>
      </c>
      <c r="B76" s="2" t="s">
        <v>15</v>
      </c>
      <c r="C76" s="40" t="s">
        <v>4</v>
      </c>
      <c r="D76" s="2">
        <v>2015</v>
      </c>
      <c r="E76" s="4" t="s">
        <v>9</v>
      </c>
      <c r="F76" s="38" t="s">
        <v>339</v>
      </c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2"/>
      <c r="U76" s="50">
        <v>30</v>
      </c>
      <c r="V76" s="7"/>
      <c r="W76" s="7"/>
      <c r="X76" s="7"/>
      <c r="Y76" s="7"/>
      <c r="Z76" s="7"/>
      <c r="AA76" s="50">
        <v>20</v>
      </c>
      <c r="AB76" s="7"/>
      <c r="AC76" s="44">
        <f t="shared" si="4"/>
        <v>50</v>
      </c>
      <c r="AD76" s="2">
        <f t="shared" si="5"/>
        <v>2</v>
      </c>
    </row>
    <row r="77" spans="1:30" x14ac:dyDescent="0.3">
      <c r="A77" s="79">
        <f>RANK(AC77,$AC$2:AC137)</f>
        <v>76</v>
      </c>
      <c r="B77" s="7" t="s">
        <v>318</v>
      </c>
      <c r="C77" s="40"/>
      <c r="D77" s="2"/>
      <c r="E77" s="4" t="s">
        <v>10</v>
      </c>
      <c r="F77" s="51" t="s">
        <v>508</v>
      </c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2"/>
      <c r="U77" s="50">
        <v>40</v>
      </c>
      <c r="V77" s="7"/>
      <c r="W77" s="7"/>
      <c r="X77" s="7"/>
      <c r="Y77" s="7"/>
      <c r="Z77" s="7"/>
      <c r="AA77" s="7"/>
      <c r="AB77" s="7"/>
      <c r="AC77" s="44">
        <f t="shared" si="4"/>
        <v>40</v>
      </c>
      <c r="AD77" s="2">
        <f t="shared" si="5"/>
        <v>1</v>
      </c>
    </row>
    <row r="78" spans="1:30" x14ac:dyDescent="0.3">
      <c r="A78" s="79">
        <f>RANK(AC78,$AC$2:AC138)</f>
        <v>76</v>
      </c>
      <c r="B78" s="4" t="s">
        <v>96</v>
      </c>
      <c r="C78" s="40"/>
      <c r="D78" s="2"/>
      <c r="E78" s="4" t="s">
        <v>10</v>
      </c>
      <c r="F78" s="51" t="s">
        <v>514</v>
      </c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2"/>
      <c r="U78" s="50">
        <v>40</v>
      </c>
      <c r="V78" s="7"/>
      <c r="W78" s="7"/>
      <c r="X78" s="7"/>
      <c r="Y78" s="7"/>
      <c r="Z78" s="7"/>
      <c r="AA78" s="7"/>
      <c r="AB78" s="7"/>
      <c r="AC78" s="44">
        <f t="shared" si="4"/>
        <v>40</v>
      </c>
      <c r="AD78" s="2">
        <f t="shared" si="5"/>
        <v>1</v>
      </c>
    </row>
    <row r="79" spans="1:30" x14ac:dyDescent="0.3">
      <c r="A79" s="79">
        <f>RANK(AC79,$AC$2:AC139)</f>
        <v>76</v>
      </c>
      <c r="B79" s="4" t="s">
        <v>96</v>
      </c>
      <c r="C79" s="38" t="s">
        <v>53</v>
      </c>
      <c r="D79" s="2"/>
      <c r="E79" s="2" t="s">
        <v>9</v>
      </c>
      <c r="F79" s="40" t="s">
        <v>328</v>
      </c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7"/>
      <c r="S79" s="7"/>
      <c r="T79" s="2"/>
      <c r="U79" s="50">
        <v>40</v>
      </c>
      <c r="V79" s="7"/>
      <c r="W79" s="7"/>
      <c r="X79" s="7"/>
      <c r="Y79" s="7"/>
      <c r="Z79" s="7"/>
      <c r="AA79" s="7"/>
      <c r="AB79" s="7"/>
      <c r="AC79" s="44">
        <f t="shared" si="4"/>
        <v>40</v>
      </c>
      <c r="AD79" s="2">
        <f t="shared" si="5"/>
        <v>1</v>
      </c>
    </row>
    <row r="80" spans="1:30" x14ac:dyDescent="0.3">
      <c r="A80" s="79">
        <f>RANK(AC80,$AC$2:AC140)</f>
        <v>76</v>
      </c>
      <c r="B80" s="2" t="s">
        <v>18</v>
      </c>
      <c r="C80" s="40" t="s">
        <v>53</v>
      </c>
      <c r="D80" s="2"/>
      <c r="E80" s="3" t="s">
        <v>9</v>
      </c>
      <c r="F80" s="38" t="s">
        <v>416</v>
      </c>
      <c r="G80" s="46"/>
      <c r="H80" s="46"/>
      <c r="I80" s="46"/>
      <c r="J80" s="46"/>
      <c r="K80" s="46"/>
      <c r="L80" s="46">
        <v>40</v>
      </c>
      <c r="M80" s="46"/>
      <c r="N80" s="46"/>
      <c r="O80" s="46"/>
      <c r="P80" s="46"/>
      <c r="Q80" s="46"/>
      <c r="R80" s="7"/>
      <c r="S80" s="7"/>
      <c r="T80" s="2"/>
      <c r="U80" s="7"/>
      <c r="V80" s="7"/>
      <c r="W80" s="7"/>
      <c r="X80" s="7"/>
      <c r="Y80" s="7"/>
      <c r="Z80" s="7"/>
      <c r="AA80" s="7"/>
      <c r="AB80" s="7"/>
      <c r="AC80" s="44">
        <f t="shared" si="4"/>
        <v>40</v>
      </c>
      <c r="AD80" s="2">
        <f t="shared" si="5"/>
        <v>1</v>
      </c>
    </row>
    <row r="81" spans="1:30" x14ac:dyDescent="0.3">
      <c r="A81" s="79">
        <f>RANK(AC81,$AC$2:AC141)</f>
        <v>76</v>
      </c>
      <c r="B81" s="7" t="s">
        <v>537</v>
      </c>
      <c r="C81" s="40"/>
      <c r="D81" s="2"/>
      <c r="E81" s="4" t="s">
        <v>10</v>
      </c>
      <c r="F81" s="51" t="s">
        <v>507</v>
      </c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2"/>
      <c r="U81" s="50">
        <v>40</v>
      </c>
      <c r="V81" s="7"/>
      <c r="W81" s="7"/>
      <c r="X81" s="7"/>
      <c r="Y81" s="7"/>
      <c r="Z81" s="7"/>
      <c r="AA81" s="7"/>
      <c r="AB81" s="7"/>
      <c r="AC81" s="44">
        <f t="shared" si="4"/>
        <v>40</v>
      </c>
      <c r="AD81" s="2">
        <f t="shared" si="5"/>
        <v>1</v>
      </c>
    </row>
    <row r="82" spans="1:30" x14ac:dyDescent="0.3">
      <c r="A82" s="79">
        <f>RANK(AC82,$AC$2:AC142)</f>
        <v>76</v>
      </c>
      <c r="B82" s="4" t="s">
        <v>96</v>
      </c>
      <c r="C82" s="38" t="s">
        <v>53</v>
      </c>
      <c r="D82" s="3"/>
      <c r="E82" s="2" t="s">
        <v>9</v>
      </c>
      <c r="F82" s="39" t="s">
        <v>329</v>
      </c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7"/>
      <c r="S82" s="7"/>
      <c r="T82" s="2"/>
      <c r="U82" s="50">
        <v>40</v>
      </c>
      <c r="V82" s="7"/>
      <c r="W82" s="7"/>
      <c r="X82" s="7"/>
      <c r="Y82" s="7"/>
      <c r="Z82" s="7"/>
      <c r="AA82" s="7"/>
      <c r="AB82" s="7"/>
      <c r="AC82" s="44">
        <f t="shared" si="4"/>
        <v>40</v>
      </c>
      <c r="AD82" s="2">
        <f t="shared" si="5"/>
        <v>1</v>
      </c>
    </row>
    <row r="83" spans="1:30" x14ac:dyDescent="0.3">
      <c r="A83" s="79">
        <f>RANK(AC83,$AC$2:AC143)</f>
        <v>76</v>
      </c>
      <c r="B83" s="4" t="s">
        <v>96</v>
      </c>
      <c r="C83" s="40"/>
      <c r="D83" s="2"/>
      <c r="E83" s="4" t="s">
        <v>10</v>
      </c>
      <c r="F83" s="51" t="s">
        <v>503</v>
      </c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2"/>
      <c r="U83" s="50">
        <v>40</v>
      </c>
      <c r="V83" s="7"/>
      <c r="W83" s="7"/>
      <c r="X83" s="7"/>
      <c r="Y83" s="7"/>
      <c r="Z83" s="7"/>
      <c r="AA83" s="7"/>
      <c r="AB83" s="7"/>
      <c r="AC83" s="44">
        <f t="shared" si="4"/>
        <v>40</v>
      </c>
      <c r="AD83" s="2">
        <f t="shared" si="5"/>
        <v>1</v>
      </c>
    </row>
    <row r="84" spans="1:30" x14ac:dyDescent="0.3">
      <c r="A84" s="79">
        <f>RANK(AC84,$AC$2:AC144)</f>
        <v>76</v>
      </c>
      <c r="B84" s="2" t="s">
        <v>96</v>
      </c>
      <c r="C84" s="40"/>
      <c r="D84" s="2"/>
      <c r="E84" s="4" t="s">
        <v>10</v>
      </c>
      <c r="F84" s="51" t="s">
        <v>512</v>
      </c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2"/>
      <c r="U84" s="50">
        <v>40</v>
      </c>
      <c r="V84" s="7"/>
      <c r="W84" s="7"/>
      <c r="X84" s="7"/>
      <c r="Y84" s="7"/>
      <c r="Z84" s="7"/>
      <c r="AA84" s="7"/>
      <c r="AB84" s="7"/>
      <c r="AC84" s="44">
        <f t="shared" si="4"/>
        <v>40</v>
      </c>
      <c r="AD84" s="2">
        <f t="shared" si="5"/>
        <v>1</v>
      </c>
    </row>
    <row r="85" spans="1:30" x14ac:dyDescent="0.3">
      <c r="A85" s="79">
        <f>RANK(AC85,$AC$2:AC145)</f>
        <v>76</v>
      </c>
      <c r="B85" s="7" t="s">
        <v>130</v>
      </c>
      <c r="C85" s="40"/>
      <c r="D85" s="2"/>
      <c r="E85" s="4" t="s">
        <v>10</v>
      </c>
      <c r="F85" s="51" t="s">
        <v>504</v>
      </c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2"/>
      <c r="U85" s="50">
        <v>40</v>
      </c>
      <c r="V85" s="7"/>
      <c r="W85" s="7"/>
      <c r="X85" s="7"/>
      <c r="Y85" s="7"/>
      <c r="Z85" s="7"/>
      <c r="AA85" s="7"/>
      <c r="AB85" s="7"/>
      <c r="AC85" s="44">
        <f t="shared" si="4"/>
        <v>40</v>
      </c>
      <c r="AD85" s="2">
        <f t="shared" si="5"/>
        <v>1</v>
      </c>
    </row>
    <row r="86" spans="1:30" x14ac:dyDescent="0.3">
      <c r="A86" s="79">
        <f>RANK(AC86,$AC$2:AC146)</f>
        <v>85</v>
      </c>
      <c r="B86" s="7" t="s">
        <v>538</v>
      </c>
      <c r="C86" s="40"/>
      <c r="D86" s="2"/>
      <c r="E86" s="2" t="s">
        <v>9</v>
      </c>
      <c r="F86" s="51" t="s">
        <v>515</v>
      </c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2"/>
      <c r="U86" s="50">
        <v>30</v>
      </c>
      <c r="V86" s="7"/>
      <c r="W86" s="7"/>
      <c r="X86" s="7"/>
      <c r="Y86" s="7"/>
      <c r="Z86" s="7"/>
      <c r="AA86" s="7"/>
      <c r="AB86" s="7"/>
      <c r="AC86" s="44">
        <f t="shared" si="4"/>
        <v>30</v>
      </c>
      <c r="AD86" s="2">
        <f t="shared" si="5"/>
        <v>1</v>
      </c>
    </row>
    <row r="87" spans="1:30" x14ac:dyDescent="0.3">
      <c r="A87" s="79">
        <f>RANK(AC87,$AC$2:AC147)</f>
        <v>85</v>
      </c>
      <c r="B87" s="2" t="s">
        <v>18</v>
      </c>
      <c r="C87" s="40" t="s">
        <v>53</v>
      </c>
      <c r="D87" s="2"/>
      <c r="E87" s="4" t="s">
        <v>9</v>
      </c>
      <c r="F87" s="40" t="s">
        <v>417</v>
      </c>
      <c r="G87" s="46"/>
      <c r="H87" s="46"/>
      <c r="I87" s="46"/>
      <c r="J87" s="46"/>
      <c r="K87" s="46"/>
      <c r="L87" s="46">
        <v>30</v>
      </c>
      <c r="M87" s="46"/>
      <c r="N87" s="46"/>
      <c r="O87" s="46"/>
      <c r="P87" s="46"/>
      <c r="Q87" s="46"/>
      <c r="R87" s="7"/>
      <c r="S87" s="7"/>
      <c r="T87" s="2"/>
      <c r="U87" s="7"/>
      <c r="V87" s="7"/>
      <c r="W87" s="7"/>
      <c r="X87" s="7"/>
      <c r="Y87" s="7"/>
      <c r="Z87" s="7"/>
      <c r="AA87" s="7"/>
      <c r="AB87" s="7"/>
      <c r="AC87" s="44">
        <f t="shared" si="4"/>
        <v>30</v>
      </c>
      <c r="AD87" s="2">
        <f t="shared" si="5"/>
        <v>1</v>
      </c>
    </row>
    <row r="88" spans="1:30" x14ac:dyDescent="0.3">
      <c r="A88" s="79">
        <f>RANK(AC88,$AC$2:AC148)</f>
        <v>85</v>
      </c>
      <c r="B88" s="2" t="s">
        <v>96</v>
      </c>
      <c r="C88" s="39" t="s">
        <v>53</v>
      </c>
      <c r="D88" s="3"/>
      <c r="E88" s="2" t="s">
        <v>5</v>
      </c>
      <c r="F88" s="39" t="s">
        <v>325</v>
      </c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7"/>
      <c r="S88" s="7"/>
      <c r="T88" s="2"/>
      <c r="U88" s="50">
        <v>30</v>
      </c>
      <c r="V88" s="7"/>
      <c r="W88" s="7"/>
      <c r="X88" s="7"/>
      <c r="Y88" s="7"/>
      <c r="Z88" s="7"/>
      <c r="AA88" s="7"/>
      <c r="AB88" s="7"/>
      <c r="AC88" s="44">
        <f t="shared" si="4"/>
        <v>30</v>
      </c>
      <c r="AD88" s="2">
        <f t="shared" si="5"/>
        <v>1</v>
      </c>
    </row>
    <row r="89" spans="1:30" x14ac:dyDescent="0.3">
      <c r="A89" s="79">
        <f>RANK(AC89,$AC$2:AC149)</f>
        <v>85</v>
      </c>
      <c r="B89" s="2" t="s">
        <v>15</v>
      </c>
      <c r="C89" s="40" t="s">
        <v>338</v>
      </c>
      <c r="D89" s="2">
        <v>2013</v>
      </c>
      <c r="E89" s="2" t="s">
        <v>10</v>
      </c>
      <c r="F89" s="42" t="s">
        <v>330</v>
      </c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2"/>
      <c r="U89" s="50">
        <v>30</v>
      </c>
      <c r="V89" s="7"/>
      <c r="W89" s="7"/>
      <c r="X89" s="7"/>
      <c r="Y89" s="7"/>
      <c r="Z89" s="7"/>
      <c r="AA89" s="7"/>
      <c r="AB89" s="7"/>
      <c r="AC89" s="44">
        <f t="shared" si="4"/>
        <v>30</v>
      </c>
      <c r="AD89" s="2">
        <f t="shared" si="5"/>
        <v>1</v>
      </c>
    </row>
    <row r="90" spans="1:30" x14ac:dyDescent="0.3">
      <c r="A90" s="79">
        <f>RANK(AC90,$AC$2:AC150)</f>
        <v>89</v>
      </c>
      <c r="B90" s="2" t="s">
        <v>18</v>
      </c>
      <c r="C90" s="40" t="s">
        <v>53</v>
      </c>
      <c r="D90" s="2"/>
      <c r="E90" s="3" t="s">
        <v>9</v>
      </c>
      <c r="F90" s="39" t="s">
        <v>418</v>
      </c>
      <c r="G90" s="46"/>
      <c r="H90" s="46"/>
      <c r="I90" s="46"/>
      <c r="J90" s="46"/>
      <c r="K90" s="46"/>
      <c r="L90" s="46">
        <v>20</v>
      </c>
      <c r="M90" s="46"/>
      <c r="N90" s="46"/>
      <c r="O90" s="46"/>
      <c r="P90" s="46"/>
      <c r="Q90" s="46"/>
      <c r="R90" s="7"/>
      <c r="S90" s="7"/>
      <c r="T90" s="2"/>
      <c r="U90" s="7"/>
      <c r="V90" s="7"/>
      <c r="W90" s="7"/>
      <c r="X90" s="7"/>
      <c r="Y90" s="7"/>
      <c r="Z90" s="7"/>
      <c r="AA90" s="7"/>
      <c r="AB90" s="7"/>
      <c r="AC90" s="44">
        <f t="shared" si="4"/>
        <v>20</v>
      </c>
      <c r="AD90" s="2">
        <f t="shared" si="5"/>
        <v>1</v>
      </c>
    </row>
    <row r="91" spans="1:30" x14ac:dyDescent="0.3">
      <c r="A91" s="79">
        <f>RANK(AC91,$AC$2:AC151)</f>
        <v>89</v>
      </c>
      <c r="B91" s="2" t="s">
        <v>15</v>
      </c>
      <c r="C91" s="40" t="s">
        <v>300</v>
      </c>
      <c r="D91" s="2">
        <v>2014</v>
      </c>
      <c r="E91" s="4" t="s">
        <v>9</v>
      </c>
      <c r="F91" s="40" t="s">
        <v>236</v>
      </c>
      <c r="G91" s="46"/>
      <c r="H91" s="46"/>
      <c r="I91" s="46"/>
      <c r="J91" s="46"/>
      <c r="K91" s="46"/>
      <c r="L91" s="46">
        <v>20</v>
      </c>
      <c r="M91" s="46"/>
      <c r="N91" s="46"/>
      <c r="O91" s="46"/>
      <c r="P91" s="46"/>
      <c r="Q91" s="46"/>
      <c r="R91" s="7"/>
      <c r="S91" s="7"/>
      <c r="T91" s="2"/>
      <c r="U91" s="7"/>
      <c r="V91" s="7"/>
      <c r="W91" s="7"/>
      <c r="X91" s="7"/>
      <c r="Y91" s="7"/>
      <c r="Z91" s="7"/>
      <c r="AA91" s="7"/>
      <c r="AB91" s="7"/>
      <c r="AC91" s="44">
        <f t="shared" si="4"/>
        <v>20</v>
      </c>
      <c r="AD91" s="2">
        <f t="shared" si="5"/>
        <v>1</v>
      </c>
    </row>
    <row r="92" spans="1:30" x14ac:dyDescent="0.3">
      <c r="A92" s="79">
        <f>RANK(AC92,$AC$2:AC152)</f>
        <v>89</v>
      </c>
      <c r="B92" s="4" t="s">
        <v>96</v>
      </c>
      <c r="C92" s="38" t="s">
        <v>53</v>
      </c>
      <c r="D92" s="2"/>
      <c r="E92" s="2" t="s">
        <v>5</v>
      </c>
      <c r="F92" s="40" t="s">
        <v>326</v>
      </c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7"/>
      <c r="S92" s="7"/>
      <c r="T92" s="2"/>
      <c r="U92" s="50">
        <v>20</v>
      </c>
      <c r="V92" s="7"/>
      <c r="W92" s="7"/>
      <c r="X92" s="7"/>
      <c r="Y92" s="7"/>
      <c r="Z92" s="7"/>
      <c r="AA92" s="7"/>
      <c r="AB92" s="7"/>
      <c r="AC92" s="44">
        <f t="shared" si="4"/>
        <v>20</v>
      </c>
      <c r="AD92" s="2">
        <f t="shared" si="5"/>
        <v>1</v>
      </c>
    </row>
    <row r="93" spans="1:30" x14ac:dyDescent="0.3">
      <c r="A93" s="79">
        <f>RANK(AC93,$AC$2:AC153)</f>
        <v>89</v>
      </c>
      <c r="B93" s="4" t="s">
        <v>96</v>
      </c>
      <c r="C93" s="38" t="s">
        <v>53</v>
      </c>
      <c r="D93" s="3"/>
      <c r="E93" s="2" t="s">
        <v>9</v>
      </c>
      <c r="F93" s="40" t="s">
        <v>327</v>
      </c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7"/>
      <c r="S93" s="7"/>
      <c r="T93" s="2"/>
      <c r="U93" s="50">
        <v>20</v>
      </c>
      <c r="V93" s="7"/>
      <c r="W93" s="7"/>
      <c r="X93" s="7"/>
      <c r="Y93" s="7"/>
      <c r="Z93" s="7"/>
      <c r="AA93" s="7"/>
      <c r="AB93" s="7"/>
      <c r="AC93" s="44">
        <f t="shared" si="4"/>
        <v>20</v>
      </c>
      <c r="AD93" s="2">
        <f t="shared" si="5"/>
        <v>1</v>
      </c>
    </row>
    <row r="94" spans="1:30" x14ac:dyDescent="0.3">
      <c r="A94" s="79">
        <f>RANK(AC94,$AC$2:AC154)</f>
        <v>89</v>
      </c>
      <c r="B94" s="2" t="s">
        <v>15</v>
      </c>
      <c r="C94" s="39" t="s">
        <v>300</v>
      </c>
      <c r="D94" s="2">
        <v>2014</v>
      </c>
      <c r="E94" s="4" t="s">
        <v>9</v>
      </c>
      <c r="F94" s="40" t="s">
        <v>253</v>
      </c>
      <c r="G94" s="46"/>
      <c r="H94" s="46">
        <v>20</v>
      </c>
      <c r="I94" s="46"/>
      <c r="J94" s="46"/>
      <c r="K94" s="46"/>
      <c r="L94" s="46"/>
      <c r="M94" s="46"/>
      <c r="N94" s="46"/>
      <c r="O94" s="46"/>
      <c r="P94" s="46"/>
      <c r="Q94" s="46"/>
      <c r="R94" s="7"/>
      <c r="S94" s="7"/>
      <c r="T94" s="2"/>
      <c r="U94" s="7"/>
      <c r="V94" s="7"/>
      <c r="W94" s="7"/>
      <c r="X94" s="7"/>
      <c r="Y94" s="7"/>
      <c r="Z94" s="7"/>
      <c r="AA94" s="7"/>
      <c r="AB94" s="7"/>
      <c r="AC94" s="44">
        <f t="shared" si="4"/>
        <v>20</v>
      </c>
      <c r="AD94" s="2">
        <f t="shared" si="5"/>
        <v>1</v>
      </c>
    </row>
    <row r="95" spans="1:30" x14ac:dyDescent="0.3">
      <c r="A95" s="79">
        <f>RANK(AC95,$AC$2:AC155)</f>
        <v>89</v>
      </c>
      <c r="B95" s="4" t="s">
        <v>15</v>
      </c>
      <c r="C95" s="38" t="s">
        <v>32</v>
      </c>
      <c r="D95" s="2">
        <v>2013</v>
      </c>
      <c r="E95" s="7" t="s">
        <v>10</v>
      </c>
      <c r="F95" s="38" t="s">
        <v>232</v>
      </c>
      <c r="G95" s="46"/>
      <c r="H95" s="46"/>
      <c r="I95" s="46"/>
      <c r="J95" s="46"/>
      <c r="K95" s="46">
        <v>20</v>
      </c>
      <c r="L95" s="46"/>
      <c r="M95" s="46"/>
      <c r="N95" s="46"/>
      <c r="O95" s="46"/>
      <c r="P95" s="46"/>
      <c r="Q95" s="46"/>
      <c r="R95" s="7"/>
      <c r="S95" s="7"/>
      <c r="T95" s="2"/>
      <c r="U95" s="7"/>
      <c r="V95" s="7"/>
      <c r="W95" s="7"/>
      <c r="X95" s="7"/>
      <c r="Y95" s="7"/>
      <c r="Z95" s="7"/>
      <c r="AA95" s="7"/>
      <c r="AB95" s="7"/>
      <c r="AC95" s="44">
        <f t="shared" si="4"/>
        <v>20</v>
      </c>
      <c r="AD95" s="2">
        <f t="shared" si="5"/>
        <v>1</v>
      </c>
    </row>
    <row r="96" spans="1:30" x14ac:dyDescent="0.3">
      <c r="A96" s="79">
        <f>RANK(AC96,$AC$2:AC156)</f>
        <v>95</v>
      </c>
      <c r="B96" s="2" t="s">
        <v>17</v>
      </c>
      <c r="C96" s="40"/>
      <c r="D96" s="2"/>
      <c r="E96" s="2" t="s">
        <v>5</v>
      </c>
      <c r="F96" s="51" t="s">
        <v>540</v>
      </c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2"/>
      <c r="U96" s="50">
        <v>16</v>
      </c>
      <c r="V96" s="7"/>
      <c r="W96" s="7"/>
      <c r="X96" s="7"/>
      <c r="Y96" s="7"/>
      <c r="Z96" s="7"/>
      <c r="AA96" s="7"/>
      <c r="AB96" s="7"/>
      <c r="AC96" s="44">
        <f t="shared" si="4"/>
        <v>16</v>
      </c>
      <c r="AD96" s="2">
        <f t="shared" si="5"/>
        <v>1</v>
      </c>
    </row>
    <row r="97" spans="1:30" x14ac:dyDescent="0.3">
      <c r="A97" s="79">
        <f>RANK(AC97,$AC$2:AC157)</f>
        <v>95</v>
      </c>
      <c r="B97" s="2" t="s">
        <v>15</v>
      </c>
      <c r="C97" s="40" t="s">
        <v>4</v>
      </c>
      <c r="D97" s="2">
        <v>2015</v>
      </c>
      <c r="E97" s="4" t="s">
        <v>9</v>
      </c>
      <c r="F97" s="42" t="s">
        <v>341</v>
      </c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2"/>
      <c r="U97" s="50">
        <v>16</v>
      </c>
      <c r="V97" s="7"/>
      <c r="W97" s="7"/>
      <c r="X97" s="7"/>
      <c r="Y97" s="7"/>
      <c r="Z97" s="7"/>
      <c r="AA97" s="7"/>
      <c r="AB97" s="7"/>
      <c r="AC97" s="44">
        <f t="shared" si="4"/>
        <v>16</v>
      </c>
      <c r="AD97" s="2">
        <f t="shared" si="5"/>
        <v>1</v>
      </c>
    </row>
  </sheetData>
  <autoFilter ref="A1:AD1" xr:uid="{00000000-0001-0000-0400-000000000000}">
    <sortState xmlns:xlrd2="http://schemas.microsoft.com/office/spreadsheetml/2017/richdata2" ref="A2:AD109">
      <sortCondition descending="1" ref="AC1"/>
    </sortState>
  </autoFilter>
  <phoneticPr fontId="1" type="noConversion"/>
  <conditionalFormatting sqref="F1:F1048576">
    <cfRule type="duplicateValues" dxfId="117" priority="1"/>
    <cfRule type="duplicateValues" dxfId="116" priority="54"/>
  </conditionalFormatting>
  <conditionalFormatting sqref="F2">
    <cfRule type="duplicateValues" dxfId="115" priority="176" stopIfTrue="1"/>
    <cfRule type="duplicateValues" dxfId="114" priority="175" stopIfTrue="1"/>
    <cfRule type="duplicateValues" dxfId="113" priority="174" stopIfTrue="1"/>
  </conditionalFormatting>
  <conditionalFormatting sqref="F3">
    <cfRule type="duplicateValues" dxfId="112" priority="173" stopIfTrue="1"/>
    <cfRule type="duplicateValues" dxfId="111" priority="172" stopIfTrue="1"/>
    <cfRule type="duplicateValues" dxfId="110" priority="171" stopIfTrue="1"/>
  </conditionalFormatting>
  <conditionalFormatting sqref="F6">
    <cfRule type="duplicateValues" dxfId="109" priority="168" stopIfTrue="1"/>
    <cfRule type="duplicateValues" dxfId="108" priority="170" stopIfTrue="1"/>
    <cfRule type="duplicateValues" dxfId="107" priority="169" stopIfTrue="1"/>
  </conditionalFormatting>
  <conditionalFormatting sqref="F7">
    <cfRule type="duplicateValues" dxfId="106" priority="167" stopIfTrue="1"/>
    <cfRule type="duplicateValues" dxfId="105" priority="166" stopIfTrue="1"/>
    <cfRule type="duplicateValues" dxfId="104" priority="165" stopIfTrue="1"/>
  </conditionalFormatting>
  <conditionalFormatting sqref="F8">
    <cfRule type="duplicateValues" dxfId="103" priority="164" stopIfTrue="1"/>
    <cfRule type="duplicateValues" dxfId="102" priority="163" stopIfTrue="1"/>
    <cfRule type="duplicateValues" dxfId="101" priority="162" stopIfTrue="1"/>
  </conditionalFormatting>
  <conditionalFormatting sqref="F14">
    <cfRule type="duplicateValues" dxfId="100" priority="161" stopIfTrue="1"/>
    <cfRule type="duplicateValues" dxfId="99" priority="160" stopIfTrue="1"/>
    <cfRule type="duplicateValues" dxfId="98" priority="159" stopIfTrue="1"/>
  </conditionalFormatting>
  <conditionalFormatting sqref="F15">
    <cfRule type="duplicateValues" dxfId="97" priority="158" stopIfTrue="1"/>
    <cfRule type="duplicateValues" dxfId="96" priority="157" stopIfTrue="1"/>
  </conditionalFormatting>
  <conditionalFormatting sqref="F16">
    <cfRule type="duplicateValues" dxfId="95" priority="156" stopIfTrue="1"/>
    <cfRule type="duplicateValues" dxfId="94" priority="154" stopIfTrue="1"/>
    <cfRule type="duplicateValues" dxfId="93" priority="155" stopIfTrue="1"/>
  </conditionalFormatting>
  <conditionalFormatting sqref="F17">
    <cfRule type="duplicateValues" dxfId="92" priority="152" stopIfTrue="1"/>
    <cfRule type="duplicateValues" dxfId="91" priority="153" stopIfTrue="1"/>
    <cfRule type="duplicateValues" dxfId="90" priority="151" stopIfTrue="1"/>
  </conditionalFormatting>
  <conditionalFormatting sqref="F21">
    <cfRule type="duplicateValues" dxfId="89" priority="148" stopIfTrue="1"/>
    <cfRule type="duplicateValues" dxfId="88" priority="149" stopIfTrue="1"/>
    <cfRule type="duplicateValues" dxfId="87" priority="150" stopIfTrue="1"/>
  </conditionalFormatting>
  <conditionalFormatting sqref="F22">
    <cfRule type="duplicateValues" dxfId="86" priority="145" stopIfTrue="1"/>
    <cfRule type="duplicateValues" dxfId="85" priority="146" stopIfTrue="1"/>
    <cfRule type="duplicateValues" dxfId="84" priority="147" stopIfTrue="1"/>
  </conditionalFormatting>
  <conditionalFormatting sqref="F23">
    <cfRule type="duplicateValues" dxfId="83" priority="142" stopIfTrue="1"/>
    <cfRule type="duplicateValues" dxfId="82" priority="143" stopIfTrue="1"/>
    <cfRule type="duplicateValues" dxfId="81" priority="144" stopIfTrue="1"/>
  </conditionalFormatting>
  <conditionalFormatting sqref="F25">
    <cfRule type="duplicateValues" dxfId="80" priority="139" stopIfTrue="1"/>
    <cfRule type="duplicateValues" dxfId="79" priority="141" stopIfTrue="1"/>
    <cfRule type="duplicateValues" dxfId="78" priority="140" stopIfTrue="1"/>
  </conditionalFormatting>
  <conditionalFormatting sqref="F28">
    <cfRule type="duplicateValues" dxfId="77" priority="136" stopIfTrue="1"/>
    <cfRule type="duplicateValues" dxfId="76" priority="137" stopIfTrue="1"/>
    <cfRule type="duplicateValues" dxfId="75" priority="138" stopIfTrue="1"/>
  </conditionalFormatting>
  <conditionalFormatting sqref="F29">
    <cfRule type="duplicateValues" dxfId="74" priority="135" stopIfTrue="1"/>
    <cfRule type="duplicateValues" dxfId="73" priority="134" stopIfTrue="1"/>
    <cfRule type="duplicateValues" dxfId="72" priority="133" stopIfTrue="1"/>
  </conditionalFormatting>
  <conditionalFormatting sqref="F30">
    <cfRule type="duplicateValues" dxfId="71" priority="132" stopIfTrue="1"/>
    <cfRule type="duplicateValues" dxfId="70" priority="130" stopIfTrue="1"/>
    <cfRule type="duplicateValues" dxfId="69" priority="131" stopIfTrue="1"/>
  </conditionalFormatting>
  <conditionalFormatting sqref="F34">
    <cfRule type="duplicateValues" dxfId="68" priority="125" stopIfTrue="1"/>
    <cfRule type="duplicateValues" dxfId="67" priority="124" stopIfTrue="1"/>
    <cfRule type="duplicateValues" dxfId="66" priority="123" stopIfTrue="1"/>
  </conditionalFormatting>
  <conditionalFormatting sqref="F35">
    <cfRule type="duplicateValues" dxfId="65" priority="129"/>
  </conditionalFormatting>
  <conditionalFormatting sqref="F36">
    <cfRule type="duplicateValues" dxfId="64" priority="128" stopIfTrue="1"/>
    <cfRule type="duplicateValues" dxfId="63" priority="127" stopIfTrue="1"/>
    <cfRule type="duplicateValues" dxfId="62" priority="126" stopIfTrue="1"/>
  </conditionalFormatting>
  <conditionalFormatting sqref="F52">
    <cfRule type="duplicateValues" dxfId="61" priority="121" stopIfTrue="1"/>
    <cfRule type="duplicateValues" dxfId="60" priority="120" stopIfTrue="1"/>
    <cfRule type="duplicateValues" dxfId="59" priority="122" stopIfTrue="1"/>
  </conditionalFormatting>
  <conditionalFormatting sqref="F70">
    <cfRule type="duplicateValues" dxfId="58" priority="119" stopIfTrue="1"/>
    <cfRule type="duplicateValues" dxfId="57" priority="118" stopIfTrue="1"/>
    <cfRule type="duplicateValues" dxfId="56" priority="117" stopIfTrue="1"/>
  </conditionalFormatting>
  <conditionalFormatting sqref="F75">
    <cfRule type="duplicateValues" dxfId="55" priority="116" stopIfTrue="1"/>
    <cfRule type="duplicateValues" dxfId="54" priority="115" stopIfTrue="1"/>
    <cfRule type="duplicateValues" dxfId="53" priority="114" stopIfTrue="1"/>
  </conditionalFormatting>
  <conditionalFormatting sqref="F92">
    <cfRule type="duplicateValues" dxfId="52" priority="340" stopIfTrue="1"/>
    <cfRule type="duplicateValues" dxfId="51" priority="341" stopIfTrue="1"/>
  </conditionalFormatting>
  <conditionalFormatting sqref="F93">
    <cfRule type="duplicateValues" dxfId="50" priority="337" stopIfTrue="1"/>
    <cfRule type="duplicateValues" dxfId="49" priority="338" stopIfTrue="1"/>
    <cfRule type="duplicateValues" dxfId="48" priority="339" stopIfTrue="1"/>
  </conditionalFormatting>
  <conditionalFormatting sqref="F94">
    <cfRule type="duplicateValues" dxfId="47" priority="331" stopIfTrue="1"/>
    <cfRule type="duplicateValues" dxfId="46" priority="332" stopIfTrue="1"/>
    <cfRule type="duplicateValues" dxfId="45" priority="333" stopIfTrue="1"/>
  </conditionalFormatting>
  <conditionalFormatting sqref="F95">
    <cfRule type="duplicateValues" dxfId="44" priority="328" stopIfTrue="1"/>
    <cfRule type="duplicateValues" dxfId="43" priority="329" stopIfTrue="1"/>
    <cfRule type="duplicateValues" dxfId="42" priority="330" stopIfTrue="1"/>
  </conditionalFormatting>
  <conditionalFormatting sqref="F96">
    <cfRule type="duplicateValues" dxfId="41" priority="334" stopIfTrue="1"/>
    <cfRule type="duplicateValues" dxfId="40" priority="335" stopIfTrue="1"/>
    <cfRule type="duplicateValues" dxfId="39" priority="336" stopIfTrue="1"/>
  </conditionalFormatting>
  <conditionalFormatting sqref="F97">
    <cfRule type="duplicateValues" dxfId="38" priority="323"/>
  </conditionalFormatting>
  <conditionalFormatting sqref="F98:F1048576 F1 F4:F5 F9:F13 F18:F20 F24 F26:F27 F31:F33 F37:F51 F53:F69 F71:F74 F76:F91">
    <cfRule type="duplicateValues" dxfId="37" priority="775"/>
  </conditionalFormatting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E97"/>
  <sheetViews>
    <sheetView workbookViewId="0">
      <pane ySplit="1" topLeftCell="A2" activePane="bottomLeft" state="frozen"/>
      <selection pane="bottomLeft"/>
    </sheetView>
  </sheetViews>
  <sheetFormatPr defaultColWidth="9.109375" defaultRowHeight="13.8" outlineLevelCol="1" x14ac:dyDescent="0.3"/>
  <cols>
    <col min="1" max="1" width="6" style="45" customWidth="1"/>
    <col min="2" max="2" width="6" style="1" customWidth="1"/>
    <col min="3" max="3" width="15" style="41" customWidth="1"/>
    <col min="4" max="4" width="8.88671875" style="1" customWidth="1"/>
    <col min="5" max="5" width="10.44140625" style="1" customWidth="1"/>
    <col min="6" max="6" width="22.5546875" style="63" customWidth="1"/>
    <col min="7" max="8" width="11.21875" style="6" hidden="1" customWidth="1" outlineLevel="1"/>
    <col min="9" max="9" width="11.77734375" style="6" hidden="1" customWidth="1" outlineLevel="1"/>
    <col min="10" max="10" width="11.21875" style="6" hidden="1" customWidth="1" outlineLevel="1"/>
    <col min="11" max="11" width="10.5546875" style="6" hidden="1" customWidth="1" outlineLevel="1"/>
    <col min="12" max="12" width="11" style="6" hidden="1" customWidth="1" outlineLevel="1"/>
    <col min="13" max="13" width="14.109375" style="6" hidden="1" customWidth="1" outlineLevel="1"/>
    <col min="14" max="14" width="13" style="6" hidden="1" customWidth="1" outlineLevel="1"/>
    <col min="15" max="15" width="11.21875" style="6" hidden="1" customWidth="1" outlineLevel="1"/>
    <col min="16" max="16" width="11.21875" style="6" hidden="1" customWidth="1" outlineLevel="1" collapsed="1"/>
    <col min="17" max="17" width="11.109375" style="6" hidden="1" customWidth="1" outlineLevel="1" collapsed="1"/>
    <col min="18" max="18" width="11" style="6" hidden="1" customWidth="1" outlineLevel="1" collapsed="1"/>
    <col min="19" max="19" width="12" style="6" hidden="1" customWidth="1" outlineLevel="1"/>
    <col min="20" max="20" width="12" style="1" hidden="1" customWidth="1" outlineLevel="1"/>
    <col min="21" max="21" width="12.21875" style="6" hidden="1" customWidth="1" outlineLevel="1"/>
    <col min="22" max="22" width="12.109375" style="6" hidden="1" customWidth="1" outlineLevel="1"/>
    <col min="23" max="23" width="13" style="6" hidden="1" customWidth="1" outlineLevel="1" collapsed="1"/>
    <col min="24" max="24" width="11.44140625" style="6" hidden="1" customWidth="1" outlineLevel="1" collapsed="1"/>
    <col min="25" max="25" width="10.33203125" style="6" hidden="1" customWidth="1" outlineLevel="1" collapsed="1"/>
    <col min="26" max="26" width="13" style="6" hidden="1" customWidth="1" outlineLevel="1" collapsed="1"/>
    <col min="27" max="27" width="11.21875" style="6" hidden="1" customWidth="1" outlineLevel="1" collapsed="1"/>
    <col min="28" max="28" width="13.77734375" style="6" hidden="1" customWidth="1" outlineLevel="1" collapsed="1"/>
    <col min="29" max="29" width="10.33203125" style="5" customWidth="1" collapsed="1"/>
    <col min="30" max="30" width="8.44140625" style="1" customWidth="1"/>
    <col min="31" max="16384" width="9.109375" style="1"/>
  </cols>
  <sheetData>
    <row r="1" spans="1:31" s="41" customFormat="1" ht="57.75" customHeight="1" x14ac:dyDescent="0.3">
      <c r="A1" s="37" t="s">
        <v>0</v>
      </c>
      <c r="B1" s="37" t="s">
        <v>14</v>
      </c>
      <c r="C1" s="37" t="s">
        <v>3</v>
      </c>
      <c r="D1" s="37" t="s">
        <v>16</v>
      </c>
      <c r="E1" s="37" t="s">
        <v>1</v>
      </c>
      <c r="F1" s="65" t="s">
        <v>2</v>
      </c>
      <c r="G1" s="66" t="s">
        <v>566</v>
      </c>
      <c r="H1" s="66" t="s">
        <v>567</v>
      </c>
      <c r="I1" s="66" t="s">
        <v>569</v>
      </c>
      <c r="J1" s="66" t="s">
        <v>570</v>
      </c>
      <c r="K1" s="66" t="s">
        <v>470</v>
      </c>
      <c r="L1" s="66" t="s">
        <v>471</v>
      </c>
      <c r="M1" s="66" t="s">
        <v>572</v>
      </c>
      <c r="N1" s="66" t="s">
        <v>573</v>
      </c>
      <c r="O1" s="66" t="s">
        <v>463</v>
      </c>
      <c r="P1" s="66" t="s">
        <v>462</v>
      </c>
      <c r="Q1" s="66" t="s">
        <v>468</v>
      </c>
      <c r="R1" s="66" t="s">
        <v>466</v>
      </c>
      <c r="S1" s="66" t="s">
        <v>469</v>
      </c>
      <c r="T1" s="66" t="s">
        <v>467</v>
      </c>
      <c r="U1" s="66" t="s">
        <v>494</v>
      </c>
      <c r="V1" s="66" t="s">
        <v>493</v>
      </c>
      <c r="W1" s="66" t="s">
        <v>492</v>
      </c>
      <c r="X1" s="66" t="s">
        <v>549</v>
      </c>
      <c r="Y1" s="66" t="s">
        <v>575</v>
      </c>
      <c r="Z1" s="66" t="s">
        <v>581</v>
      </c>
      <c r="AA1" s="66" t="s">
        <v>576</v>
      </c>
      <c r="AB1" s="66" t="s">
        <v>604</v>
      </c>
      <c r="AC1" s="43" t="s">
        <v>623</v>
      </c>
      <c r="AD1" s="43" t="s">
        <v>21</v>
      </c>
      <c r="AE1" s="81"/>
    </row>
    <row r="2" spans="1:31" x14ac:dyDescent="0.3">
      <c r="A2" s="79">
        <f>RANK(AC2,$AC$2:AC97)</f>
        <v>1</v>
      </c>
      <c r="B2" s="4" t="s">
        <v>15</v>
      </c>
      <c r="C2" s="38" t="s">
        <v>4</v>
      </c>
      <c r="D2" s="2">
        <v>2008</v>
      </c>
      <c r="E2" s="2" t="s">
        <v>12</v>
      </c>
      <c r="F2" s="38" t="s">
        <v>213</v>
      </c>
      <c r="G2" s="46">
        <v>760</v>
      </c>
      <c r="H2" s="46">
        <v>1020</v>
      </c>
      <c r="I2" s="46"/>
      <c r="J2" s="46">
        <v>1200</v>
      </c>
      <c r="K2" s="46"/>
      <c r="L2" s="46"/>
      <c r="M2" s="46">
        <v>460</v>
      </c>
      <c r="N2" s="46"/>
      <c r="O2" s="46"/>
      <c r="P2" s="46"/>
      <c r="Q2" s="46"/>
      <c r="R2" s="7"/>
      <c r="S2" s="46"/>
      <c r="T2" s="47">
        <v>850</v>
      </c>
      <c r="U2" s="59"/>
      <c r="V2" s="59"/>
      <c r="W2" s="46">
        <v>1400</v>
      </c>
      <c r="X2" s="59"/>
      <c r="Y2" s="46">
        <v>2000</v>
      </c>
      <c r="Z2" s="46"/>
      <c r="AA2" s="46"/>
      <c r="AB2" s="46"/>
      <c r="AC2" s="44">
        <f t="shared" ref="AC2:AC33" si="0">SUM(G2:AB2)</f>
        <v>7690</v>
      </c>
      <c r="AD2" s="2">
        <f t="shared" ref="AD2:AD33" si="1">COUNT(G2:AB2)</f>
        <v>7</v>
      </c>
    </row>
    <row r="3" spans="1:31" x14ac:dyDescent="0.3">
      <c r="A3" s="79">
        <f>RANK(AC3,$AC$2:AC97)</f>
        <v>2</v>
      </c>
      <c r="B3" s="3" t="s">
        <v>15</v>
      </c>
      <c r="C3" s="38" t="s">
        <v>4</v>
      </c>
      <c r="D3" s="4">
        <v>2009</v>
      </c>
      <c r="E3" s="2" t="s">
        <v>12</v>
      </c>
      <c r="F3" s="38" t="s">
        <v>29</v>
      </c>
      <c r="G3" s="46">
        <v>760</v>
      </c>
      <c r="H3" s="46">
        <v>1200</v>
      </c>
      <c r="I3" s="46">
        <v>260</v>
      </c>
      <c r="J3" s="46">
        <v>1020</v>
      </c>
      <c r="K3" s="46"/>
      <c r="L3" s="46"/>
      <c r="M3" s="46"/>
      <c r="N3" s="46"/>
      <c r="O3" s="46">
        <v>330</v>
      </c>
      <c r="P3" s="46"/>
      <c r="Q3" s="46">
        <v>75</v>
      </c>
      <c r="R3" s="7"/>
      <c r="S3" s="46">
        <v>480</v>
      </c>
      <c r="T3" s="47"/>
      <c r="U3" s="59"/>
      <c r="V3" s="46">
        <v>330</v>
      </c>
      <c r="W3" s="59"/>
      <c r="X3" s="50">
        <v>660</v>
      </c>
      <c r="Y3" s="59"/>
      <c r="Z3" s="53">
        <v>460</v>
      </c>
      <c r="AA3" s="59"/>
      <c r="AB3" s="53"/>
      <c r="AC3" s="44">
        <f t="shared" si="0"/>
        <v>5575</v>
      </c>
      <c r="AD3" s="2">
        <f t="shared" si="1"/>
        <v>10</v>
      </c>
    </row>
    <row r="4" spans="1:31" x14ac:dyDescent="0.3">
      <c r="A4" s="79">
        <f>RANK(AC4,$AC$2:AC97)</f>
        <v>3</v>
      </c>
      <c r="B4" s="2" t="s">
        <v>15</v>
      </c>
      <c r="C4" s="40" t="s">
        <v>300</v>
      </c>
      <c r="D4" s="2">
        <v>2011</v>
      </c>
      <c r="E4" s="3" t="s">
        <v>11</v>
      </c>
      <c r="F4" s="42" t="s">
        <v>79</v>
      </c>
      <c r="G4" s="46"/>
      <c r="H4" s="48">
        <v>0</v>
      </c>
      <c r="I4" s="48"/>
      <c r="J4" s="46">
        <v>480</v>
      </c>
      <c r="K4" s="46">
        <v>1020</v>
      </c>
      <c r="L4" s="46">
        <v>1020</v>
      </c>
      <c r="M4" s="46"/>
      <c r="N4" s="46"/>
      <c r="O4" s="46"/>
      <c r="P4" s="46"/>
      <c r="Q4" s="46">
        <v>145</v>
      </c>
      <c r="R4" s="7"/>
      <c r="S4" s="46">
        <v>215</v>
      </c>
      <c r="T4" s="47"/>
      <c r="U4" s="50">
        <v>180</v>
      </c>
      <c r="V4" s="59"/>
      <c r="W4" s="59"/>
      <c r="X4" s="50">
        <v>240</v>
      </c>
      <c r="Y4" s="59"/>
      <c r="Z4" s="59"/>
      <c r="AA4" s="50">
        <v>1200</v>
      </c>
      <c r="AB4" s="50">
        <v>1020</v>
      </c>
      <c r="AC4" s="44">
        <f t="shared" si="0"/>
        <v>5520</v>
      </c>
      <c r="AD4" s="2">
        <f t="shared" si="1"/>
        <v>10</v>
      </c>
    </row>
    <row r="5" spans="1:31" x14ac:dyDescent="0.3">
      <c r="A5" s="79">
        <f>RANK(AC5,$AC$2:AC97)</f>
        <v>4</v>
      </c>
      <c r="B5" s="2" t="s">
        <v>15</v>
      </c>
      <c r="C5" s="40" t="s">
        <v>13</v>
      </c>
      <c r="D5" s="2">
        <v>2008</v>
      </c>
      <c r="E5" s="2" t="s">
        <v>12</v>
      </c>
      <c r="F5" s="42" t="s">
        <v>72</v>
      </c>
      <c r="G5" s="48"/>
      <c r="H5" s="46">
        <v>660</v>
      </c>
      <c r="I5" s="46"/>
      <c r="J5" s="46">
        <v>660</v>
      </c>
      <c r="K5" s="46"/>
      <c r="L5" s="46"/>
      <c r="M5" s="46"/>
      <c r="N5" s="46"/>
      <c r="O5" s="46"/>
      <c r="P5" s="46">
        <v>180</v>
      </c>
      <c r="Q5" s="46"/>
      <c r="R5" s="50">
        <v>1200</v>
      </c>
      <c r="S5" s="7"/>
      <c r="T5" s="2"/>
      <c r="U5" s="59"/>
      <c r="V5" s="59"/>
      <c r="W5" s="59">
        <v>760</v>
      </c>
      <c r="X5" s="59"/>
      <c r="Y5" s="59"/>
      <c r="Z5" s="59"/>
      <c r="AA5" s="50">
        <v>840</v>
      </c>
      <c r="AB5" s="50">
        <v>660</v>
      </c>
      <c r="AC5" s="44">
        <f t="shared" si="0"/>
        <v>4960</v>
      </c>
      <c r="AD5" s="2">
        <f t="shared" si="1"/>
        <v>7</v>
      </c>
    </row>
    <row r="6" spans="1:31" x14ac:dyDescent="0.3">
      <c r="A6" s="79">
        <f>RANK(AC6,$AC$2:AC97)</f>
        <v>5</v>
      </c>
      <c r="B6" s="2" t="s">
        <v>15</v>
      </c>
      <c r="C6" s="40" t="s">
        <v>4</v>
      </c>
      <c r="D6" s="2">
        <v>2009</v>
      </c>
      <c r="E6" s="2" t="s">
        <v>12</v>
      </c>
      <c r="F6" s="42" t="s">
        <v>30</v>
      </c>
      <c r="G6" s="46"/>
      <c r="H6" s="46">
        <v>840</v>
      </c>
      <c r="I6" s="46">
        <v>360</v>
      </c>
      <c r="J6" s="46">
        <v>480</v>
      </c>
      <c r="K6" s="46"/>
      <c r="L6" s="46"/>
      <c r="M6" s="46"/>
      <c r="N6" s="46"/>
      <c r="O6" s="46">
        <v>330</v>
      </c>
      <c r="P6" s="46"/>
      <c r="Q6" s="46">
        <v>145</v>
      </c>
      <c r="R6" s="7"/>
      <c r="S6" s="46">
        <v>330</v>
      </c>
      <c r="T6" s="47"/>
      <c r="U6" s="59"/>
      <c r="V6" s="46">
        <v>330</v>
      </c>
      <c r="W6" s="59"/>
      <c r="X6" s="50">
        <v>480</v>
      </c>
      <c r="Y6" s="59"/>
      <c r="Z6" s="59">
        <v>85</v>
      </c>
      <c r="AA6" s="59"/>
      <c r="AB6" s="59"/>
      <c r="AC6" s="44">
        <f t="shared" si="0"/>
        <v>3380</v>
      </c>
      <c r="AD6" s="2">
        <f t="shared" si="1"/>
        <v>9</v>
      </c>
    </row>
    <row r="7" spans="1:31" x14ac:dyDescent="0.3">
      <c r="A7" s="79">
        <f>RANK(AC7,$AC$2:AC97)</f>
        <v>6</v>
      </c>
      <c r="B7" s="2" t="s">
        <v>15</v>
      </c>
      <c r="C7" s="40" t="s">
        <v>32</v>
      </c>
      <c r="D7" s="2">
        <v>2012</v>
      </c>
      <c r="E7" s="2" t="s">
        <v>10</v>
      </c>
      <c r="F7" s="42" t="s">
        <v>104</v>
      </c>
      <c r="G7" s="46"/>
      <c r="H7" s="46">
        <v>240</v>
      </c>
      <c r="I7" s="46"/>
      <c r="J7" s="46"/>
      <c r="K7" s="46">
        <v>360</v>
      </c>
      <c r="L7" s="46">
        <v>480</v>
      </c>
      <c r="M7" s="46"/>
      <c r="N7" s="46"/>
      <c r="O7" s="46"/>
      <c r="P7" s="46"/>
      <c r="Q7" s="46"/>
      <c r="R7" s="7"/>
      <c r="S7" s="7"/>
      <c r="T7" s="2"/>
      <c r="U7" s="50">
        <v>240</v>
      </c>
      <c r="V7" s="59"/>
      <c r="W7" s="59"/>
      <c r="X7" s="50">
        <v>180</v>
      </c>
      <c r="Y7" s="59"/>
      <c r="Z7" s="59"/>
      <c r="AA7" s="50">
        <v>840</v>
      </c>
      <c r="AB7" s="50">
        <v>660</v>
      </c>
      <c r="AC7" s="44">
        <f t="shared" si="0"/>
        <v>3000</v>
      </c>
      <c r="AD7" s="2">
        <f t="shared" si="1"/>
        <v>7</v>
      </c>
    </row>
    <row r="8" spans="1:31" x14ac:dyDescent="0.3">
      <c r="A8" s="79">
        <f>RANK(AC8,$AC$2:AC97)</f>
        <v>7</v>
      </c>
      <c r="B8" s="7" t="s">
        <v>15</v>
      </c>
      <c r="C8" s="42" t="s">
        <v>4</v>
      </c>
      <c r="D8" s="7">
        <v>2010</v>
      </c>
      <c r="E8" s="3" t="s">
        <v>11</v>
      </c>
      <c r="F8" s="42" t="s">
        <v>25</v>
      </c>
      <c r="G8" s="46"/>
      <c r="H8" s="46"/>
      <c r="I8" s="46"/>
      <c r="J8" s="46"/>
      <c r="K8" s="46"/>
      <c r="L8" s="46"/>
      <c r="M8" s="46"/>
      <c r="N8" s="46"/>
      <c r="O8" s="46">
        <v>145</v>
      </c>
      <c r="P8" s="46"/>
      <c r="Q8" s="46">
        <v>215</v>
      </c>
      <c r="R8" s="7"/>
      <c r="S8" s="46">
        <v>215</v>
      </c>
      <c r="T8" s="47"/>
      <c r="U8" s="59"/>
      <c r="V8" s="46">
        <v>75</v>
      </c>
      <c r="W8" s="59"/>
      <c r="X8" s="50">
        <v>360</v>
      </c>
      <c r="Y8" s="59"/>
      <c r="Z8" s="59"/>
      <c r="AA8" s="59"/>
      <c r="AB8" s="50">
        <v>1200</v>
      </c>
      <c r="AC8" s="44">
        <f t="shared" si="0"/>
        <v>2210</v>
      </c>
      <c r="AD8" s="2">
        <f t="shared" si="1"/>
        <v>6</v>
      </c>
    </row>
    <row r="9" spans="1:31" x14ac:dyDescent="0.3">
      <c r="A9" s="79">
        <f>RANK(AC9,$AC$2:AC97)</f>
        <v>8</v>
      </c>
      <c r="B9" s="4" t="s">
        <v>15</v>
      </c>
      <c r="C9" s="40" t="s">
        <v>46</v>
      </c>
      <c r="D9" s="4">
        <v>2008</v>
      </c>
      <c r="E9" s="2" t="s">
        <v>12</v>
      </c>
      <c r="F9" s="42" t="s">
        <v>65</v>
      </c>
      <c r="G9" s="46"/>
      <c r="H9" s="46"/>
      <c r="I9" s="46"/>
      <c r="J9" s="46"/>
      <c r="K9" s="46"/>
      <c r="L9" s="46">
        <v>660</v>
      </c>
      <c r="M9" s="46"/>
      <c r="N9" s="46"/>
      <c r="O9" s="46"/>
      <c r="P9" s="46"/>
      <c r="Q9" s="46"/>
      <c r="R9" s="50">
        <v>840</v>
      </c>
      <c r="S9" s="7"/>
      <c r="T9" s="2"/>
      <c r="U9" s="59"/>
      <c r="V9" s="59"/>
      <c r="W9" s="59"/>
      <c r="X9" s="59"/>
      <c r="Y9" s="59"/>
      <c r="Z9" s="59"/>
      <c r="AA9" s="50">
        <v>660</v>
      </c>
      <c r="AB9" s="59"/>
      <c r="AC9" s="44">
        <f t="shared" si="0"/>
        <v>2160</v>
      </c>
      <c r="AD9" s="2">
        <f t="shared" si="1"/>
        <v>3</v>
      </c>
    </row>
    <row r="10" spans="1:31" x14ac:dyDescent="0.3">
      <c r="A10" s="79">
        <f>RANK(AC10,$AC$2:AC97)</f>
        <v>9</v>
      </c>
      <c r="B10" s="3" t="s">
        <v>15</v>
      </c>
      <c r="C10" s="38" t="s">
        <v>4</v>
      </c>
      <c r="D10" s="2">
        <v>2010</v>
      </c>
      <c r="E10" s="3" t="s">
        <v>11</v>
      </c>
      <c r="F10" s="51" t="s">
        <v>87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2"/>
      <c r="U10" s="7"/>
      <c r="V10" s="7"/>
      <c r="W10" s="7"/>
      <c r="X10" s="50">
        <v>240</v>
      </c>
      <c r="Y10" s="7"/>
      <c r="Z10" s="7"/>
      <c r="AA10" s="50">
        <v>1020</v>
      </c>
      <c r="AB10" s="50">
        <v>840</v>
      </c>
      <c r="AC10" s="44">
        <f t="shared" si="0"/>
        <v>2100</v>
      </c>
      <c r="AD10" s="2">
        <f t="shared" si="1"/>
        <v>3</v>
      </c>
    </row>
    <row r="11" spans="1:31" x14ac:dyDescent="0.3">
      <c r="A11" s="79">
        <f>RANK(AC11,$AC$2:AC97)</f>
        <v>10</v>
      </c>
      <c r="B11" s="2" t="s">
        <v>15</v>
      </c>
      <c r="C11" s="40" t="s">
        <v>300</v>
      </c>
      <c r="D11" s="2">
        <v>2012</v>
      </c>
      <c r="E11" s="4" t="s">
        <v>10</v>
      </c>
      <c r="F11" s="42" t="s">
        <v>64</v>
      </c>
      <c r="G11" s="46"/>
      <c r="H11" s="46">
        <v>240</v>
      </c>
      <c r="I11" s="46"/>
      <c r="J11" s="46"/>
      <c r="K11" s="46">
        <v>360</v>
      </c>
      <c r="L11" s="46">
        <v>240</v>
      </c>
      <c r="M11" s="46"/>
      <c r="N11" s="46"/>
      <c r="O11" s="46"/>
      <c r="P11" s="46"/>
      <c r="Q11" s="46"/>
      <c r="R11" s="50">
        <v>480</v>
      </c>
      <c r="S11" s="7"/>
      <c r="T11" s="2"/>
      <c r="U11" s="50">
        <v>80</v>
      </c>
      <c r="V11" s="59"/>
      <c r="W11" s="59"/>
      <c r="X11" s="50">
        <v>80</v>
      </c>
      <c r="Y11" s="59"/>
      <c r="Z11" s="59"/>
      <c r="AA11" s="50">
        <v>360</v>
      </c>
      <c r="AB11" s="50">
        <v>240</v>
      </c>
      <c r="AC11" s="44">
        <f t="shared" si="0"/>
        <v>2080</v>
      </c>
      <c r="AD11" s="2">
        <f t="shared" si="1"/>
        <v>8</v>
      </c>
    </row>
    <row r="12" spans="1:31" x14ac:dyDescent="0.3">
      <c r="A12" s="79">
        <f>RANK(AC12,$AC$2:AC97)</f>
        <v>11</v>
      </c>
      <c r="B12" s="2" t="s">
        <v>15</v>
      </c>
      <c r="C12" s="42" t="s">
        <v>13</v>
      </c>
      <c r="D12" s="7">
        <v>2010</v>
      </c>
      <c r="E12" s="3" t="s">
        <v>11</v>
      </c>
      <c r="F12" s="42" t="s">
        <v>50</v>
      </c>
      <c r="G12" s="46"/>
      <c r="H12" s="46">
        <v>660</v>
      </c>
      <c r="I12" s="46"/>
      <c r="J12" s="46">
        <v>660</v>
      </c>
      <c r="K12" s="46">
        <v>660</v>
      </c>
      <c r="L12" s="48">
        <v>0</v>
      </c>
      <c r="M12" s="48"/>
      <c r="N12" s="48"/>
      <c r="O12" s="46">
        <v>75</v>
      </c>
      <c r="P12" s="48"/>
      <c r="Q12" s="48"/>
      <c r="R12" s="12"/>
      <c r="S12" s="12"/>
      <c r="T12" s="2"/>
      <c r="U12" s="60"/>
      <c r="V12" s="60"/>
      <c r="W12" s="60"/>
      <c r="X12" s="60"/>
      <c r="Y12" s="60"/>
      <c r="Z12" s="60"/>
      <c r="AA12" s="60"/>
      <c r="AB12" s="60"/>
      <c r="AC12" s="44">
        <f t="shared" si="0"/>
        <v>2055</v>
      </c>
      <c r="AD12" s="2">
        <f t="shared" si="1"/>
        <v>5</v>
      </c>
    </row>
    <row r="13" spans="1:31" x14ac:dyDescent="0.3">
      <c r="A13" s="79">
        <f>RANK(AC13,$AC$2:AC97)</f>
        <v>12</v>
      </c>
      <c r="B13" s="2" t="s">
        <v>15</v>
      </c>
      <c r="C13" s="40" t="s">
        <v>13</v>
      </c>
      <c r="D13" s="2">
        <v>2010</v>
      </c>
      <c r="E13" s="3" t="s">
        <v>11</v>
      </c>
      <c r="F13" s="42" t="s">
        <v>62</v>
      </c>
      <c r="G13" s="48"/>
      <c r="H13" s="48"/>
      <c r="I13" s="48"/>
      <c r="J13" s="48"/>
      <c r="K13" s="46">
        <v>480</v>
      </c>
      <c r="L13" s="61">
        <v>360</v>
      </c>
      <c r="M13" s="61"/>
      <c r="N13" s="61"/>
      <c r="O13" s="61"/>
      <c r="P13" s="61"/>
      <c r="Q13" s="61"/>
      <c r="R13" s="50">
        <v>660</v>
      </c>
      <c r="S13" s="4"/>
      <c r="T13" s="2"/>
      <c r="U13" s="62"/>
      <c r="V13" s="46">
        <v>75</v>
      </c>
      <c r="W13" s="62"/>
      <c r="X13" s="50">
        <v>120</v>
      </c>
      <c r="Y13" s="62"/>
      <c r="Z13" s="62"/>
      <c r="AA13" s="62"/>
      <c r="AB13" s="50">
        <v>120</v>
      </c>
      <c r="AC13" s="44">
        <f t="shared" si="0"/>
        <v>1815</v>
      </c>
      <c r="AD13" s="2">
        <f t="shared" si="1"/>
        <v>6</v>
      </c>
    </row>
    <row r="14" spans="1:31" x14ac:dyDescent="0.3">
      <c r="A14" s="79">
        <f>RANK(AC14,$AC$2:AC97)</f>
        <v>12</v>
      </c>
      <c r="B14" s="2" t="s">
        <v>15</v>
      </c>
      <c r="C14" s="40" t="s">
        <v>7</v>
      </c>
      <c r="D14" s="2">
        <v>2010</v>
      </c>
      <c r="E14" s="3" t="s">
        <v>11</v>
      </c>
      <c r="F14" s="42" t="s">
        <v>57</v>
      </c>
      <c r="G14" s="46"/>
      <c r="H14" s="46"/>
      <c r="I14" s="46"/>
      <c r="J14" s="46">
        <v>480</v>
      </c>
      <c r="K14" s="46"/>
      <c r="L14" s="46"/>
      <c r="M14" s="46"/>
      <c r="N14" s="46"/>
      <c r="O14" s="46"/>
      <c r="P14" s="46"/>
      <c r="Q14" s="46"/>
      <c r="R14" s="7"/>
      <c r="S14" s="7"/>
      <c r="T14" s="2"/>
      <c r="U14" s="59"/>
      <c r="V14" s="46">
        <v>75</v>
      </c>
      <c r="W14" s="59"/>
      <c r="X14" s="50">
        <v>120</v>
      </c>
      <c r="Y14" s="59"/>
      <c r="Z14" s="59"/>
      <c r="AA14" s="50">
        <v>660</v>
      </c>
      <c r="AB14" s="50">
        <v>480</v>
      </c>
      <c r="AC14" s="44">
        <f t="shared" si="0"/>
        <v>1815</v>
      </c>
      <c r="AD14" s="2">
        <f t="shared" si="1"/>
        <v>5</v>
      </c>
    </row>
    <row r="15" spans="1:31" x14ac:dyDescent="0.3">
      <c r="A15" s="79">
        <f>RANK(AC15,$AC$2:AC97)</f>
        <v>14</v>
      </c>
      <c r="B15" s="2" t="s">
        <v>15</v>
      </c>
      <c r="C15" s="40" t="s">
        <v>4</v>
      </c>
      <c r="D15" s="2">
        <v>2009</v>
      </c>
      <c r="E15" s="2" t="s">
        <v>12</v>
      </c>
      <c r="F15" s="51" t="s">
        <v>114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50">
        <v>1020</v>
      </c>
      <c r="S15" s="7"/>
      <c r="T15" s="2"/>
      <c r="U15" s="59"/>
      <c r="V15" s="59"/>
      <c r="W15" s="59"/>
      <c r="X15" s="59"/>
      <c r="Y15" s="59"/>
      <c r="Z15" s="59"/>
      <c r="AA15" s="50">
        <v>660</v>
      </c>
      <c r="AB15" s="59"/>
      <c r="AC15" s="44">
        <f t="shared" si="0"/>
        <v>1680</v>
      </c>
      <c r="AD15" s="2">
        <f t="shared" si="1"/>
        <v>2</v>
      </c>
    </row>
    <row r="16" spans="1:31" x14ac:dyDescent="0.3">
      <c r="A16" s="79">
        <f>RANK(AC16,$AC$2:AC97)</f>
        <v>15</v>
      </c>
      <c r="B16" s="2" t="s">
        <v>15</v>
      </c>
      <c r="C16" s="40" t="s">
        <v>4</v>
      </c>
      <c r="D16" s="2">
        <v>2008</v>
      </c>
      <c r="E16" s="2" t="s">
        <v>12</v>
      </c>
      <c r="F16" s="42" t="s">
        <v>28</v>
      </c>
      <c r="G16" s="46"/>
      <c r="H16" s="46">
        <v>840</v>
      </c>
      <c r="I16" s="46"/>
      <c r="J16" s="46">
        <v>660</v>
      </c>
      <c r="K16" s="46"/>
      <c r="L16" s="46"/>
      <c r="M16" s="46"/>
      <c r="N16" s="46"/>
      <c r="O16" s="46"/>
      <c r="P16" s="46"/>
      <c r="Q16" s="46"/>
      <c r="R16" s="7"/>
      <c r="S16" s="7"/>
      <c r="T16" s="2"/>
      <c r="U16" s="59"/>
      <c r="V16" s="59"/>
      <c r="W16" s="59"/>
      <c r="X16" s="59"/>
      <c r="Y16" s="59"/>
      <c r="Z16" s="59"/>
      <c r="AA16" s="59"/>
      <c r="AB16" s="59"/>
      <c r="AC16" s="44">
        <f t="shared" si="0"/>
        <v>1500</v>
      </c>
      <c r="AD16" s="2">
        <f t="shared" si="1"/>
        <v>2</v>
      </c>
    </row>
    <row r="17" spans="1:30" x14ac:dyDescent="0.3">
      <c r="A17" s="79">
        <f>RANK(AC17,$AC$2:AC97)</f>
        <v>16</v>
      </c>
      <c r="B17" s="2" t="s">
        <v>15</v>
      </c>
      <c r="C17" s="40" t="s">
        <v>4</v>
      </c>
      <c r="D17" s="2">
        <v>2010</v>
      </c>
      <c r="E17" s="3" t="s">
        <v>11</v>
      </c>
      <c r="F17" s="42" t="s">
        <v>54</v>
      </c>
      <c r="G17" s="46"/>
      <c r="H17" s="46">
        <v>480</v>
      </c>
      <c r="I17" s="46">
        <v>260</v>
      </c>
      <c r="J17" s="46">
        <v>480</v>
      </c>
      <c r="K17" s="48">
        <v>0</v>
      </c>
      <c r="L17" s="46"/>
      <c r="M17" s="46"/>
      <c r="N17" s="46">
        <v>45</v>
      </c>
      <c r="O17" s="46">
        <v>75</v>
      </c>
      <c r="P17" s="46"/>
      <c r="Q17" s="46"/>
      <c r="R17" s="7"/>
      <c r="S17" s="7"/>
      <c r="T17" s="2"/>
      <c r="U17" s="59"/>
      <c r="V17" s="59"/>
      <c r="W17" s="59"/>
      <c r="X17" s="59"/>
      <c r="Y17" s="59"/>
      <c r="Z17" s="59"/>
      <c r="AA17" s="59"/>
      <c r="AB17" s="59"/>
      <c r="AC17" s="44">
        <f t="shared" si="0"/>
        <v>1340</v>
      </c>
      <c r="AD17" s="2">
        <f t="shared" si="1"/>
        <v>6</v>
      </c>
    </row>
    <row r="18" spans="1:30" x14ac:dyDescent="0.3">
      <c r="A18" s="79">
        <f>RANK(AC18,$AC$2:AC97)</f>
        <v>17</v>
      </c>
      <c r="B18" s="3" t="s">
        <v>15</v>
      </c>
      <c r="C18" s="38" t="s">
        <v>13</v>
      </c>
      <c r="D18" s="4">
        <v>2011</v>
      </c>
      <c r="E18" s="3" t="s">
        <v>11</v>
      </c>
      <c r="F18" s="38" t="s">
        <v>95</v>
      </c>
      <c r="G18" s="46"/>
      <c r="H18" s="46"/>
      <c r="I18" s="46"/>
      <c r="J18" s="46"/>
      <c r="K18" s="46"/>
      <c r="L18" s="46">
        <v>240</v>
      </c>
      <c r="M18" s="46"/>
      <c r="N18" s="46"/>
      <c r="O18" s="46"/>
      <c r="P18" s="46"/>
      <c r="Q18" s="46"/>
      <c r="R18" s="50">
        <v>360</v>
      </c>
      <c r="S18" s="46">
        <v>145</v>
      </c>
      <c r="T18" s="47"/>
      <c r="U18" s="59"/>
      <c r="V18" s="46">
        <v>75</v>
      </c>
      <c r="W18" s="59"/>
      <c r="X18" s="46"/>
      <c r="Y18" s="59"/>
      <c r="Z18" s="59"/>
      <c r="AA18" s="50">
        <v>80</v>
      </c>
      <c r="AB18" s="50">
        <v>360</v>
      </c>
      <c r="AC18" s="44">
        <f t="shared" si="0"/>
        <v>1260</v>
      </c>
      <c r="AD18" s="2">
        <f t="shared" si="1"/>
        <v>6</v>
      </c>
    </row>
    <row r="19" spans="1:30" x14ac:dyDescent="0.3">
      <c r="A19" s="79">
        <f>RANK(AC19,$AC$2:AC97)</f>
        <v>18</v>
      </c>
      <c r="B19" s="4" t="s">
        <v>15</v>
      </c>
      <c r="C19" s="38" t="s">
        <v>22</v>
      </c>
      <c r="D19" s="2">
        <v>2008</v>
      </c>
      <c r="E19" s="2" t="s">
        <v>12</v>
      </c>
      <c r="F19" s="38" t="s">
        <v>299</v>
      </c>
      <c r="G19" s="46"/>
      <c r="H19" s="46"/>
      <c r="I19" s="46"/>
      <c r="J19" s="46"/>
      <c r="K19" s="46"/>
      <c r="L19" s="46">
        <v>1200</v>
      </c>
      <c r="M19" s="46"/>
      <c r="N19" s="46"/>
      <c r="O19" s="46"/>
      <c r="P19" s="46"/>
      <c r="Q19" s="46"/>
      <c r="R19" s="7"/>
      <c r="S19" s="7"/>
      <c r="T19" s="2"/>
      <c r="U19" s="59"/>
      <c r="V19" s="59"/>
      <c r="W19" s="59"/>
      <c r="X19" s="59"/>
      <c r="Y19" s="59"/>
      <c r="Z19" s="59"/>
      <c r="AA19" s="59"/>
      <c r="AB19" s="59"/>
      <c r="AC19" s="44">
        <f t="shared" si="0"/>
        <v>1200</v>
      </c>
      <c r="AD19" s="2">
        <f t="shared" si="1"/>
        <v>1</v>
      </c>
    </row>
    <row r="20" spans="1:30" x14ac:dyDescent="0.3">
      <c r="A20" s="79">
        <f>RANK(AC20,$AC$2:AC97)</f>
        <v>19</v>
      </c>
      <c r="B20" s="3" t="s">
        <v>15</v>
      </c>
      <c r="C20" s="38" t="s">
        <v>4</v>
      </c>
      <c r="D20" s="4">
        <v>2012</v>
      </c>
      <c r="E20" s="4" t="s">
        <v>10</v>
      </c>
      <c r="F20" s="38" t="s">
        <v>80</v>
      </c>
      <c r="G20" s="46"/>
      <c r="H20" s="46">
        <v>180</v>
      </c>
      <c r="I20" s="46"/>
      <c r="J20" s="46"/>
      <c r="K20" s="46">
        <v>240</v>
      </c>
      <c r="L20" s="46">
        <v>80</v>
      </c>
      <c r="M20" s="46"/>
      <c r="N20" s="46"/>
      <c r="O20" s="46"/>
      <c r="P20" s="46"/>
      <c r="Q20" s="46"/>
      <c r="R20" s="50">
        <v>240</v>
      </c>
      <c r="S20" s="7"/>
      <c r="T20" s="2"/>
      <c r="U20" s="50">
        <v>40</v>
      </c>
      <c r="V20" s="59"/>
      <c r="W20" s="59"/>
      <c r="X20" s="50">
        <v>80</v>
      </c>
      <c r="Y20" s="59"/>
      <c r="Z20" s="59"/>
      <c r="AA20" s="50">
        <v>80</v>
      </c>
      <c r="AB20" s="50">
        <v>180</v>
      </c>
      <c r="AC20" s="44">
        <f t="shared" si="0"/>
        <v>1120</v>
      </c>
      <c r="AD20" s="2">
        <f t="shared" si="1"/>
        <v>8</v>
      </c>
    </row>
    <row r="21" spans="1:30" x14ac:dyDescent="0.3">
      <c r="A21" s="79">
        <f>RANK(AC21,$AC$2:AC97)</f>
        <v>20</v>
      </c>
      <c r="B21" s="3" t="s">
        <v>15</v>
      </c>
      <c r="C21" s="40" t="s">
        <v>32</v>
      </c>
      <c r="D21" s="2">
        <v>2010</v>
      </c>
      <c r="E21" s="2" t="s">
        <v>11</v>
      </c>
      <c r="F21" s="42" t="s">
        <v>115</v>
      </c>
      <c r="G21" s="46"/>
      <c r="H21" s="46">
        <v>120</v>
      </c>
      <c r="I21" s="46"/>
      <c r="J21" s="46"/>
      <c r="K21" s="46"/>
      <c r="L21" s="46">
        <v>360</v>
      </c>
      <c r="M21" s="46"/>
      <c r="N21" s="46"/>
      <c r="O21" s="46"/>
      <c r="P21" s="46"/>
      <c r="Q21" s="46"/>
      <c r="R21" s="7"/>
      <c r="S21" s="7"/>
      <c r="T21" s="2"/>
      <c r="U21" s="59"/>
      <c r="V21" s="59"/>
      <c r="W21" s="59"/>
      <c r="X21" s="59"/>
      <c r="Y21" s="59"/>
      <c r="Z21" s="59"/>
      <c r="AA21" s="50">
        <v>480</v>
      </c>
      <c r="AB21" s="50">
        <v>120</v>
      </c>
      <c r="AC21" s="44">
        <f t="shared" si="0"/>
        <v>1080</v>
      </c>
      <c r="AD21" s="2">
        <f t="shared" si="1"/>
        <v>4</v>
      </c>
    </row>
    <row r="22" spans="1:30" x14ac:dyDescent="0.3">
      <c r="A22" s="79">
        <f>RANK(AC22,$AC$2:AC97)</f>
        <v>21</v>
      </c>
      <c r="B22" s="4" t="s">
        <v>15</v>
      </c>
      <c r="C22" s="38" t="s">
        <v>13</v>
      </c>
      <c r="D22" s="2">
        <v>2011</v>
      </c>
      <c r="E22" s="3" t="s">
        <v>11</v>
      </c>
      <c r="F22" s="38" t="s">
        <v>63</v>
      </c>
      <c r="G22" s="46"/>
      <c r="H22" s="48">
        <v>0</v>
      </c>
      <c r="I22" s="48"/>
      <c r="J22" s="48"/>
      <c r="K22" s="48">
        <v>0</v>
      </c>
      <c r="L22" s="61">
        <v>80</v>
      </c>
      <c r="M22" s="61"/>
      <c r="N22" s="61"/>
      <c r="O22" s="61"/>
      <c r="P22" s="61"/>
      <c r="Q22" s="61"/>
      <c r="R22" s="50">
        <v>360</v>
      </c>
      <c r="S22" s="4"/>
      <c r="T22" s="2"/>
      <c r="U22" s="50">
        <v>40</v>
      </c>
      <c r="V22" s="62"/>
      <c r="W22" s="62"/>
      <c r="X22" s="50">
        <v>120</v>
      </c>
      <c r="Y22" s="62"/>
      <c r="Z22" s="62"/>
      <c r="AA22" s="50">
        <v>360</v>
      </c>
      <c r="AB22" s="62"/>
      <c r="AC22" s="44">
        <f t="shared" si="0"/>
        <v>960</v>
      </c>
      <c r="AD22" s="2">
        <f t="shared" si="1"/>
        <v>7</v>
      </c>
    </row>
    <row r="23" spans="1:30" x14ac:dyDescent="0.3">
      <c r="A23" s="79">
        <f>RANK(AC23,$AC$2:AC97)</f>
        <v>22</v>
      </c>
      <c r="B23" s="4" t="s">
        <v>15</v>
      </c>
      <c r="C23" s="38" t="s">
        <v>4</v>
      </c>
      <c r="D23" s="4">
        <v>2013</v>
      </c>
      <c r="E23" s="2" t="s">
        <v>10</v>
      </c>
      <c r="F23" s="38" t="s">
        <v>134</v>
      </c>
      <c r="G23" s="46"/>
      <c r="H23" s="46">
        <v>40</v>
      </c>
      <c r="I23" s="46"/>
      <c r="J23" s="46"/>
      <c r="K23" s="46">
        <v>80</v>
      </c>
      <c r="L23" s="46">
        <v>60</v>
      </c>
      <c r="M23" s="46"/>
      <c r="N23" s="46"/>
      <c r="O23" s="46"/>
      <c r="P23" s="46"/>
      <c r="Q23" s="46"/>
      <c r="R23" s="50">
        <v>80</v>
      </c>
      <c r="S23" s="7"/>
      <c r="T23" s="2"/>
      <c r="U23" s="50">
        <v>80</v>
      </c>
      <c r="V23" s="59"/>
      <c r="W23" s="59"/>
      <c r="X23" s="50">
        <v>80</v>
      </c>
      <c r="Y23" s="59"/>
      <c r="Z23" s="59"/>
      <c r="AA23" s="50">
        <v>240</v>
      </c>
      <c r="AB23" s="50">
        <v>240</v>
      </c>
      <c r="AC23" s="44">
        <f t="shared" si="0"/>
        <v>900</v>
      </c>
      <c r="AD23" s="2">
        <f t="shared" si="1"/>
        <v>8</v>
      </c>
    </row>
    <row r="24" spans="1:30" x14ac:dyDescent="0.3">
      <c r="A24" s="79">
        <f>RANK(AC24,$AC$2:AC97)</f>
        <v>23</v>
      </c>
      <c r="B24" s="2" t="s">
        <v>15</v>
      </c>
      <c r="C24" s="40" t="s">
        <v>187</v>
      </c>
      <c r="D24" s="2">
        <v>2010</v>
      </c>
      <c r="E24" s="3" t="s">
        <v>11</v>
      </c>
      <c r="F24" s="42" t="s">
        <v>147</v>
      </c>
      <c r="G24" s="46"/>
      <c r="H24" s="46">
        <v>240</v>
      </c>
      <c r="I24" s="46"/>
      <c r="J24" s="46"/>
      <c r="K24" s="46"/>
      <c r="L24" s="46">
        <v>240</v>
      </c>
      <c r="M24" s="46"/>
      <c r="N24" s="46"/>
      <c r="O24" s="46"/>
      <c r="P24" s="46"/>
      <c r="Q24" s="46"/>
      <c r="R24" s="50">
        <v>120</v>
      </c>
      <c r="S24" s="7"/>
      <c r="T24" s="2"/>
      <c r="U24" s="59"/>
      <c r="V24" s="59"/>
      <c r="W24" s="59"/>
      <c r="X24" s="50">
        <v>120</v>
      </c>
      <c r="Y24" s="59"/>
      <c r="Z24" s="59"/>
      <c r="AA24" s="59"/>
      <c r="AB24" s="50">
        <v>120</v>
      </c>
      <c r="AC24" s="44">
        <f t="shared" si="0"/>
        <v>840</v>
      </c>
      <c r="AD24" s="2">
        <f t="shared" si="1"/>
        <v>5</v>
      </c>
    </row>
    <row r="25" spans="1:30" x14ac:dyDescent="0.3">
      <c r="A25" s="79">
        <f>RANK(AC25,$AC$2:AC97)</f>
        <v>24</v>
      </c>
      <c r="B25" s="4" t="s">
        <v>15</v>
      </c>
      <c r="C25" s="38" t="s">
        <v>4</v>
      </c>
      <c r="D25" s="2">
        <v>2012</v>
      </c>
      <c r="E25" s="2" t="s">
        <v>10</v>
      </c>
      <c r="F25" s="38" t="s">
        <v>105</v>
      </c>
      <c r="G25" s="46"/>
      <c r="H25" s="46">
        <v>120</v>
      </c>
      <c r="I25" s="46"/>
      <c r="J25" s="46"/>
      <c r="K25" s="46">
        <v>180</v>
      </c>
      <c r="L25" s="46">
        <v>120</v>
      </c>
      <c r="M25" s="46"/>
      <c r="N25" s="46"/>
      <c r="O25" s="46"/>
      <c r="P25" s="46"/>
      <c r="Q25" s="46"/>
      <c r="R25" s="50">
        <v>120</v>
      </c>
      <c r="S25" s="7"/>
      <c r="T25" s="2"/>
      <c r="U25" s="50">
        <v>40</v>
      </c>
      <c r="V25" s="59"/>
      <c r="W25" s="59"/>
      <c r="X25" s="50">
        <v>60</v>
      </c>
      <c r="Y25" s="59"/>
      <c r="Z25" s="59"/>
      <c r="AA25" s="50">
        <v>80</v>
      </c>
      <c r="AB25" s="59"/>
      <c r="AC25" s="44">
        <f t="shared" si="0"/>
        <v>720</v>
      </c>
      <c r="AD25" s="2">
        <f t="shared" si="1"/>
        <v>7</v>
      </c>
    </row>
    <row r="26" spans="1:30" x14ac:dyDescent="0.3">
      <c r="A26" s="79">
        <f>RANK(AC26,$AC$2:AC97)</f>
        <v>24</v>
      </c>
      <c r="B26" s="4" t="s">
        <v>15</v>
      </c>
      <c r="C26" s="38" t="s">
        <v>46</v>
      </c>
      <c r="D26" s="2">
        <v>2010</v>
      </c>
      <c r="E26" s="3" t="s">
        <v>11</v>
      </c>
      <c r="F26" s="38" t="s">
        <v>85</v>
      </c>
      <c r="G26" s="46"/>
      <c r="H26" s="46"/>
      <c r="I26" s="46"/>
      <c r="J26" s="46"/>
      <c r="K26" s="46">
        <v>240</v>
      </c>
      <c r="L26" s="46"/>
      <c r="M26" s="46"/>
      <c r="N26" s="46"/>
      <c r="O26" s="46"/>
      <c r="P26" s="46"/>
      <c r="Q26" s="46"/>
      <c r="R26" s="50">
        <v>120</v>
      </c>
      <c r="S26" s="7"/>
      <c r="T26" s="2"/>
      <c r="U26" s="59"/>
      <c r="V26" s="59"/>
      <c r="W26" s="59"/>
      <c r="X26" s="50">
        <v>360</v>
      </c>
      <c r="Y26" s="59"/>
      <c r="Z26" s="59"/>
      <c r="AA26" s="59"/>
      <c r="AB26" s="59"/>
      <c r="AC26" s="44">
        <f t="shared" si="0"/>
        <v>720</v>
      </c>
      <c r="AD26" s="2">
        <f t="shared" si="1"/>
        <v>3</v>
      </c>
    </row>
    <row r="27" spans="1:30" x14ac:dyDescent="0.3">
      <c r="A27" s="79">
        <f>RANK(AC27,$AC$2:AC98)</f>
        <v>26</v>
      </c>
      <c r="B27" s="7" t="s">
        <v>15</v>
      </c>
      <c r="C27" s="42" t="s">
        <v>4</v>
      </c>
      <c r="D27" s="7">
        <v>2009</v>
      </c>
      <c r="E27" s="2" t="s">
        <v>12</v>
      </c>
      <c r="F27" s="42" t="s">
        <v>155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2"/>
      <c r="U27" s="7"/>
      <c r="V27" s="7"/>
      <c r="W27" s="7"/>
      <c r="X27" s="7"/>
      <c r="Y27" s="7"/>
      <c r="Z27" s="7"/>
      <c r="AA27" s="50">
        <v>660</v>
      </c>
      <c r="AB27" s="7"/>
      <c r="AC27" s="44">
        <f t="shared" si="0"/>
        <v>660</v>
      </c>
      <c r="AD27" s="2">
        <f t="shared" si="1"/>
        <v>1</v>
      </c>
    </row>
    <row r="28" spans="1:30" x14ac:dyDescent="0.3">
      <c r="A28" s="79">
        <f>RANK(AC28,$AC$2:AC99)</f>
        <v>26</v>
      </c>
      <c r="B28" s="2" t="s">
        <v>15</v>
      </c>
      <c r="C28" s="40" t="s">
        <v>32</v>
      </c>
      <c r="D28" s="7">
        <v>2009</v>
      </c>
      <c r="E28" s="2" t="s">
        <v>12</v>
      </c>
      <c r="F28" s="51" t="s">
        <v>481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2"/>
      <c r="U28" s="7"/>
      <c r="V28" s="7"/>
      <c r="W28" s="7"/>
      <c r="X28" s="7"/>
      <c r="Y28" s="7"/>
      <c r="Z28" s="7"/>
      <c r="AA28" s="7"/>
      <c r="AB28" s="50">
        <v>660</v>
      </c>
      <c r="AC28" s="44">
        <f t="shared" si="0"/>
        <v>660</v>
      </c>
      <c r="AD28" s="2">
        <f t="shared" si="1"/>
        <v>1</v>
      </c>
    </row>
    <row r="29" spans="1:30" x14ac:dyDescent="0.3">
      <c r="A29" s="79">
        <f>RANK(AC29,$AC$2:AC100)</f>
        <v>26</v>
      </c>
      <c r="B29" s="4" t="s">
        <v>18</v>
      </c>
      <c r="C29" s="40" t="s">
        <v>53</v>
      </c>
      <c r="D29" s="4">
        <v>2010</v>
      </c>
      <c r="E29" s="3" t="s">
        <v>11</v>
      </c>
      <c r="F29" s="42" t="s">
        <v>83</v>
      </c>
      <c r="G29" s="46"/>
      <c r="H29" s="46"/>
      <c r="I29" s="46"/>
      <c r="J29" s="46"/>
      <c r="K29" s="46"/>
      <c r="L29" s="46">
        <v>660</v>
      </c>
      <c r="M29" s="46"/>
      <c r="N29" s="46"/>
      <c r="O29" s="46"/>
      <c r="P29" s="46"/>
      <c r="Q29" s="46"/>
      <c r="R29" s="7"/>
      <c r="S29" s="7"/>
      <c r="T29" s="2"/>
      <c r="U29" s="59"/>
      <c r="V29" s="59"/>
      <c r="W29" s="59"/>
      <c r="X29" s="59"/>
      <c r="Y29" s="59"/>
      <c r="Z29" s="59"/>
      <c r="AA29" s="59"/>
      <c r="AB29" s="59"/>
      <c r="AC29" s="44">
        <f t="shared" si="0"/>
        <v>660</v>
      </c>
      <c r="AD29" s="2">
        <f t="shared" si="1"/>
        <v>1</v>
      </c>
    </row>
    <row r="30" spans="1:30" x14ac:dyDescent="0.3">
      <c r="A30" s="79">
        <f>RANK(AC30,$AC$2:AC101)</f>
        <v>26</v>
      </c>
      <c r="B30" s="3" t="s">
        <v>18</v>
      </c>
      <c r="C30" s="38" t="s">
        <v>53</v>
      </c>
      <c r="D30" s="4"/>
      <c r="E30" s="3" t="s">
        <v>10</v>
      </c>
      <c r="F30" s="38" t="s">
        <v>451</v>
      </c>
      <c r="G30" s="46"/>
      <c r="H30" s="46"/>
      <c r="I30" s="46"/>
      <c r="J30" s="46"/>
      <c r="K30" s="46"/>
      <c r="L30" s="46">
        <v>660</v>
      </c>
      <c r="M30" s="46"/>
      <c r="N30" s="46"/>
      <c r="O30" s="46"/>
      <c r="P30" s="46"/>
      <c r="Q30" s="46"/>
      <c r="R30" s="7"/>
      <c r="S30" s="7"/>
      <c r="T30" s="2"/>
      <c r="U30" s="59"/>
      <c r="V30" s="59"/>
      <c r="W30" s="59"/>
      <c r="X30" s="59"/>
      <c r="Y30" s="59"/>
      <c r="Z30" s="59"/>
      <c r="AA30" s="59"/>
      <c r="AB30" s="59"/>
      <c r="AC30" s="44">
        <f t="shared" si="0"/>
        <v>660</v>
      </c>
      <c r="AD30" s="2">
        <f t="shared" si="1"/>
        <v>1</v>
      </c>
    </row>
    <row r="31" spans="1:30" x14ac:dyDescent="0.3">
      <c r="A31" s="79">
        <f>RANK(AC31,$AC$2:AC102)</f>
        <v>30</v>
      </c>
      <c r="B31" s="2" t="s">
        <v>15</v>
      </c>
      <c r="C31" s="40" t="s">
        <v>13</v>
      </c>
      <c r="D31" s="2">
        <v>2010</v>
      </c>
      <c r="E31" s="3" t="s">
        <v>11</v>
      </c>
      <c r="F31" s="42" t="s">
        <v>200</v>
      </c>
      <c r="G31" s="46"/>
      <c r="H31" s="46"/>
      <c r="I31" s="46"/>
      <c r="J31" s="46"/>
      <c r="K31" s="46"/>
      <c r="L31" s="46">
        <v>120</v>
      </c>
      <c r="M31" s="46"/>
      <c r="N31" s="46"/>
      <c r="O31" s="46"/>
      <c r="P31" s="46"/>
      <c r="Q31" s="46"/>
      <c r="R31" s="50">
        <v>120</v>
      </c>
      <c r="S31" s="7"/>
      <c r="T31" s="2"/>
      <c r="U31" s="59"/>
      <c r="V31" s="59">
        <v>75</v>
      </c>
      <c r="W31" s="59"/>
      <c r="X31" s="59"/>
      <c r="Y31" s="59"/>
      <c r="Z31" s="59"/>
      <c r="AA31" s="50">
        <v>240</v>
      </c>
      <c r="AB31" s="59"/>
      <c r="AC31" s="44">
        <f t="shared" si="0"/>
        <v>555</v>
      </c>
      <c r="AD31" s="2">
        <f t="shared" si="1"/>
        <v>4</v>
      </c>
    </row>
    <row r="32" spans="1:30" x14ac:dyDescent="0.3">
      <c r="A32" s="79">
        <f>RANK(AC32,$AC$2:AC103)</f>
        <v>30</v>
      </c>
      <c r="B32" s="2" t="s">
        <v>15</v>
      </c>
      <c r="C32" s="40" t="s">
        <v>13</v>
      </c>
      <c r="D32" s="2">
        <v>2010</v>
      </c>
      <c r="E32" s="3" t="s">
        <v>11</v>
      </c>
      <c r="F32" s="42" t="s">
        <v>48</v>
      </c>
      <c r="G32" s="46"/>
      <c r="H32" s="46">
        <v>360</v>
      </c>
      <c r="I32" s="46"/>
      <c r="J32" s="46"/>
      <c r="K32" s="46"/>
      <c r="L32" s="46"/>
      <c r="M32" s="46"/>
      <c r="N32" s="46">
        <v>195</v>
      </c>
      <c r="O32" s="46"/>
      <c r="P32" s="46"/>
      <c r="Q32" s="46"/>
      <c r="R32" s="7"/>
      <c r="S32" s="7"/>
      <c r="T32" s="2"/>
      <c r="U32" s="59"/>
      <c r="V32" s="59"/>
      <c r="W32" s="59"/>
      <c r="X32" s="59"/>
      <c r="Y32" s="59"/>
      <c r="Z32" s="59"/>
      <c r="AA32" s="59"/>
      <c r="AB32" s="59"/>
      <c r="AC32" s="44">
        <f t="shared" si="0"/>
        <v>555</v>
      </c>
      <c r="AD32" s="2">
        <f t="shared" si="1"/>
        <v>2</v>
      </c>
    </row>
    <row r="33" spans="1:30" x14ac:dyDescent="0.3">
      <c r="A33" s="79">
        <f>RANK(AC33,$AC$2:AC104)</f>
        <v>32</v>
      </c>
      <c r="B33" s="4" t="s">
        <v>15</v>
      </c>
      <c r="C33" s="38" t="s">
        <v>4</v>
      </c>
      <c r="D33" s="2">
        <v>2012</v>
      </c>
      <c r="E33" s="4" t="s">
        <v>10</v>
      </c>
      <c r="F33" s="38" t="s">
        <v>106</v>
      </c>
      <c r="G33" s="46"/>
      <c r="H33" s="46"/>
      <c r="I33" s="46"/>
      <c r="J33" s="46"/>
      <c r="K33" s="46"/>
      <c r="L33" s="46">
        <v>80</v>
      </c>
      <c r="M33" s="46"/>
      <c r="N33" s="46"/>
      <c r="O33" s="46"/>
      <c r="P33" s="46"/>
      <c r="Q33" s="46"/>
      <c r="R33" s="50">
        <v>180</v>
      </c>
      <c r="S33" s="7"/>
      <c r="T33" s="2"/>
      <c r="U33" s="59"/>
      <c r="V33" s="59"/>
      <c r="W33" s="59"/>
      <c r="X33" s="59"/>
      <c r="Y33" s="59"/>
      <c r="Z33" s="59"/>
      <c r="AA33" s="50">
        <v>180</v>
      </c>
      <c r="AB33" s="50">
        <v>80</v>
      </c>
      <c r="AC33" s="44">
        <f t="shared" si="0"/>
        <v>520</v>
      </c>
      <c r="AD33" s="2">
        <f t="shared" si="1"/>
        <v>4</v>
      </c>
    </row>
    <row r="34" spans="1:30" x14ac:dyDescent="0.3">
      <c r="A34" s="79">
        <f>RANK(AC34,$AC$2:AC105)</f>
        <v>33</v>
      </c>
      <c r="B34" s="2" t="s">
        <v>15</v>
      </c>
      <c r="C34" s="40" t="s">
        <v>46</v>
      </c>
      <c r="D34" s="2">
        <v>2010</v>
      </c>
      <c r="E34" s="3" t="s">
        <v>11</v>
      </c>
      <c r="F34" s="42" t="s">
        <v>178</v>
      </c>
      <c r="G34" s="46"/>
      <c r="H34" s="46">
        <v>120</v>
      </c>
      <c r="I34" s="46"/>
      <c r="J34" s="46"/>
      <c r="K34" s="46"/>
      <c r="L34" s="46"/>
      <c r="M34" s="46"/>
      <c r="N34" s="46"/>
      <c r="O34" s="46"/>
      <c r="P34" s="46"/>
      <c r="Q34" s="46"/>
      <c r="R34" s="7"/>
      <c r="S34" s="7"/>
      <c r="T34" s="2"/>
      <c r="U34" s="59"/>
      <c r="V34" s="59"/>
      <c r="W34" s="59"/>
      <c r="X34" s="50">
        <v>240</v>
      </c>
      <c r="Y34" s="59"/>
      <c r="Z34" s="59"/>
      <c r="AA34" s="50">
        <v>120</v>
      </c>
      <c r="AB34" s="59"/>
      <c r="AC34" s="44">
        <f t="shared" ref="AC34:AC65" si="2">SUM(G34:AB34)</f>
        <v>480</v>
      </c>
      <c r="AD34" s="2">
        <f t="shared" ref="AD34:AD65" si="3">COUNT(G34:AB34)</f>
        <v>3</v>
      </c>
    </row>
    <row r="35" spans="1:30" x14ac:dyDescent="0.3">
      <c r="A35" s="79">
        <f>RANK(AC35,$AC$2:AC106)</f>
        <v>33</v>
      </c>
      <c r="B35" s="2" t="s">
        <v>15</v>
      </c>
      <c r="C35" s="40" t="s">
        <v>4</v>
      </c>
      <c r="D35" s="4">
        <v>2012</v>
      </c>
      <c r="E35" s="3" t="s">
        <v>10</v>
      </c>
      <c r="F35" s="42" t="s">
        <v>265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2"/>
      <c r="U35" s="7"/>
      <c r="V35" s="7"/>
      <c r="W35" s="7"/>
      <c r="X35" s="50">
        <v>120</v>
      </c>
      <c r="Y35" s="7"/>
      <c r="Z35" s="7"/>
      <c r="AA35" s="48">
        <v>0</v>
      </c>
      <c r="AB35" s="50">
        <v>360</v>
      </c>
      <c r="AC35" s="44">
        <f t="shared" si="2"/>
        <v>480</v>
      </c>
      <c r="AD35" s="2">
        <f t="shared" si="3"/>
        <v>3</v>
      </c>
    </row>
    <row r="36" spans="1:30" x14ac:dyDescent="0.3">
      <c r="A36" s="79">
        <f>RANK(AC36,$AC$2:AC107)</f>
        <v>35</v>
      </c>
      <c r="B36" s="2" t="s">
        <v>15</v>
      </c>
      <c r="C36" s="39" t="s">
        <v>300</v>
      </c>
      <c r="D36" s="3">
        <v>2014</v>
      </c>
      <c r="E36" s="3" t="s">
        <v>9</v>
      </c>
      <c r="F36" s="42" t="s">
        <v>139</v>
      </c>
      <c r="G36" s="46"/>
      <c r="H36" s="46">
        <v>80</v>
      </c>
      <c r="I36" s="46"/>
      <c r="J36" s="46"/>
      <c r="K36" s="46">
        <v>60</v>
      </c>
      <c r="L36" s="46">
        <v>20</v>
      </c>
      <c r="M36" s="46"/>
      <c r="N36" s="46"/>
      <c r="O36" s="46"/>
      <c r="P36" s="46"/>
      <c r="Q36" s="46"/>
      <c r="R36" s="50">
        <v>60</v>
      </c>
      <c r="S36" s="7"/>
      <c r="T36" s="2"/>
      <c r="U36" s="50">
        <v>60</v>
      </c>
      <c r="V36" s="59"/>
      <c r="W36" s="59"/>
      <c r="X36" s="50">
        <v>60</v>
      </c>
      <c r="Y36" s="59"/>
      <c r="Z36" s="59"/>
      <c r="AA36" s="59"/>
      <c r="AB36" s="50">
        <v>120</v>
      </c>
      <c r="AC36" s="44">
        <f t="shared" si="2"/>
        <v>460</v>
      </c>
      <c r="AD36" s="2">
        <f t="shared" si="3"/>
        <v>7</v>
      </c>
    </row>
    <row r="37" spans="1:30" x14ac:dyDescent="0.3">
      <c r="A37" s="79">
        <f>RANK(AC37,$AC$2:AC108)</f>
        <v>36</v>
      </c>
      <c r="B37" s="2" t="s">
        <v>15</v>
      </c>
      <c r="C37" s="40" t="s">
        <v>4</v>
      </c>
      <c r="D37" s="2">
        <v>2015</v>
      </c>
      <c r="E37" s="3" t="s">
        <v>9</v>
      </c>
      <c r="F37" s="42" t="s">
        <v>133</v>
      </c>
      <c r="G37" s="46"/>
      <c r="H37" s="46">
        <v>60</v>
      </c>
      <c r="I37" s="46"/>
      <c r="J37" s="46"/>
      <c r="K37" s="46">
        <v>40</v>
      </c>
      <c r="L37" s="46">
        <v>40</v>
      </c>
      <c r="M37" s="46"/>
      <c r="N37" s="46"/>
      <c r="O37" s="46"/>
      <c r="P37" s="46"/>
      <c r="Q37" s="46"/>
      <c r="R37" s="50">
        <v>40</v>
      </c>
      <c r="S37" s="7"/>
      <c r="T37" s="2"/>
      <c r="U37" s="50">
        <v>40</v>
      </c>
      <c r="V37" s="59"/>
      <c r="W37" s="59"/>
      <c r="X37" s="50">
        <v>40</v>
      </c>
      <c r="Y37" s="59"/>
      <c r="Z37" s="59"/>
      <c r="AA37" s="59"/>
      <c r="AB37" s="50">
        <v>120</v>
      </c>
      <c r="AC37" s="44">
        <f t="shared" si="2"/>
        <v>380</v>
      </c>
      <c r="AD37" s="2">
        <f t="shared" si="3"/>
        <v>7</v>
      </c>
    </row>
    <row r="38" spans="1:30" x14ac:dyDescent="0.3">
      <c r="A38" s="79">
        <f>RANK(AC38,$AC$2:AC109)</f>
        <v>37</v>
      </c>
      <c r="B38" s="7" t="s">
        <v>15</v>
      </c>
      <c r="C38" s="42" t="s">
        <v>6</v>
      </c>
      <c r="D38" s="7">
        <v>2009</v>
      </c>
      <c r="E38" s="2" t="s">
        <v>12</v>
      </c>
      <c r="F38" s="51" t="s">
        <v>221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50">
        <v>240</v>
      </c>
      <c r="S38" s="7"/>
      <c r="T38" s="2"/>
      <c r="U38" s="59"/>
      <c r="V38" s="59"/>
      <c r="W38" s="59"/>
      <c r="X38" s="50">
        <v>120</v>
      </c>
      <c r="Y38" s="59"/>
      <c r="Z38" s="59"/>
      <c r="AA38" s="59"/>
      <c r="AB38" s="59"/>
      <c r="AC38" s="44">
        <f t="shared" si="2"/>
        <v>360</v>
      </c>
      <c r="AD38" s="2">
        <f t="shared" si="3"/>
        <v>2</v>
      </c>
    </row>
    <row r="39" spans="1:30" x14ac:dyDescent="0.3">
      <c r="A39" s="79">
        <f>RANK(AC39,$AC$2:AC110)</f>
        <v>37</v>
      </c>
      <c r="B39" s="3" t="s">
        <v>15</v>
      </c>
      <c r="C39" s="38" t="s">
        <v>4</v>
      </c>
      <c r="D39" s="4">
        <v>2009</v>
      </c>
      <c r="E39" s="2" t="s">
        <v>12</v>
      </c>
      <c r="F39" s="38" t="s">
        <v>58</v>
      </c>
      <c r="G39" s="46"/>
      <c r="H39" s="46">
        <v>360</v>
      </c>
      <c r="I39" s="46"/>
      <c r="J39" s="46"/>
      <c r="K39" s="46"/>
      <c r="L39" s="46"/>
      <c r="M39" s="46"/>
      <c r="N39" s="46"/>
      <c r="O39" s="46"/>
      <c r="P39" s="46"/>
      <c r="Q39" s="46"/>
      <c r="R39" s="7"/>
      <c r="S39" s="7"/>
      <c r="T39" s="2"/>
      <c r="U39" s="59"/>
      <c r="V39" s="59"/>
      <c r="W39" s="59"/>
      <c r="X39" s="59"/>
      <c r="Y39" s="59"/>
      <c r="Z39" s="59"/>
      <c r="AA39" s="59"/>
      <c r="AB39" s="59"/>
      <c r="AC39" s="44">
        <f t="shared" si="2"/>
        <v>360</v>
      </c>
      <c r="AD39" s="2">
        <f t="shared" si="3"/>
        <v>1</v>
      </c>
    </row>
    <row r="40" spans="1:30" x14ac:dyDescent="0.3">
      <c r="A40" s="79">
        <f>RANK(AC40,$AC$2:AC111)</f>
        <v>39</v>
      </c>
      <c r="B40" s="2" t="s">
        <v>15</v>
      </c>
      <c r="C40" s="40" t="s">
        <v>13</v>
      </c>
      <c r="D40" s="2">
        <v>2013</v>
      </c>
      <c r="E40" s="4" t="s">
        <v>10</v>
      </c>
      <c r="F40" s="42" t="s">
        <v>120</v>
      </c>
      <c r="G40" s="46"/>
      <c r="H40" s="46">
        <v>20</v>
      </c>
      <c r="I40" s="46"/>
      <c r="J40" s="46"/>
      <c r="K40" s="46">
        <v>20</v>
      </c>
      <c r="L40" s="46">
        <v>30</v>
      </c>
      <c r="M40" s="46"/>
      <c r="N40" s="46"/>
      <c r="O40" s="46"/>
      <c r="P40" s="46"/>
      <c r="Q40" s="46"/>
      <c r="R40" s="50">
        <v>40</v>
      </c>
      <c r="S40" s="7"/>
      <c r="T40" s="2"/>
      <c r="U40" s="50">
        <v>30</v>
      </c>
      <c r="V40" s="59"/>
      <c r="W40" s="59"/>
      <c r="X40" s="50">
        <v>40</v>
      </c>
      <c r="Y40" s="59"/>
      <c r="Z40" s="59"/>
      <c r="AA40" s="50">
        <v>80</v>
      </c>
      <c r="AB40" s="50">
        <v>80</v>
      </c>
      <c r="AC40" s="44">
        <f t="shared" si="2"/>
        <v>340</v>
      </c>
      <c r="AD40" s="2">
        <f t="shared" si="3"/>
        <v>8</v>
      </c>
    </row>
    <row r="41" spans="1:30" x14ac:dyDescent="0.3">
      <c r="A41" s="79">
        <f>RANK(AC41,$AC$2:AC112)</f>
        <v>40</v>
      </c>
      <c r="B41" s="2" t="s">
        <v>15</v>
      </c>
      <c r="C41" s="40" t="s">
        <v>66</v>
      </c>
      <c r="D41" s="7">
        <v>2011</v>
      </c>
      <c r="E41" s="3" t="s">
        <v>11</v>
      </c>
      <c r="F41" s="42" t="s">
        <v>251</v>
      </c>
      <c r="G41" s="46"/>
      <c r="H41" s="46">
        <v>80</v>
      </c>
      <c r="I41" s="46"/>
      <c r="J41" s="46"/>
      <c r="K41" s="46">
        <v>120</v>
      </c>
      <c r="L41" s="46"/>
      <c r="M41" s="46"/>
      <c r="N41" s="46"/>
      <c r="O41" s="46"/>
      <c r="P41" s="46"/>
      <c r="Q41" s="46"/>
      <c r="R41" s="7"/>
      <c r="S41" s="7"/>
      <c r="T41" s="2"/>
      <c r="U41" s="59"/>
      <c r="V41" s="59"/>
      <c r="W41" s="59"/>
      <c r="X41" s="50">
        <v>60</v>
      </c>
      <c r="Y41" s="59"/>
      <c r="Z41" s="59"/>
      <c r="AA41" s="59"/>
      <c r="AB41" s="59"/>
      <c r="AC41" s="44">
        <f t="shared" si="2"/>
        <v>260</v>
      </c>
      <c r="AD41" s="2">
        <f t="shared" si="3"/>
        <v>3</v>
      </c>
    </row>
    <row r="42" spans="1:30" x14ac:dyDescent="0.3">
      <c r="A42" s="79">
        <f>RANK(AC42,$AC$2:AC113)</f>
        <v>41</v>
      </c>
      <c r="B42" s="2" t="s">
        <v>15</v>
      </c>
      <c r="C42" s="40" t="s">
        <v>4</v>
      </c>
      <c r="D42" s="2">
        <v>2011</v>
      </c>
      <c r="E42" s="2" t="s">
        <v>11</v>
      </c>
      <c r="F42" s="42" t="s">
        <v>188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2"/>
      <c r="U42" s="50">
        <v>40</v>
      </c>
      <c r="V42" s="7"/>
      <c r="W42" s="7"/>
      <c r="X42" s="50">
        <v>80</v>
      </c>
      <c r="Y42" s="7"/>
      <c r="Z42" s="7"/>
      <c r="AA42" s="50">
        <v>120</v>
      </c>
      <c r="AB42" s="7"/>
      <c r="AC42" s="44">
        <f t="shared" si="2"/>
        <v>240</v>
      </c>
      <c r="AD42" s="2">
        <f t="shared" si="3"/>
        <v>3</v>
      </c>
    </row>
    <row r="43" spans="1:30" x14ac:dyDescent="0.3">
      <c r="A43" s="79">
        <f>RANK(AC43,$AC$2:AC114)</f>
        <v>41</v>
      </c>
      <c r="B43" s="2" t="s">
        <v>15</v>
      </c>
      <c r="C43" s="39" t="s">
        <v>49</v>
      </c>
      <c r="D43" s="3">
        <v>2010</v>
      </c>
      <c r="E43" s="3" t="s">
        <v>11</v>
      </c>
      <c r="F43" s="38" t="s">
        <v>122</v>
      </c>
      <c r="G43" s="46"/>
      <c r="H43" s="46"/>
      <c r="I43" s="46"/>
      <c r="J43" s="46"/>
      <c r="K43" s="46"/>
      <c r="L43" s="46">
        <v>120</v>
      </c>
      <c r="M43" s="46"/>
      <c r="N43" s="46"/>
      <c r="O43" s="46"/>
      <c r="P43" s="46"/>
      <c r="Q43" s="46"/>
      <c r="R43" s="7"/>
      <c r="S43" s="7"/>
      <c r="T43" s="2"/>
      <c r="U43" s="59"/>
      <c r="V43" s="59"/>
      <c r="W43" s="59"/>
      <c r="X43" s="50">
        <v>120</v>
      </c>
      <c r="Y43" s="59"/>
      <c r="Z43" s="59"/>
      <c r="AA43" s="59"/>
      <c r="AB43" s="59"/>
      <c r="AC43" s="44">
        <f t="shared" si="2"/>
        <v>240</v>
      </c>
      <c r="AD43" s="2">
        <f t="shared" si="3"/>
        <v>2</v>
      </c>
    </row>
    <row r="44" spans="1:30" x14ac:dyDescent="0.3">
      <c r="A44" s="79">
        <f>RANK(AC44,$AC$2:AC115)</f>
        <v>41</v>
      </c>
      <c r="B44" s="4" t="s">
        <v>15</v>
      </c>
      <c r="C44" s="38" t="s">
        <v>4</v>
      </c>
      <c r="D44" s="4">
        <v>2011</v>
      </c>
      <c r="E44" s="3" t="s">
        <v>11</v>
      </c>
      <c r="F44" s="38" t="s">
        <v>390</v>
      </c>
      <c r="G44" s="46"/>
      <c r="H44" s="46">
        <v>120</v>
      </c>
      <c r="I44" s="46"/>
      <c r="J44" s="46"/>
      <c r="K44" s="46">
        <v>120</v>
      </c>
      <c r="L44" s="46"/>
      <c r="M44" s="46"/>
      <c r="N44" s="46"/>
      <c r="O44" s="46"/>
      <c r="P44" s="46"/>
      <c r="Q44" s="46"/>
      <c r="R44" s="7"/>
      <c r="S44" s="7"/>
      <c r="T44" s="2"/>
      <c r="U44" s="59"/>
      <c r="V44" s="59"/>
      <c r="W44" s="59"/>
      <c r="X44" s="59"/>
      <c r="Y44" s="59"/>
      <c r="Z44" s="59"/>
      <c r="AA44" s="59"/>
      <c r="AB44" s="59"/>
      <c r="AC44" s="44">
        <f t="shared" si="2"/>
        <v>240</v>
      </c>
      <c r="AD44" s="2">
        <f t="shared" si="3"/>
        <v>2</v>
      </c>
    </row>
    <row r="45" spans="1:30" x14ac:dyDescent="0.3">
      <c r="A45" s="79">
        <f>RANK(AC45,$AC$2:AC116)</f>
        <v>41</v>
      </c>
      <c r="B45" s="2" t="s">
        <v>15</v>
      </c>
      <c r="C45" s="40" t="s">
        <v>32</v>
      </c>
      <c r="D45" s="2">
        <v>2010</v>
      </c>
      <c r="E45" s="8" t="s">
        <v>11</v>
      </c>
      <c r="F45" s="42" t="s">
        <v>55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2"/>
      <c r="U45" s="7"/>
      <c r="V45" s="7"/>
      <c r="W45" s="7"/>
      <c r="X45" s="7"/>
      <c r="Y45" s="7"/>
      <c r="Z45" s="7"/>
      <c r="AA45" s="50">
        <v>120</v>
      </c>
      <c r="AB45" s="50">
        <v>120</v>
      </c>
      <c r="AC45" s="44">
        <f t="shared" si="2"/>
        <v>240</v>
      </c>
      <c r="AD45" s="2">
        <f t="shared" si="3"/>
        <v>2</v>
      </c>
    </row>
    <row r="46" spans="1:30" x14ac:dyDescent="0.3">
      <c r="A46" s="79">
        <f>RANK(AC46,$AC$2:AC117)</f>
        <v>41</v>
      </c>
      <c r="B46" s="3" t="s">
        <v>18</v>
      </c>
      <c r="C46" s="38" t="s">
        <v>53</v>
      </c>
      <c r="D46" s="4"/>
      <c r="E46" s="3" t="s">
        <v>11</v>
      </c>
      <c r="F46" s="38" t="s">
        <v>450</v>
      </c>
      <c r="G46" s="46"/>
      <c r="H46" s="46"/>
      <c r="I46" s="46"/>
      <c r="J46" s="46"/>
      <c r="K46" s="46"/>
      <c r="L46" s="46">
        <v>240</v>
      </c>
      <c r="M46" s="46"/>
      <c r="N46" s="46"/>
      <c r="O46" s="46"/>
      <c r="P46" s="46"/>
      <c r="Q46" s="46"/>
      <c r="R46" s="7"/>
      <c r="S46" s="7"/>
      <c r="T46" s="2"/>
      <c r="U46" s="59"/>
      <c r="V46" s="59"/>
      <c r="W46" s="59"/>
      <c r="X46" s="59"/>
      <c r="Y46" s="59"/>
      <c r="Z46" s="59"/>
      <c r="AA46" s="59"/>
      <c r="AB46" s="59"/>
      <c r="AC46" s="44">
        <f t="shared" si="2"/>
        <v>240</v>
      </c>
      <c r="AD46" s="2">
        <f t="shared" si="3"/>
        <v>1</v>
      </c>
    </row>
    <row r="47" spans="1:30" x14ac:dyDescent="0.3">
      <c r="A47" s="79">
        <f>RANK(AC47,$AC$2:AC118)</f>
        <v>41</v>
      </c>
      <c r="B47" s="2" t="s">
        <v>17</v>
      </c>
      <c r="C47" s="40" t="s">
        <v>53</v>
      </c>
      <c r="D47" s="2"/>
      <c r="E47" s="2" t="s">
        <v>10</v>
      </c>
      <c r="F47" s="42" t="s">
        <v>314</v>
      </c>
      <c r="G47" s="46"/>
      <c r="H47" s="46"/>
      <c r="I47" s="46"/>
      <c r="J47" s="46"/>
      <c r="K47" s="46"/>
      <c r="L47" s="46">
        <v>240</v>
      </c>
      <c r="M47" s="46"/>
      <c r="N47" s="46"/>
      <c r="O47" s="46"/>
      <c r="P47" s="46"/>
      <c r="Q47" s="46"/>
      <c r="R47" s="7"/>
      <c r="S47" s="7"/>
      <c r="T47" s="2"/>
      <c r="U47" s="59"/>
      <c r="V47" s="59"/>
      <c r="W47" s="59"/>
      <c r="X47" s="59"/>
      <c r="Y47" s="59"/>
      <c r="Z47" s="59"/>
      <c r="AA47" s="59"/>
      <c r="AB47" s="59"/>
      <c r="AC47" s="44">
        <f t="shared" si="2"/>
        <v>240</v>
      </c>
      <c r="AD47" s="2">
        <f t="shared" si="3"/>
        <v>1</v>
      </c>
    </row>
    <row r="48" spans="1:30" x14ac:dyDescent="0.3">
      <c r="A48" s="79">
        <f>RANK(AC48,$AC$2:AC119)</f>
        <v>47</v>
      </c>
      <c r="B48" s="2" t="s">
        <v>15</v>
      </c>
      <c r="C48" s="40" t="s">
        <v>187</v>
      </c>
      <c r="D48" s="2">
        <v>2014</v>
      </c>
      <c r="E48" s="3" t="s">
        <v>9</v>
      </c>
      <c r="F48" s="42" t="s">
        <v>140</v>
      </c>
      <c r="G48" s="46"/>
      <c r="H48" s="46"/>
      <c r="I48" s="46"/>
      <c r="J48" s="46"/>
      <c r="K48" s="46">
        <v>20</v>
      </c>
      <c r="L48" s="46">
        <v>30</v>
      </c>
      <c r="M48" s="46"/>
      <c r="N48" s="46"/>
      <c r="O48" s="46"/>
      <c r="P48" s="46"/>
      <c r="Q48" s="46"/>
      <c r="R48" s="50">
        <v>30</v>
      </c>
      <c r="S48" s="7"/>
      <c r="T48" s="2"/>
      <c r="U48" s="50">
        <v>30</v>
      </c>
      <c r="V48" s="59"/>
      <c r="W48" s="59"/>
      <c r="X48" s="59"/>
      <c r="Y48" s="59"/>
      <c r="Z48" s="59"/>
      <c r="AA48" s="50">
        <v>40</v>
      </c>
      <c r="AB48" s="50">
        <v>80</v>
      </c>
      <c r="AC48" s="44">
        <f t="shared" si="2"/>
        <v>230</v>
      </c>
      <c r="AD48" s="2">
        <f t="shared" si="3"/>
        <v>6</v>
      </c>
    </row>
    <row r="49" spans="1:30" x14ac:dyDescent="0.3">
      <c r="A49" s="79">
        <f>RANK(AC49,$AC$2:AC120)</f>
        <v>48</v>
      </c>
      <c r="B49" s="2" t="s">
        <v>15</v>
      </c>
      <c r="C49" s="39" t="s">
        <v>300</v>
      </c>
      <c r="D49" s="3">
        <v>2016</v>
      </c>
      <c r="E49" s="3" t="s">
        <v>5</v>
      </c>
      <c r="F49" s="38" t="s">
        <v>197</v>
      </c>
      <c r="G49" s="46"/>
      <c r="H49" s="46">
        <v>20</v>
      </c>
      <c r="I49" s="46"/>
      <c r="J49" s="46"/>
      <c r="K49" s="46">
        <v>20</v>
      </c>
      <c r="L49" s="46">
        <v>20</v>
      </c>
      <c r="M49" s="46"/>
      <c r="N49" s="46"/>
      <c r="O49" s="46"/>
      <c r="P49" s="46"/>
      <c r="Q49" s="46"/>
      <c r="R49" s="50">
        <v>30</v>
      </c>
      <c r="S49" s="7"/>
      <c r="T49" s="2"/>
      <c r="U49" s="50">
        <v>20</v>
      </c>
      <c r="V49" s="59"/>
      <c r="W49" s="59"/>
      <c r="X49" s="50">
        <v>30</v>
      </c>
      <c r="Y49" s="59"/>
      <c r="Z49" s="59"/>
      <c r="AA49" s="50">
        <v>20</v>
      </c>
      <c r="AB49" s="50">
        <v>40</v>
      </c>
      <c r="AC49" s="44">
        <f t="shared" si="2"/>
        <v>200</v>
      </c>
      <c r="AD49" s="2">
        <f t="shared" si="3"/>
        <v>8</v>
      </c>
    </row>
    <row r="50" spans="1:30" x14ac:dyDescent="0.3">
      <c r="A50" s="79">
        <f>RANK(AC50,$AC$2:AC121)</f>
        <v>49</v>
      </c>
      <c r="B50" s="2" t="s">
        <v>15</v>
      </c>
      <c r="C50" s="40" t="s">
        <v>300</v>
      </c>
      <c r="D50" s="2">
        <v>2014</v>
      </c>
      <c r="E50" s="3" t="s">
        <v>9</v>
      </c>
      <c r="F50" s="42" t="s">
        <v>172</v>
      </c>
      <c r="G50" s="46"/>
      <c r="H50" s="46">
        <v>20</v>
      </c>
      <c r="I50" s="46"/>
      <c r="J50" s="46"/>
      <c r="K50" s="46">
        <v>20</v>
      </c>
      <c r="L50" s="46">
        <v>20</v>
      </c>
      <c r="M50" s="46"/>
      <c r="N50" s="46"/>
      <c r="O50" s="46"/>
      <c r="P50" s="46"/>
      <c r="Q50" s="46"/>
      <c r="R50" s="50">
        <v>30</v>
      </c>
      <c r="S50" s="7"/>
      <c r="T50" s="2"/>
      <c r="U50" s="59"/>
      <c r="V50" s="59"/>
      <c r="W50" s="59"/>
      <c r="X50" s="59"/>
      <c r="Y50" s="59"/>
      <c r="Z50" s="59"/>
      <c r="AA50" s="50">
        <v>30</v>
      </c>
      <c r="AB50" s="50">
        <v>60</v>
      </c>
      <c r="AC50" s="44">
        <f t="shared" si="2"/>
        <v>180</v>
      </c>
      <c r="AD50" s="2">
        <f t="shared" si="3"/>
        <v>6</v>
      </c>
    </row>
    <row r="51" spans="1:30" x14ac:dyDescent="0.3">
      <c r="A51" s="79">
        <f>RANK(AC51,$AC$2:AC122)</f>
        <v>49</v>
      </c>
      <c r="B51" s="2" t="s">
        <v>18</v>
      </c>
      <c r="C51" s="39" t="s">
        <v>53</v>
      </c>
      <c r="D51" s="3" t="s">
        <v>53</v>
      </c>
      <c r="E51" s="3" t="s">
        <v>10</v>
      </c>
      <c r="F51" s="38" t="s">
        <v>175</v>
      </c>
      <c r="G51" s="46"/>
      <c r="H51" s="46"/>
      <c r="I51" s="46"/>
      <c r="J51" s="46"/>
      <c r="K51" s="46"/>
      <c r="L51" s="46">
        <v>180</v>
      </c>
      <c r="M51" s="46"/>
      <c r="N51" s="46"/>
      <c r="O51" s="46"/>
      <c r="P51" s="46"/>
      <c r="Q51" s="46"/>
      <c r="R51" s="7"/>
      <c r="S51" s="7"/>
      <c r="T51" s="2"/>
      <c r="U51" s="59"/>
      <c r="V51" s="59"/>
      <c r="W51" s="59"/>
      <c r="X51" s="59"/>
      <c r="Y51" s="59"/>
      <c r="Z51" s="59"/>
      <c r="AA51" s="59"/>
      <c r="AB51" s="59"/>
      <c r="AC51" s="44">
        <f t="shared" si="2"/>
        <v>180</v>
      </c>
      <c r="AD51" s="2">
        <f t="shared" si="3"/>
        <v>1</v>
      </c>
    </row>
    <row r="52" spans="1:30" x14ac:dyDescent="0.3">
      <c r="A52" s="79">
        <f>RANK(AC52,$AC$2:AC123)</f>
        <v>51</v>
      </c>
      <c r="B52" s="2" t="s">
        <v>15</v>
      </c>
      <c r="C52" s="40" t="s">
        <v>4</v>
      </c>
      <c r="D52" s="2">
        <v>2014</v>
      </c>
      <c r="E52" s="3" t="s">
        <v>9</v>
      </c>
      <c r="F52" s="42" t="s">
        <v>194</v>
      </c>
      <c r="G52" s="46"/>
      <c r="H52" s="46">
        <v>30</v>
      </c>
      <c r="I52" s="46"/>
      <c r="J52" s="46"/>
      <c r="K52" s="46">
        <v>20</v>
      </c>
      <c r="L52" s="46">
        <v>20</v>
      </c>
      <c r="M52" s="46"/>
      <c r="N52" s="46"/>
      <c r="O52" s="46"/>
      <c r="P52" s="46"/>
      <c r="Q52" s="46"/>
      <c r="R52" s="7"/>
      <c r="S52" s="7"/>
      <c r="T52" s="2"/>
      <c r="U52" s="50">
        <v>20</v>
      </c>
      <c r="V52" s="59"/>
      <c r="W52" s="59"/>
      <c r="X52" s="59"/>
      <c r="Y52" s="59"/>
      <c r="Z52" s="59"/>
      <c r="AA52" s="50">
        <v>30</v>
      </c>
      <c r="AB52" s="59"/>
      <c r="AC52" s="44">
        <f t="shared" si="2"/>
        <v>120</v>
      </c>
      <c r="AD52" s="2">
        <f t="shared" si="3"/>
        <v>5</v>
      </c>
    </row>
    <row r="53" spans="1:30" x14ac:dyDescent="0.3">
      <c r="A53" s="79">
        <f>RANK(AC53,$AC$2:AC124)</f>
        <v>51</v>
      </c>
      <c r="B53" s="2" t="s">
        <v>15</v>
      </c>
      <c r="C53" s="40" t="s">
        <v>13</v>
      </c>
      <c r="D53" s="2">
        <v>2015</v>
      </c>
      <c r="E53" s="3" t="s">
        <v>9</v>
      </c>
      <c r="F53" s="42" t="s">
        <v>322</v>
      </c>
      <c r="G53" s="46"/>
      <c r="H53" s="46"/>
      <c r="I53" s="46"/>
      <c r="J53" s="46"/>
      <c r="K53" s="46"/>
      <c r="L53" s="46">
        <v>20</v>
      </c>
      <c r="M53" s="46"/>
      <c r="N53" s="46"/>
      <c r="O53" s="46"/>
      <c r="P53" s="46"/>
      <c r="Q53" s="46"/>
      <c r="R53" s="7"/>
      <c r="S53" s="7"/>
      <c r="T53" s="2"/>
      <c r="U53" s="59"/>
      <c r="V53" s="59"/>
      <c r="W53" s="59"/>
      <c r="X53" s="50">
        <v>30</v>
      </c>
      <c r="Y53" s="59"/>
      <c r="Z53" s="59"/>
      <c r="AA53" s="50">
        <v>30</v>
      </c>
      <c r="AB53" s="50">
        <v>40</v>
      </c>
      <c r="AC53" s="44">
        <f t="shared" si="2"/>
        <v>120</v>
      </c>
      <c r="AD53" s="2">
        <f t="shared" si="3"/>
        <v>4</v>
      </c>
    </row>
    <row r="54" spans="1:30" x14ac:dyDescent="0.3">
      <c r="A54" s="79">
        <f>RANK(AC54,$AC$2:AC125)</f>
        <v>51</v>
      </c>
      <c r="B54" s="2" t="s">
        <v>15</v>
      </c>
      <c r="C54" s="40" t="s">
        <v>32</v>
      </c>
      <c r="D54" s="2">
        <v>2014</v>
      </c>
      <c r="E54" s="3" t="s">
        <v>9</v>
      </c>
      <c r="F54" s="42" t="s">
        <v>141</v>
      </c>
      <c r="G54" s="46"/>
      <c r="H54" s="46">
        <v>40</v>
      </c>
      <c r="I54" s="46"/>
      <c r="J54" s="46"/>
      <c r="K54" s="46"/>
      <c r="L54" s="46">
        <v>30</v>
      </c>
      <c r="M54" s="46"/>
      <c r="N54" s="46"/>
      <c r="O54" s="46"/>
      <c r="P54" s="46"/>
      <c r="Q54" s="46"/>
      <c r="R54" s="7"/>
      <c r="S54" s="7"/>
      <c r="T54" s="2"/>
      <c r="U54" s="59"/>
      <c r="V54" s="59"/>
      <c r="W54" s="59"/>
      <c r="X54" s="50">
        <v>30</v>
      </c>
      <c r="Y54" s="59"/>
      <c r="Z54" s="59"/>
      <c r="AA54" s="50">
        <v>20</v>
      </c>
      <c r="AB54" s="59"/>
      <c r="AC54" s="44">
        <f t="shared" si="2"/>
        <v>120</v>
      </c>
      <c r="AD54" s="2">
        <f t="shared" si="3"/>
        <v>4</v>
      </c>
    </row>
    <row r="55" spans="1:30" x14ac:dyDescent="0.3">
      <c r="A55" s="79">
        <f>RANK(AC55,$AC$2:AC126)</f>
        <v>51</v>
      </c>
      <c r="B55" s="7" t="s">
        <v>15</v>
      </c>
      <c r="C55" s="42" t="s">
        <v>4</v>
      </c>
      <c r="D55" s="7">
        <v>2012</v>
      </c>
      <c r="E55" s="7" t="s">
        <v>10</v>
      </c>
      <c r="F55" s="42" t="s">
        <v>264</v>
      </c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2"/>
      <c r="U55" s="7"/>
      <c r="V55" s="7"/>
      <c r="W55" s="7"/>
      <c r="X55" s="7"/>
      <c r="Y55" s="7"/>
      <c r="Z55" s="7"/>
      <c r="AA55" s="50">
        <v>120</v>
      </c>
      <c r="AB55" s="67">
        <v>0</v>
      </c>
      <c r="AC55" s="44">
        <f t="shared" si="2"/>
        <v>120</v>
      </c>
      <c r="AD55" s="2">
        <f t="shared" si="3"/>
        <v>2</v>
      </c>
    </row>
    <row r="56" spans="1:30" x14ac:dyDescent="0.3">
      <c r="A56" s="79">
        <f>RANK(AC56,$AC$2:AC127)</f>
        <v>51</v>
      </c>
      <c r="B56" s="7" t="s">
        <v>15</v>
      </c>
      <c r="C56" s="42" t="s">
        <v>4</v>
      </c>
      <c r="D56" s="7">
        <v>2010</v>
      </c>
      <c r="E56" s="7" t="s">
        <v>11</v>
      </c>
      <c r="F56" s="42" t="s">
        <v>148</v>
      </c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2"/>
      <c r="U56" s="7"/>
      <c r="V56" s="7"/>
      <c r="W56" s="7"/>
      <c r="X56" s="7"/>
      <c r="Y56" s="7"/>
      <c r="Z56" s="7"/>
      <c r="AA56" s="50">
        <v>120</v>
      </c>
      <c r="AB56" s="7"/>
      <c r="AC56" s="44">
        <f t="shared" si="2"/>
        <v>120</v>
      </c>
      <c r="AD56" s="2">
        <f t="shared" si="3"/>
        <v>1</v>
      </c>
    </row>
    <row r="57" spans="1:30" x14ac:dyDescent="0.3">
      <c r="A57" s="79">
        <f>RANK(AC57,$AC$2:AC128)</f>
        <v>51</v>
      </c>
      <c r="B57" s="2" t="s">
        <v>15</v>
      </c>
      <c r="C57" s="40" t="s">
        <v>187</v>
      </c>
      <c r="D57" s="3">
        <v>2011</v>
      </c>
      <c r="E57" s="3" t="s">
        <v>11</v>
      </c>
      <c r="F57" s="42" t="s">
        <v>150</v>
      </c>
      <c r="G57" s="46"/>
      <c r="H57" s="46"/>
      <c r="I57" s="46"/>
      <c r="J57" s="46"/>
      <c r="K57" s="46">
        <v>120</v>
      </c>
      <c r="L57" s="46"/>
      <c r="M57" s="46"/>
      <c r="N57" s="46"/>
      <c r="O57" s="46"/>
      <c r="P57" s="46"/>
      <c r="Q57" s="46"/>
      <c r="R57" s="7"/>
      <c r="S57" s="7"/>
      <c r="T57" s="2"/>
      <c r="U57" s="59"/>
      <c r="V57" s="59"/>
      <c r="W57" s="59"/>
      <c r="X57" s="59"/>
      <c r="Y57" s="59"/>
      <c r="Z57" s="59"/>
      <c r="AA57" s="59"/>
      <c r="AB57" s="59"/>
      <c r="AC57" s="44">
        <f t="shared" si="2"/>
        <v>120</v>
      </c>
      <c r="AD57" s="2">
        <f t="shared" si="3"/>
        <v>1</v>
      </c>
    </row>
    <row r="58" spans="1:30" x14ac:dyDescent="0.3">
      <c r="A58" s="79">
        <f>RANK(AC58,$AC$2:AC129)</f>
        <v>51</v>
      </c>
      <c r="B58" s="2" t="s">
        <v>15</v>
      </c>
      <c r="C58" s="40" t="s">
        <v>4</v>
      </c>
      <c r="D58" s="2">
        <v>2010</v>
      </c>
      <c r="E58" s="4" t="s">
        <v>11</v>
      </c>
      <c r="F58" s="42" t="s">
        <v>383</v>
      </c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2"/>
      <c r="U58" s="7"/>
      <c r="V58" s="7"/>
      <c r="W58" s="7"/>
      <c r="X58" s="7"/>
      <c r="Y58" s="7"/>
      <c r="Z58" s="7"/>
      <c r="AA58" s="7"/>
      <c r="AB58" s="50">
        <v>120</v>
      </c>
      <c r="AC58" s="44">
        <f t="shared" si="2"/>
        <v>120</v>
      </c>
      <c r="AD58" s="2">
        <f t="shared" si="3"/>
        <v>1</v>
      </c>
    </row>
    <row r="59" spans="1:30" x14ac:dyDescent="0.3">
      <c r="A59" s="79">
        <f>RANK(AC59,$AC$2:AC130)</f>
        <v>51</v>
      </c>
      <c r="B59" s="4" t="s">
        <v>15</v>
      </c>
      <c r="C59" s="38" t="s">
        <v>4</v>
      </c>
      <c r="D59" s="4">
        <v>2010</v>
      </c>
      <c r="E59" s="3" t="s">
        <v>11</v>
      </c>
      <c r="F59" s="38" t="s">
        <v>84</v>
      </c>
      <c r="G59" s="46"/>
      <c r="H59" s="46"/>
      <c r="I59" s="46"/>
      <c r="J59" s="46"/>
      <c r="K59" s="46"/>
      <c r="L59" s="46">
        <v>120</v>
      </c>
      <c r="M59" s="46"/>
      <c r="N59" s="46"/>
      <c r="O59" s="46"/>
      <c r="P59" s="46"/>
      <c r="Q59" s="46"/>
      <c r="R59" s="7"/>
      <c r="S59" s="7"/>
      <c r="T59" s="2"/>
      <c r="U59" s="59"/>
      <c r="V59" s="59"/>
      <c r="W59" s="59"/>
      <c r="X59" s="59"/>
      <c r="Y59" s="59"/>
      <c r="Z59" s="59"/>
      <c r="AA59" s="59"/>
      <c r="AB59" s="59"/>
      <c r="AC59" s="44">
        <f t="shared" si="2"/>
        <v>120</v>
      </c>
      <c r="AD59" s="2">
        <f t="shared" si="3"/>
        <v>1</v>
      </c>
    </row>
    <row r="60" spans="1:30" x14ac:dyDescent="0.3">
      <c r="A60" s="79">
        <f>RANK(AC60,$AC$2:AC131)</f>
        <v>51</v>
      </c>
      <c r="B60" s="7" t="s">
        <v>15</v>
      </c>
      <c r="C60" s="42" t="s">
        <v>13</v>
      </c>
      <c r="D60" s="7">
        <v>2009</v>
      </c>
      <c r="E60" s="2" t="s">
        <v>12</v>
      </c>
      <c r="F60" s="51" t="s">
        <v>267</v>
      </c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50">
        <v>120</v>
      </c>
      <c r="S60" s="7"/>
      <c r="T60" s="2"/>
      <c r="U60" s="59"/>
      <c r="V60" s="59"/>
      <c r="W60" s="59"/>
      <c r="X60" s="59"/>
      <c r="Y60" s="59"/>
      <c r="Z60" s="59"/>
      <c r="AA60" s="59"/>
      <c r="AB60" s="59"/>
      <c r="AC60" s="44">
        <f t="shared" si="2"/>
        <v>120</v>
      </c>
      <c r="AD60" s="2">
        <f t="shared" si="3"/>
        <v>1</v>
      </c>
    </row>
    <row r="61" spans="1:30" x14ac:dyDescent="0.3">
      <c r="A61" s="79">
        <f>RANK(AC61,$AC$2:AC132)</f>
        <v>51</v>
      </c>
      <c r="B61" s="7" t="s">
        <v>535</v>
      </c>
      <c r="C61" s="40"/>
      <c r="D61" s="2"/>
      <c r="E61" s="3" t="s">
        <v>10</v>
      </c>
      <c r="F61" s="51" t="s">
        <v>524</v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2"/>
      <c r="U61" s="50">
        <v>120</v>
      </c>
      <c r="V61" s="7"/>
      <c r="W61" s="7"/>
      <c r="X61" s="7"/>
      <c r="Y61" s="7"/>
      <c r="Z61" s="7"/>
      <c r="AA61" s="7"/>
      <c r="AB61" s="7"/>
      <c r="AC61" s="44">
        <f t="shared" si="2"/>
        <v>120</v>
      </c>
      <c r="AD61" s="2">
        <f t="shared" si="3"/>
        <v>1</v>
      </c>
    </row>
    <row r="62" spans="1:30" x14ac:dyDescent="0.3">
      <c r="A62" s="79">
        <f>RANK(AC62,$AC$2:AC133)</f>
        <v>51</v>
      </c>
      <c r="B62" s="2" t="s">
        <v>15</v>
      </c>
      <c r="C62" s="40" t="s">
        <v>13</v>
      </c>
      <c r="D62" s="2">
        <v>2011</v>
      </c>
      <c r="E62" s="3" t="s">
        <v>11</v>
      </c>
      <c r="F62" s="42" t="s">
        <v>111</v>
      </c>
      <c r="G62" s="46"/>
      <c r="H62" s="46">
        <v>120</v>
      </c>
      <c r="I62" s="46"/>
      <c r="J62" s="46"/>
      <c r="K62" s="46"/>
      <c r="L62" s="46"/>
      <c r="M62" s="46"/>
      <c r="N62" s="46"/>
      <c r="O62" s="46"/>
      <c r="P62" s="46"/>
      <c r="Q62" s="46"/>
      <c r="R62" s="7"/>
      <c r="S62" s="7"/>
      <c r="T62" s="2"/>
      <c r="U62" s="59"/>
      <c r="V62" s="59"/>
      <c r="W62" s="59"/>
      <c r="X62" s="59"/>
      <c r="Y62" s="59"/>
      <c r="Z62" s="59"/>
      <c r="AA62" s="59"/>
      <c r="AB62" s="59"/>
      <c r="AC62" s="44">
        <f t="shared" si="2"/>
        <v>120</v>
      </c>
      <c r="AD62" s="2">
        <f t="shared" si="3"/>
        <v>1</v>
      </c>
    </row>
    <row r="63" spans="1:30" x14ac:dyDescent="0.3">
      <c r="A63" s="79">
        <f>RANK(AC63,$AC$2:AC134)</f>
        <v>51</v>
      </c>
      <c r="B63" s="4" t="s">
        <v>15</v>
      </c>
      <c r="C63" s="38" t="s">
        <v>4</v>
      </c>
      <c r="D63" s="4">
        <v>2011</v>
      </c>
      <c r="E63" s="8" t="s">
        <v>11</v>
      </c>
      <c r="F63" s="51" t="s">
        <v>646</v>
      </c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2"/>
      <c r="U63" s="7"/>
      <c r="V63" s="7"/>
      <c r="W63" s="7"/>
      <c r="X63" s="7"/>
      <c r="Y63" s="7"/>
      <c r="Z63" s="7"/>
      <c r="AA63" s="7"/>
      <c r="AB63" s="50">
        <v>120</v>
      </c>
      <c r="AC63" s="44">
        <f t="shared" si="2"/>
        <v>120</v>
      </c>
      <c r="AD63" s="2">
        <f t="shared" si="3"/>
        <v>1</v>
      </c>
    </row>
    <row r="64" spans="1:30" x14ac:dyDescent="0.3">
      <c r="A64" s="79">
        <f>RANK(AC64,$AC$2:AC135)</f>
        <v>51</v>
      </c>
      <c r="B64" s="4" t="s">
        <v>15</v>
      </c>
      <c r="C64" s="40" t="s">
        <v>187</v>
      </c>
      <c r="D64" s="4">
        <v>2010</v>
      </c>
      <c r="E64" s="2" t="s">
        <v>11</v>
      </c>
      <c r="F64" s="42" t="s">
        <v>465</v>
      </c>
      <c r="G64" s="46"/>
      <c r="H64" s="46"/>
      <c r="I64" s="46"/>
      <c r="J64" s="46"/>
      <c r="K64" s="46">
        <v>120</v>
      </c>
      <c r="L64" s="46"/>
      <c r="M64" s="46"/>
      <c r="N64" s="46"/>
      <c r="O64" s="46"/>
      <c r="P64" s="46"/>
      <c r="Q64" s="46"/>
      <c r="R64" s="7"/>
      <c r="S64" s="7"/>
      <c r="T64" s="2"/>
      <c r="U64" s="59"/>
      <c r="V64" s="59"/>
      <c r="W64" s="59"/>
      <c r="X64" s="59"/>
      <c r="Y64" s="59"/>
      <c r="Z64" s="59"/>
      <c r="AA64" s="59"/>
      <c r="AB64" s="59"/>
      <c r="AC64" s="44">
        <f t="shared" si="2"/>
        <v>120</v>
      </c>
      <c r="AD64" s="2">
        <f t="shared" si="3"/>
        <v>1</v>
      </c>
    </row>
    <row r="65" spans="1:30" x14ac:dyDescent="0.3">
      <c r="A65" s="79">
        <f>RANK(AC65,$AC$2:AC136)</f>
        <v>51</v>
      </c>
      <c r="B65" s="4" t="s">
        <v>18</v>
      </c>
      <c r="C65" s="38" t="s">
        <v>53</v>
      </c>
      <c r="D65" s="4"/>
      <c r="E65" s="2" t="s">
        <v>10</v>
      </c>
      <c r="F65" s="38" t="s">
        <v>444</v>
      </c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2"/>
      <c r="U65" s="50">
        <v>120</v>
      </c>
      <c r="V65" s="7"/>
      <c r="W65" s="7"/>
      <c r="X65" s="7"/>
      <c r="Y65" s="7"/>
      <c r="Z65" s="7"/>
      <c r="AA65" s="7"/>
      <c r="AB65" s="7"/>
      <c r="AC65" s="44">
        <f t="shared" si="2"/>
        <v>120</v>
      </c>
      <c r="AD65" s="2">
        <f t="shared" si="3"/>
        <v>1</v>
      </c>
    </row>
    <row r="66" spans="1:30" x14ac:dyDescent="0.3">
      <c r="A66" s="79">
        <f>RANK(AC66,$AC$2:AC137)</f>
        <v>51</v>
      </c>
      <c r="B66" s="3" t="s">
        <v>15</v>
      </c>
      <c r="C66" s="38" t="s">
        <v>13</v>
      </c>
      <c r="D66" s="4">
        <v>2009</v>
      </c>
      <c r="E66" s="2" t="s">
        <v>12</v>
      </c>
      <c r="F66" s="38" t="s">
        <v>220</v>
      </c>
      <c r="G66" s="46"/>
      <c r="H66" s="46"/>
      <c r="I66" s="46"/>
      <c r="J66" s="46"/>
      <c r="K66" s="46"/>
      <c r="L66" s="46">
        <v>120</v>
      </c>
      <c r="M66" s="46"/>
      <c r="N66" s="46"/>
      <c r="O66" s="46"/>
      <c r="P66" s="46"/>
      <c r="Q66" s="46"/>
      <c r="R66" s="7"/>
      <c r="S66" s="7"/>
      <c r="T66" s="2"/>
      <c r="U66" s="59"/>
      <c r="V66" s="59"/>
      <c r="W66" s="59"/>
      <c r="X66" s="59"/>
      <c r="Y66" s="59"/>
      <c r="Z66" s="59"/>
      <c r="AA66" s="59"/>
      <c r="AB66" s="59"/>
      <c r="AC66" s="44">
        <f t="shared" ref="AC66:AC97" si="4">SUM(G66:AB66)</f>
        <v>120</v>
      </c>
      <c r="AD66" s="2">
        <f t="shared" ref="AD66:AD97" si="5">COUNT(G66:AB66)</f>
        <v>1</v>
      </c>
    </row>
    <row r="67" spans="1:30" x14ac:dyDescent="0.3">
      <c r="A67" s="79">
        <f>RANK(AC67,$AC$2:AC138)</f>
        <v>66</v>
      </c>
      <c r="B67" s="2" t="s">
        <v>15</v>
      </c>
      <c r="C67" s="40" t="s">
        <v>4</v>
      </c>
      <c r="D67" s="2">
        <v>2013</v>
      </c>
      <c r="E67" s="2" t="s">
        <v>10</v>
      </c>
      <c r="F67" s="42" t="s">
        <v>195</v>
      </c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2"/>
      <c r="U67" s="50">
        <v>30</v>
      </c>
      <c r="V67" s="7"/>
      <c r="W67" s="7"/>
      <c r="X67" s="50">
        <v>60</v>
      </c>
      <c r="Y67" s="7"/>
      <c r="Z67" s="7"/>
      <c r="AA67" s="7"/>
      <c r="AB67" s="7"/>
      <c r="AC67" s="44">
        <f t="shared" si="4"/>
        <v>90</v>
      </c>
      <c r="AD67" s="2">
        <f t="shared" si="5"/>
        <v>2</v>
      </c>
    </row>
    <row r="68" spans="1:30" x14ac:dyDescent="0.3">
      <c r="A68" s="79">
        <f>RANK(AC68,$AC$2:AC139)</f>
        <v>67</v>
      </c>
      <c r="B68" s="2" t="s">
        <v>18</v>
      </c>
      <c r="C68" s="40" t="s">
        <v>53</v>
      </c>
      <c r="D68" s="2"/>
      <c r="E68" s="4" t="s">
        <v>10</v>
      </c>
      <c r="F68" s="42" t="s">
        <v>333</v>
      </c>
      <c r="G68" s="46"/>
      <c r="H68" s="46"/>
      <c r="I68" s="46"/>
      <c r="J68" s="46"/>
      <c r="K68" s="46"/>
      <c r="L68" s="46">
        <v>40</v>
      </c>
      <c r="M68" s="46"/>
      <c r="N68" s="46"/>
      <c r="O68" s="46"/>
      <c r="P68" s="46"/>
      <c r="Q68" s="46"/>
      <c r="R68" s="7"/>
      <c r="S68" s="7"/>
      <c r="T68" s="2"/>
      <c r="U68" s="50">
        <v>40</v>
      </c>
      <c r="V68" s="59"/>
      <c r="W68" s="59"/>
      <c r="X68" s="59"/>
      <c r="Y68" s="59"/>
      <c r="Z68" s="59"/>
      <c r="AA68" s="59"/>
      <c r="AB68" s="59"/>
      <c r="AC68" s="44">
        <f t="shared" si="4"/>
        <v>80</v>
      </c>
      <c r="AD68" s="2">
        <f t="shared" si="5"/>
        <v>2</v>
      </c>
    </row>
    <row r="69" spans="1:30" x14ac:dyDescent="0.3">
      <c r="A69" s="79">
        <f>RANK(AC69,$AC$2:AC140)</f>
        <v>67</v>
      </c>
      <c r="B69" s="2" t="s">
        <v>18</v>
      </c>
      <c r="C69" s="38" t="s">
        <v>53</v>
      </c>
      <c r="D69" s="4"/>
      <c r="E69" s="3" t="s">
        <v>9</v>
      </c>
      <c r="F69" s="38" t="s">
        <v>439</v>
      </c>
      <c r="G69" s="46"/>
      <c r="H69" s="46"/>
      <c r="I69" s="46"/>
      <c r="J69" s="46"/>
      <c r="K69" s="46"/>
      <c r="L69" s="46">
        <v>20</v>
      </c>
      <c r="M69" s="46"/>
      <c r="N69" s="46"/>
      <c r="O69" s="46"/>
      <c r="P69" s="46"/>
      <c r="Q69" s="46"/>
      <c r="R69" s="7"/>
      <c r="S69" s="7"/>
      <c r="T69" s="2"/>
      <c r="U69" s="59"/>
      <c r="V69" s="59"/>
      <c r="W69" s="59"/>
      <c r="X69" s="59"/>
      <c r="Y69" s="59"/>
      <c r="Z69" s="59"/>
      <c r="AA69" s="50">
        <v>60</v>
      </c>
      <c r="AB69" s="59"/>
      <c r="AC69" s="44">
        <f t="shared" si="4"/>
        <v>80</v>
      </c>
      <c r="AD69" s="2">
        <f t="shared" si="5"/>
        <v>2</v>
      </c>
    </row>
    <row r="70" spans="1:30" x14ac:dyDescent="0.3">
      <c r="A70" s="79">
        <f>RANK(AC70,$AC$2:AC141)</f>
        <v>67</v>
      </c>
      <c r="B70" s="2" t="s">
        <v>15</v>
      </c>
      <c r="C70" s="39" t="s">
        <v>300</v>
      </c>
      <c r="D70" s="3">
        <v>2011</v>
      </c>
      <c r="E70" s="3" t="s">
        <v>11</v>
      </c>
      <c r="F70" s="42" t="s">
        <v>249</v>
      </c>
      <c r="G70" s="46"/>
      <c r="H70" s="46">
        <v>80</v>
      </c>
      <c r="I70" s="46"/>
      <c r="J70" s="46"/>
      <c r="K70" s="46"/>
      <c r="L70" s="46"/>
      <c r="M70" s="46"/>
      <c r="N70" s="46"/>
      <c r="O70" s="46"/>
      <c r="P70" s="46"/>
      <c r="Q70" s="46"/>
      <c r="R70" s="7"/>
      <c r="S70" s="7"/>
      <c r="T70" s="2"/>
      <c r="U70" s="59"/>
      <c r="V70" s="59"/>
      <c r="W70" s="59"/>
      <c r="X70" s="59"/>
      <c r="Y70" s="59"/>
      <c r="Z70" s="59"/>
      <c r="AA70" s="59"/>
      <c r="AB70" s="59"/>
      <c r="AC70" s="44">
        <f t="shared" si="4"/>
        <v>80</v>
      </c>
      <c r="AD70" s="2">
        <f t="shared" si="5"/>
        <v>1</v>
      </c>
    </row>
    <row r="71" spans="1:30" x14ac:dyDescent="0.3">
      <c r="A71" s="79">
        <f>RANK(AC71,$AC$2:AC142)</f>
        <v>67</v>
      </c>
      <c r="B71" s="4" t="s">
        <v>15</v>
      </c>
      <c r="C71" s="38" t="s">
        <v>49</v>
      </c>
      <c r="D71" s="4">
        <v>2012</v>
      </c>
      <c r="E71" s="2" t="s">
        <v>10</v>
      </c>
      <c r="F71" s="38" t="s">
        <v>449</v>
      </c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2"/>
      <c r="U71" s="7"/>
      <c r="V71" s="7"/>
      <c r="W71" s="7"/>
      <c r="X71" s="50">
        <v>80</v>
      </c>
      <c r="Y71" s="7"/>
      <c r="Z71" s="7"/>
      <c r="AA71" s="7"/>
      <c r="AB71" s="7"/>
      <c r="AC71" s="44">
        <f t="shared" si="4"/>
        <v>80</v>
      </c>
      <c r="AD71" s="2">
        <f t="shared" si="5"/>
        <v>1</v>
      </c>
    </row>
    <row r="72" spans="1:30" x14ac:dyDescent="0.3">
      <c r="A72" s="79">
        <f>RANK(AC72,$AC$2:AC143)</f>
        <v>67</v>
      </c>
      <c r="B72" s="7" t="s">
        <v>535</v>
      </c>
      <c r="C72" s="40"/>
      <c r="D72" s="2"/>
      <c r="E72" s="3" t="s">
        <v>10</v>
      </c>
      <c r="F72" s="51" t="s">
        <v>527</v>
      </c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2"/>
      <c r="U72" s="50">
        <v>80</v>
      </c>
      <c r="V72" s="7"/>
      <c r="W72" s="7"/>
      <c r="X72" s="7"/>
      <c r="Y72" s="7"/>
      <c r="Z72" s="7"/>
      <c r="AA72" s="7"/>
      <c r="AB72" s="7"/>
      <c r="AC72" s="44">
        <f t="shared" si="4"/>
        <v>80</v>
      </c>
      <c r="AD72" s="2">
        <f t="shared" si="5"/>
        <v>1</v>
      </c>
    </row>
    <row r="73" spans="1:30" x14ac:dyDescent="0.3">
      <c r="A73" s="79">
        <f>RANK(AC73,$AC$2:AC144)</f>
        <v>67</v>
      </c>
      <c r="B73" s="2" t="s">
        <v>96</v>
      </c>
      <c r="C73" s="40" t="s">
        <v>53</v>
      </c>
      <c r="D73" s="2" t="s">
        <v>53</v>
      </c>
      <c r="E73" s="3" t="s">
        <v>10</v>
      </c>
      <c r="F73" s="42" t="s">
        <v>131</v>
      </c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7"/>
      <c r="S73" s="7"/>
      <c r="T73" s="2"/>
      <c r="U73" s="50">
        <v>80</v>
      </c>
      <c r="V73" s="59"/>
      <c r="W73" s="59"/>
      <c r="X73" s="59"/>
      <c r="Y73" s="59"/>
      <c r="Z73" s="59"/>
      <c r="AA73" s="59"/>
      <c r="AB73" s="59"/>
      <c r="AC73" s="44">
        <f t="shared" si="4"/>
        <v>80</v>
      </c>
      <c r="AD73" s="2">
        <f t="shared" si="5"/>
        <v>1</v>
      </c>
    </row>
    <row r="74" spans="1:30" x14ac:dyDescent="0.3">
      <c r="A74" s="79">
        <f>RANK(AC74,$AC$2:AC145)</f>
        <v>67</v>
      </c>
      <c r="B74" s="7" t="s">
        <v>18</v>
      </c>
      <c r="C74" s="42" t="s">
        <v>53</v>
      </c>
      <c r="D74" s="7"/>
      <c r="E74" s="7" t="s">
        <v>9</v>
      </c>
      <c r="F74" s="51" t="s">
        <v>597</v>
      </c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2"/>
      <c r="U74" s="7"/>
      <c r="V74" s="7"/>
      <c r="W74" s="7"/>
      <c r="X74" s="7"/>
      <c r="Y74" s="7"/>
      <c r="Z74" s="7"/>
      <c r="AA74" s="50">
        <v>80</v>
      </c>
      <c r="AB74" s="7"/>
      <c r="AC74" s="44">
        <f t="shared" si="4"/>
        <v>80</v>
      </c>
      <c r="AD74" s="2">
        <f t="shared" si="5"/>
        <v>1</v>
      </c>
    </row>
    <row r="75" spans="1:30" x14ac:dyDescent="0.3">
      <c r="A75" s="79">
        <f>RANK(AC75,$AC$2:AC146)</f>
        <v>67</v>
      </c>
      <c r="B75" s="2" t="s">
        <v>18</v>
      </c>
      <c r="C75" s="40" t="s">
        <v>53</v>
      </c>
      <c r="D75" s="2"/>
      <c r="E75" s="3" t="s">
        <v>9</v>
      </c>
      <c r="F75" s="42" t="s">
        <v>312</v>
      </c>
      <c r="G75" s="48"/>
      <c r="H75" s="48"/>
      <c r="I75" s="48"/>
      <c r="J75" s="48"/>
      <c r="K75" s="48"/>
      <c r="L75" s="61">
        <v>80</v>
      </c>
      <c r="M75" s="61"/>
      <c r="N75" s="61"/>
      <c r="O75" s="61"/>
      <c r="P75" s="61"/>
      <c r="Q75" s="61"/>
      <c r="R75" s="4"/>
      <c r="S75" s="4"/>
      <c r="T75" s="2"/>
      <c r="U75" s="62"/>
      <c r="V75" s="62"/>
      <c r="W75" s="62"/>
      <c r="X75" s="62"/>
      <c r="Y75" s="62"/>
      <c r="Z75" s="62"/>
      <c r="AA75" s="62"/>
      <c r="AB75" s="62"/>
      <c r="AC75" s="44">
        <f t="shared" si="4"/>
        <v>80</v>
      </c>
      <c r="AD75" s="2">
        <f t="shared" si="5"/>
        <v>1</v>
      </c>
    </row>
    <row r="76" spans="1:30" x14ac:dyDescent="0.3">
      <c r="A76" s="79">
        <f>RANK(AC76,$AC$2:AC147)</f>
        <v>67</v>
      </c>
      <c r="B76" s="7" t="s">
        <v>537</v>
      </c>
      <c r="C76" s="40"/>
      <c r="D76" s="2"/>
      <c r="E76" s="3" t="s">
        <v>10</v>
      </c>
      <c r="F76" s="51" t="s">
        <v>542</v>
      </c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2"/>
      <c r="U76" s="50">
        <v>80</v>
      </c>
      <c r="V76" s="7"/>
      <c r="W76" s="7"/>
      <c r="X76" s="7"/>
      <c r="Y76" s="7"/>
      <c r="Z76" s="7"/>
      <c r="AA76" s="7"/>
      <c r="AB76" s="7"/>
      <c r="AC76" s="44">
        <f t="shared" si="4"/>
        <v>80</v>
      </c>
      <c r="AD76" s="2">
        <f t="shared" si="5"/>
        <v>1</v>
      </c>
    </row>
    <row r="77" spans="1:30" x14ac:dyDescent="0.3">
      <c r="A77" s="79">
        <f>RANK(AC77,$AC$2:AC148)</f>
        <v>76</v>
      </c>
      <c r="B77" s="2" t="s">
        <v>15</v>
      </c>
      <c r="C77" s="40" t="s">
        <v>4</v>
      </c>
      <c r="D77" s="2">
        <v>2013</v>
      </c>
      <c r="E77" s="4" t="s">
        <v>10</v>
      </c>
      <c r="F77" s="42" t="s">
        <v>217</v>
      </c>
      <c r="G77" s="46"/>
      <c r="H77" s="46">
        <v>20</v>
      </c>
      <c r="I77" s="46"/>
      <c r="J77" s="46"/>
      <c r="K77" s="46">
        <v>20</v>
      </c>
      <c r="L77" s="46"/>
      <c r="M77" s="46"/>
      <c r="N77" s="46"/>
      <c r="O77" s="46"/>
      <c r="P77" s="46"/>
      <c r="Q77" s="46"/>
      <c r="R77" s="7"/>
      <c r="S77" s="7"/>
      <c r="T77" s="2"/>
      <c r="U77" s="59"/>
      <c r="V77" s="59"/>
      <c r="W77" s="59"/>
      <c r="X77" s="50">
        <v>30</v>
      </c>
      <c r="Y77" s="59"/>
      <c r="Z77" s="59"/>
      <c r="AA77" s="59"/>
      <c r="AB77" s="59"/>
      <c r="AC77" s="44">
        <f t="shared" si="4"/>
        <v>70</v>
      </c>
      <c r="AD77" s="2">
        <f t="shared" si="5"/>
        <v>3</v>
      </c>
    </row>
    <row r="78" spans="1:30" x14ac:dyDescent="0.3">
      <c r="A78" s="79">
        <f>RANK(AC78,$AC$2:AC149)</f>
        <v>77</v>
      </c>
      <c r="B78" s="2" t="s">
        <v>15</v>
      </c>
      <c r="C78" s="40" t="s">
        <v>4</v>
      </c>
      <c r="D78" s="2">
        <v>2014</v>
      </c>
      <c r="E78" s="3" t="s">
        <v>9</v>
      </c>
      <c r="F78" s="42" t="s">
        <v>142</v>
      </c>
      <c r="G78" s="46"/>
      <c r="H78" s="46"/>
      <c r="I78" s="46"/>
      <c r="J78" s="46"/>
      <c r="K78" s="46">
        <v>40</v>
      </c>
      <c r="L78" s="46"/>
      <c r="M78" s="46"/>
      <c r="N78" s="46"/>
      <c r="O78" s="46"/>
      <c r="P78" s="46"/>
      <c r="Q78" s="46"/>
      <c r="R78" s="7"/>
      <c r="S78" s="7"/>
      <c r="T78" s="2"/>
      <c r="U78" s="50">
        <v>20</v>
      </c>
      <c r="V78" s="59"/>
      <c r="W78" s="59"/>
      <c r="X78" s="59"/>
      <c r="Y78" s="59"/>
      <c r="Z78" s="59"/>
      <c r="AA78" s="59"/>
      <c r="AB78" s="59"/>
      <c r="AC78" s="44">
        <f t="shared" si="4"/>
        <v>60</v>
      </c>
      <c r="AD78" s="2">
        <f t="shared" si="5"/>
        <v>2</v>
      </c>
    </row>
    <row r="79" spans="1:30" x14ac:dyDescent="0.3">
      <c r="A79" s="79">
        <f>RANK(AC79,$AC$2:AC150)</f>
        <v>77</v>
      </c>
      <c r="B79" s="7" t="s">
        <v>15</v>
      </c>
      <c r="C79" s="42" t="s">
        <v>13</v>
      </c>
      <c r="D79" s="2">
        <v>2011</v>
      </c>
      <c r="E79" s="2" t="s">
        <v>11</v>
      </c>
      <c r="F79" s="51" t="s">
        <v>483</v>
      </c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2"/>
      <c r="U79" s="7"/>
      <c r="V79" s="7"/>
      <c r="W79" s="7"/>
      <c r="X79" s="50">
        <v>60</v>
      </c>
      <c r="Y79" s="7"/>
      <c r="Z79" s="7"/>
      <c r="AA79" s="7"/>
      <c r="AB79" s="7"/>
      <c r="AC79" s="44">
        <f t="shared" si="4"/>
        <v>60</v>
      </c>
      <c r="AD79" s="2">
        <f t="shared" si="5"/>
        <v>1</v>
      </c>
    </row>
    <row r="80" spans="1:30" x14ac:dyDescent="0.3">
      <c r="A80" s="79">
        <f>RANK(AC80,$AC$2:AC151)</f>
        <v>77</v>
      </c>
      <c r="B80" s="2" t="s">
        <v>96</v>
      </c>
      <c r="C80" s="40"/>
      <c r="D80" s="2"/>
      <c r="E80" s="3" t="s">
        <v>10</v>
      </c>
      <c r="F80" s="51" t="s">
        <v>526</v>
      </c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2"/>
      <c r="U80" s="50">
        <v>60</v>
      </c>
      <c r="V80" s="7"/>
      <c r="W80" s="7"/>
      <c r="X80" s="7"/>
      <c r="Y80" s="7"/>
      <c r="Z80" s="7"/>
      <c r="AA80" s="7"/>
      <c r="AB80" s="7"/>
      <c r="AC80" s="44">
        <f t="shared" si="4"/>
        <v>60</v>
      </c>
      <c r="AD80" s="2">
        <f t="shared" si="5"/>
        <v>1</v>
      </c>
    </row>
    <row r="81" spans="1:30" x14ac:dyDescent="0.3">
      <c r="A81" s="79">
        <f>RANK(AC81,$AC$2:AC152)</f>
        <v>80</v>
      </c>
      <c r="B81" s="2" t="s">
        <v>15</v>
      </c>
      <c r="C81" s="39" t="s">
        <v>300</v>
      </c>
      <c r="D81" s="2">
        <v>2015</v>
      </c>
      <c r="E81" s="3" t="s">
        <v>9</v>
      </c>
      <c r="F81" s="38" t="s">
        <v>353</v>
      </c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2"/>
      <c r="U81" s="50">
        <v>30</v>
      </c>
      <c r="V81" s="7"/>
      <c r="W81" s="7"/>
      <c r="X81" s="7"/>
      <c r="Y81" s="7"/>
      <c r="Z81" s="7"/>
      <c r="AA81" s="50">
        <v>20</v>
      </c>
      <c r="AB81" s="7"/>
      <c r="AC81" s="44">
        <f t="shared" si="4"/>
        <v>50</v>
      </c>
      <c r="AD81" s="2">
        <f t="shared" si="5"/>
        <v>2</v>
      </c>
    </row>
    <row r="82" spans="1:30" x14ac:dyDescent="0.3">
      <c r="A82" s="79">
        <f>RANK(AC82,$AC$2:AC153)</f>
        <v>81</v>
      </c>
      <c r="B82" s="2" t="s">
        <v>18</v>
      </c>
      <c r="C82" s="40" t="s">
        <v>53</v>
      </c>
      <c r="D82" s="2"/>
      <c r="E82" s="3" t="s">
        <v>9</v>
      </c>
      <c r="F82" s="51" t="s">
        <v>598</v>
      </c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2"/>
      <c r="U82" s="7"/>
      <c r="V82" s="7"/>
      <c r="W82" s="7"/>
      <c r="X82" s="7"/>
      <c r="Y82" s="7"/>
      <c r="Z82" s="7"/>
      <c r="AA82" s="50">
        <v>40</v>
      </c>
      <c r="AB82" s="7"/>
      <c r="AC82" s="44">
        <f t="shared" si="4"/>
        <v>40</v>
      </c>
      <c r="AD82" s="2">
        <f t="shared" si="5"/>
        <v>1</v>
      </c>
    </row>
    <row r="83" spans="1:30" x14ac:dyDescent="0.3">
      <c r="A83" s="79">
        <f>RANK(AC83,$AC$2:AC154)</f>
        <v>81</v>
      </c>
      <c r="B83" s="2" t="s">
        <v>96</v>
      </c>
      <c r="C83" s="40"/>
      <c r="D83" s="2"/>
      <c r="E83" s="3" t="s">
        <v>10</v>
      </c>
      <c r="F83" s="51" t="s">
        <v>541</v>
      </c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2"/>
      <c r="U83" s="50">
        <v>40</v>
      </c>
      <c r="V83" s="7"/>
      <c r="W83" s="7"/>
      <c r="X83" s="7"/>
      <c r="Y83" s="7"/>
      <c r="Z83" s="7"/>
      <c r="AA83" s="7"/>
      <c r="AB83" s="7"/>
      <c r="AC83" s="44">
        <f t="shared" si="4"/>
        <v>40</v>
      </c>
      <c r="AD83" s="2">
        <f t="shared" si="5"/>
        <v>1</v>
      </c>
    </row>
    <row r="84" spans="1:30" x14ac:dyDescent="0.3">
      <c r="A84" s="79">
        <f>RANK(AC84,$AC$2:AC155)</f>
        <v>81</v>
      </c>
      <c r="B84" s="7" t="s">
        <v>96</v>
      </c>
      <c r="C84" s="40"/>
      <c r="D84" s="2"/>
      <c r="E84" s="3" t="s">
        <v>10</v>
      </c>
      <c r="F84" s="51" t="s">
        <v>545</v>
      </c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2"/>
      <c r="U84" s="50">
        <v>40</v>
      </c>
      <c r="V84" s="7"/>
      <c r="W84" s="7"/>
      <c r="X84" s="7"/>
      <c r="Y84" s="7"/>
      <c r="Z84" s="7"/>
      <c r="AA84" s="7"/>
      <c r="AB84" s="7"/>
      <c r="AC84" s="44">
        <f t="shared" si="4"/>
        <v>40</v>
      </c>
      <c r="AD84" s="2">
        <f t="shared" si="5"/>
        <v>1</v>
      </c>
    </row>
    <row r="85" spans="1:30" x14ac:dyDescent="0.3">
      <c r="A85" s="79">
        <f>RANK(AC85,$AC$2:AC156)</f>
        <v>81</v>
      </c>
      <c r="B85" s="2" t="s">
        <v>18</v>
      </c>
      <c r="C85" s="40" t="s">
        <v>53</v>
      </c>
      <c r="D85" s="2"/>
      <c r="E85" s="3" t="s">
        <v>9</v>
      </c>
      <c r="F85" s="42" t="s">
        <v>218</v>
      </c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7"/>
      <c r="S85" s="7"/>
      <c r="T85" s="2"/>
      <c r="U85" s="50">
        <v>40</v>
      </c>
      <c r="V85" s="59"/>
      <c r="W85" s="59"/>
      <c r="X85" s="59"/>
      <c r="Y85" s="59"/>
      <c r="Z85" s="59"/>
      <c r="AA85" s="59"/>
      <c r="AB85" s="59"/>
      <c r="AC85" s="44">
        <f t="shared" si="4"/>
        <v>40</v>
      </c>
      <c r="AD85" s="2">
        <f t="shared" si="5"/>
        <v>1</v>
      </c>
    </row>
    <row r="86" spans="1:30" x14ac:dyDescent="0.3">
      <c r="A86" s="79">
        <f>RANK(AC86,$AC$2:AC157)</f>
        <v>81</v>
      </c>
      <c r="B86" s="3" t="s">
        <v>96</v>
      </c>
      <c r="C86" s="38" t="s">
        <v>53</v>
      </c>
      <c r="D86" s="4"/>
      <c r="E86" s="3" t="s">
        <v>9</v>
      </c>
      <c r="F86" s="38" t="s">
        <v>335</v>
      </c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7"/>
      <c r="S86" s="7"/>
      <c r="T86" s="2"/>
      <c r="U86" s="50">
        <v>40</v>
      </c>
      <c r="V86" s="59"/>
      <c r="W86" s="59"/>
      <c r="X86" s="59"/>
      <c r="Y86" s="59"/>
      <c r="Z86" s="59"/>
      <c r="AA86" s="59"/>
      <c r="AB86" s="59"/>
      <c r="AC86" s="44">
        <f t="shared" si="4"/>
        <v>40</v>
      </c>
      <c r="AD86" s="2">
        <f t="shared" si="5"/>
        <v>1</v>
      </c>
    </row>
    <row r="87" spans="1:30" x14ac:dyDescent="0.3">
      <c r="A87" s="79">
        <f>RANK(AC87,$AC$2:AC158)</f>
        <v>81</v>
      </c>
      <c r="B87" s="3" t="s">
        <v>96</v>
      </c>
      <c r="C87" s="38" t="s">
        <v>53</v>
      </c>
      <c r="D87" s="4"/>
      <c r="E87" s="4" t="s">
        <v>10</v>
      </c>
      <c r="F87" s="38" t="s">
        <v>336</v>
      </c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7"/>
      <c r="S87" s="7"/>
      <c r="T87" s="2"/>
      <c r="U87" s="50">
        <v>40</v>
      </c>
      <c r="V87" s="59"/>
      <c r="W87" s="59"/>
      <c r="X87" s="59"/>
      <c r="Y87" s="59"/>
      <c r="Z87" s="59"/>
      <c r="AA87" s="59"/>
      <c r="AB87" s="59"/>
      <c r="AC87" s="44">
        <f t="shared" si="4"/>
        <v>40</v>
      </c>
      <c r="AD87" s="2">
        <f t="shared" si="5"/>
        <v>1</v>
      </c>
    </row>
    <row r="88" spans="1:30" x14ac:dyDescent="0.3">
      <c r="A88" s="79">
        <f>RANK(AC88,$AC$2:AC159)</f>
        <v>81</v>
      </c>
      <c r="B88" s="7" t="s">
        <v>96</v>
      </c>
      <c r="C88" s="40"/>
      <c r="D88" s="2"/>
      <c r="E88" s="3" t="s">
        <v>10</v>
      </c>
      <c r="F88" s="51" t="s">
        <v>528</v>
      </c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2"/>
      <c r="U88" s="50">
        <v>40</v>
      </c>
      <c r="V88" s="7"/>
      <c r="W88" s="7"/>
      <c r="X88" s="7"/>
      <c r="Y88" s="7"/>
      <c r="Z88" s="7"/>
      <c r="AA88" s="7"/>
      <c r="AB88" s="7"/>
      <c r="AC88" s="44">
        <f t="shared" si="4"/>
        <v>40</v>
      </c>
      <c r="AD88" s="2">
        <f t="shared" si="5"/>
        <v>1</v>
      </c>
    </row>
    <row r="89" spans="1:30" x14ac:dyDescent="0.3">
      <c r="A89" s="79">
        <f>RANK(AC89,$AC$2:AC160)</f>
        <v>81</v>
      </c>
      <c r="B89" s="2" t="s">
        <v>96</v>
      </c>
      <c r="C89" s="40"/>
      <c r="D89" s="2"/>
      <c r="E89" s="2" t="s">
        <v>10</v>
      </c>
      <c r="F89" s="51" t="s">
        <v>547</v>
      </c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2"/>
      <c r="U89" s="50">
        <v>40</v>
      </c>
      <c r="V89" s="7"/>
      <c r="W89" s="7"/>
      <c r="X89" s="7"/>
      <c r="Y89" s="7"/>
      <c r="Z89" s="7"/>
      <c r="AA89" s="7"/>
      <c r="AB89" s="7"/>
      <c r="AC89" s="44">
        <f t="shared" si="4"/>
        <v>40</v>
      </c>
      <c r="AD89" s="2">
        <f t="shared" si="5"/>
        <v>1</v>
      </c>
    </row>
    <row r="90" spans="1:30" x14ac:dyDescent="0.3">
      <c r="A90" s="79">
        <f>RANK(AC90,$AC$2:AC161)</f>
        <v>81</v>
      </c>
      <c r="B90" s="7" t="s">
        <v>96</v>
      </c>
      <c r="C90" s="40"/>
      <c r="D90" s="2"/>
      <c r="E90" s="3" t="s">
        <v>10</v>
      </c>
      <c r="F90" s="51" t="s">
        <v>546</v>
      </c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2"/>
      <c r="U90" s="50">
        <v>40</v>
      </c>
      <c r="V90" s="7"/>
      <c r="W90" s="7"/>
      <c r="X90" s="7"/>
      <c r="Y90" s="7"/>
      <c r="Z90" s="7"/>
      <c r="AA90" s="7"/>
      <c r="AB90" s="7"/>
      <c r="AC90" s="44">
        <f t="shared" si="4"/>
        <v>40</v>
      </c>
      <c r="AD90" s="2">
        <f t="shared" si="5"/>
        <v>1</v>
      </c>
    </row>
    <row r="91" spans="1:30" x14ac:dyDescent="0.3">
      <c r="A91" s="79">
        <f>RANK(AC91,$AC$2:AC162)</f>
        <v>81</v>
      </c>
      <c r="B91" s="7" t="s">
        <v>537</v>
      </c>
      <c r="C91" s="40"/>
      <c r="D91" s="2"/>
      <c r="E91" s="3" t="s">
        <v>10</v>
      </c>
      <c r="F91" s="51" t="s">
        <v>525</v>
      </c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2"/>
      <c r="U91" s="50">
        <v>40</v>
      </c>
      <c r="V91" s="7"/>
      <c r="W91" s="7"/>
      <c r="X91" s="7"/>
      <c r="Y91" s="7"/>
      <c r="Z91" s="7"/>
      <c r="AA91" s="7"/>
      <c r="AB91" s="7"/>
      <c r="AC91" s="44">
        <f t="shared" si="4"/>
        <v>40</v>
      </c>
      <c r="AD91" s="2">
        <f t="shared" si="5"/>
        <v>1</v>
      </c>
    </row>
    <row r="92" spans="1:30" x14ac:dyDescent="0.3">
      <c r="A92" s="79">
        <f>RANK(AC92,$AC$2:AC163)</f>
        <v>91</v>
      </c>
      <c r="B92" s="2" t="s">
        <v>96</v>
      </c>
      <c r="C92" s="40" t="s">
        <v>53</v>
      </c>
      <c r="D92" s="2"/>
      <c r="E92" s="8" t="s">
        <v>5</v>
      </c>
      <c r="F92" s="42" t="s">
        <v>332</v>
      </c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7"/>
      <c r="S92" s="7"/>
      <c r="T92" s="2"/>
      <c r="U92" s="50">
        <v>30</v>
      </c>
      <c r="V92" s="59"/>
      <c r="W92" s="59"/>
      <c r="X92" s="59"/>
      <c r="Y92" s="59"/>
      <c r="Z92" s="59"/>
      <c r="AA92" s="59"/>
      <c r="AB92" s="59"/>
      <c r="AC92" s="44">
        <f t="shared" si="4"/>
        <v>30</v>
      </c>
      <c r="AD92" s="2">
        <f t="shared" si="5"/>
        <v>1</v>
      </c>
    </row>
    <row r="93" spans="1:30" x14ac:dyDescent="0.3">
      <c r="A93" s="79">
        <f>RANK(AC93,$AC$2:AC164)</f>
        <v>91</v>
      </c>
      <c r="B93" s="7" t="s">
        <v>15</v>
      </c>
      <c r="C93" s="39" t="s">
        <v>300</v>
      </c>
      <c r="D93" s="7">
        <v>2014</v>
      </c>
      <c r="E93" s="7" t="s">
        <v>9</v>
      </c>
      <c r="F93" s="42" t="s">
        <v>173</v>
      </c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2"/>
      <c r="U93" s="7"/>
      <c r="V93" s="7"/>
      <c r="W93" s="7"/>
      <c r="X93" s="7"/>
      <c r="Y93" s="7"/>
      <c r="Z93" s="7"/>
      <c r="AA93" s="50">
        <v>30</v>
      </c>
      <c r="AB93" s="7"/>
      <c r="AC93" s="44">
        <f t="shared" si="4"/>
        <v>30</v>
      </c>
      <c r="AD93" s="2">
        <f t="shared" si="5"/>
        <v>1</v>
      </c>
    </row>
    <row r="94" spans="1:30" x14ac:dyDescent="0.3">
      <c r="A94" s="79">
        <f>RANK(AC94,$AC$2:AC165)</f>
        <v>93</v>
      </c>
      <c r="B94" s="2" t="s">
        <v>18</v>
      </c>
      <c r="C94" s="40" t="s">
        <v>53</v>
      </c>
      <c r="D94" s="2"/>
      <c r="E94" s="3" t="s">
        <v>9</v>
      </c>
      <c r="F94" s="42" t="s">
        <v>460</v>
      </c>
      <c r="G94" s="46"/>
      <c r="H94" s="46"/>
      <c r="I94" s="46"/>
      <c r="J94" s="46"/>
      <c r="K94" s="46"/>
      <c r="L94" s="46">
        <v>20</v>
      </c>
      <c r="M94" s="46"/>
      <c r="N94" s="46"/>
      <c r="O94" s="46"/>
      <c r="P94" s="46"/>
      <c r="Q94" s="46"/>
      <c r="R94" s="7"/>
      <c r="S94" s="7"/>
      <c r="T94" s="2"/>
      <c r="U94" s="59"/>
      <c r="V94" s="59"/>
      <c r="W94" s="59"/>
      <c r="X94" s="59"/>
      <c r="Y94" s="59"/>
      <c r="Z94" s="59"/>
      <c r="AA94" s="59"/>
      <c r="AB94" s="59"/>
      <c r="AC94" s="44">
        <f t="shared" si="4"/>
        <v>20</v>
      </c>
      <c r="AD94" s="2">
        <f t="shared" si="5"/>
        <v>1</v>
      </c>
    </row>
    <row r="95" spans="1:30" x14ac:dyDescent="0.3">
      <c r="A95" s="79">
        <f>RANK(AC95,$AC$2:AC166)</f>
        <v>93</v>
      </c>
      <c r="B95" s="2" t="s">
        <v>96</v>
      </c>
      <c r="C95" s="40" t="s">
        <v>53</v>
      </c>
      <c r="D95" s="2"/>
      <c r="E95" s="3" t="s">
        <v>9</v>
      </c>
      <c r="F95" s="42" t="s">
        <v>334</v>
      </c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7"/>
      <c r="S95" s="7"/>
      <c r="T95" s="2"/>
      <c r="U95" s="50">
        <v>20</v>
      </c>
      <c r="V95" s="59"/>
      <c r="W95" s="59"/>
      <c r="X95" s="59"/>
      <c r="Y95" s="59"/>
      <c r="Z95" s="59"/>
      <c r="AA95" s="59"/>
      <c r="AB95" s="59"/>
      <c r="AC95" s="44">
        <f t="shared" si="4"/>
        <v>20</v>
      </c>
      <c r="AD95" s="2">
        <f t="shared" si="5"/>
        <v>1</v>
      </c>
    </row>
    <row r="96" spans="1:30" x14ac:dyDescent="0.3">
      <c r="A96" s="79">
        <f>RANK(AC96,$AC$2:AC167)</f>
        <v>95</v>
      </c>
      <c r="B96" s="2" t="s">
        <v>15</v>
      </c>
      <c r="C96" s="40" t="s">
        <v>4</v>
      </c>
      <c r="D96" s="2">
        <v>2015</v>
      </c>
      <c r="E96" s="7" t="s">
        <v>9</v>
      </c>
      <c r="F96" s="42" t="s">
        <v>292</v>
      </c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2"/>
      <c r="U96" s="50">
        <v>16</v>
      </c>
      <c r="V96" s="7"/>
      <c r="W96" s="7"/>
      <c r="X96" s="7"/>
      <c r="Y96" s="7"/>
      <c r="Z96" s="7"/>
      <c r="AA96" s="7"/>
      <c r="AB96" s="7"/>
      <c r="AC96" s="44">
        <f t="shared" si="4"/>
        <v>16</v>
      </c>
      <c r="AD96" s="2">
        <f t="shared" si="5"/>
        <v>1</v>
      </c>
    </row>
    <row r="97" spans="1:30" x14ac:dyDescent="0.3">
      <c r="A97" s="79">
        <f>RANK(AC97,$AC$2:AC168)</f>
        <v>95</v>
      </c>
      <c r="B97" s="4" t="s">
        <v>18</v>
      </c>
      <c r="C97" s="40"/>
      <c r="D97" s="2"/>
      <c r="E97" s="3" t="s">
        <v>5</v>
      </c>
      <c r="F97" s="51" t="s">
        <v>532</v>
      </c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2"/>
      <c r="U97" s="50">
        <v>16</v>
      </c>
      <c r="V97" s="7"/>
      <c r="W97" s="7"/>
      <c r="X97" s="7"/>
      <c r="Y97" s="7"/>
      <c r="Z97" s="7"/>
      <c r="AA97" s="7"/>
      <c r="AB97" s="7"/>
      <c r="AC97" s="44">
        <f t="shared" si="4"/>
        <v>16</v>
      </c>
      <c r="AD97" s="2">
        <f t="shared" si="5"/>
        <v>1</v>
      </c>
    </row>
  </sheetData>
  <autoFilter ref="A1:AD1" xr:uid="{00000000-0001-0000-0500-000000000000}">
    <sortState xmlns:xlrd2="http://schemas.microsoft.com/office/spreadsheetml/2017/richdata2" ref="A2:AD122">
      <sortCondition descending="1" ref="AC1"/>
    </sortState>
  </autoFilter>
  <phoneticPr fontId="13" type="noConversion"/>
  <conditionalFormatting sqref="F1:F95 F98:F1048576">
    <cfRule type="duplicateValues" dxfId="36" priority="1104"/>
  </conditionalFormatting>
  <conditionalFormatting sqref="F1:F1048576">
    <cfRule type="duplicateValues" dxfId="35" priority="1"/>
  </conditionalFormatting>
  <conditionalFormatting sqref="F5">
    <cfRule type="duplicateValues" dxfId="34" priority="130"/>
  </conditionalFormatting>
  <conditionalFormatting sqref="F6">
    <cfRule type="duplicateValues" dxfId="33" priority="129"/>
  </conditionalFormatting>
  <conditionalFormatting sqref="F10">
    <cfRule type="duplicateValues" dxfId="32" priority="128"/>
  </conditionalFormatting>
  <conditionalFormatting sqref="F11">
    <cfRule type="duplicateValues" dxfId="31" priority="127"/>
  </conditionalFormatting>
  <conditionalFormatting sqref="F12">
    <cfRule type="duplicateValues" dxfId="30" priority="126"/>
  </conditionalFormatting>
  <conditionalFormatting sqref="F13">
    <cfRule type="duplicateValues" dxfId="29" priority="125"/>
  </conditionalFormatting>
  <conditionalFormatting sqref="F14">
    <cfRule type="duplicateValues" dxfId="28" priority="124"/>
  </conditionalFormatting>
  <conditionalFormatting sqref="F15">
    <cfRule type="duplicateValues" dxfId="27" priority="123"/>
  </conditionalFormatting>
  <conditionalFormatting sqref="F21">
    <cfRule type="duplicateValues" dxfId="26" priority="122"/>
  </conditionalFormatting>
  <conditionalFormatting sqref="F22">
    <cfRule type="duplicateValues" dxfId="25" priority="121"/>
  </conditionalFormatting>
  <conditionalFormatting sqref="F23">
    <cfRule type="duplicateValues" dxfId="24" priority="120"/>
  </conditionalFormatting>
  <conditionalFormatting sqref="F27">
    <cfRule type="duplicateValues" dxfId="23" priority="119"/>
  </conditionalFormatting>
  <conditionalFormatting sqref="F28">
    <cfRule type="duplicateValues" dxfId="22" priority="118"/>
  </conditionalFormatting>
  <conditionalFormatting sqref="F33">
    <cfRule type="duplicateValues" dxfId="21" priority="117"/>
  </conditionalFormatting>
  <conditionalFormatting sqref="F34">
    <cfRule type="duplicateValues" dxfId="20" priority="116"/>
  </conditionalFormatting>
  <conditionalFormatting sqref="F56">
    <cfRule type="duplicateValues" dxfId="19" priority="114"/>
    <cfRule type="duplicateValues" dxfId="18" priority="115"/>
  </conditionalFormatting>
  <conditionalFormatting sqref="F70">
    <cfRule type="duplicateValues" dxfId="17" priority="112"/>
    <cfRule type="duplicateValues" dxfId="16" priority="113"/>
  </conditionalFormatting>
  <conditionalFormatting sqref="F86">
    <cfRule type="duplicateValues" dxfId="15" priority="110"/>
    <cfRule type="duplicateValues" dxfId="14" priority="111"/>
  </conditionalFormatting>
  <conditionalFormatting sqref="F87">
    <cfRule type="duplicateValues" dxfId="13" priority="219"/>
  </conditionalFormatting>
  <conditionalFormatting sqref="F88">
    <cfRule type="duplicateValues" dxfId="12" priority="215"/>
  </conditionalFormatting>
  <conditionalFormatting sqref="F89">
    <cfRule type="duplicateValues" dxfId="11" priority="216"/>
  </conditionalFormatting>
  <conditionalFormatting sqref="F90">
    <cfRule type="duplicateValues" dxfId="10" priority="217"/>
  </conditionalFormatting>
  <conditionalFormatting sqref="F91">
    <cfRule type="duplicateValues" dxfId="9" priority="214"/>
  </conditionalFormatting>
  <conditionalFormatting sqref="F92">
    <cfRule type="duplicateValues" dxfId="8" priority="213"/>
  </conditionalFormatting>
  <conditionalFormatting sqref="F93">
    <cfRule type="duplicateValues" dxfId="7" priority="212"/>
  </conditionalFormatting>
  <conditionalFormatting sqref="F94">
    <cfRule type="duplicateValues" dxfId="6" priority="211"/>
  </conditionalFormatting>
  <conditionalFormatting sqref="F95">
    <cfRule type="duplicateValues" dxfId="5" priority="159"/>
  </conditionalFormatting>
  <conditionalFormatting sqref="F96">
    <cfRule type="duplicateValues" dxfId="4" priority="52"/>
  </conditionalFormatting>
  <conditionalFormatting sqref="F96:F97">
    <cfRule type="duplicateValues" dxfId="3" priority="1117"/>
  </conditionalFormatting>
  <conditionalFormatting sqref="F97">
    <cfRule type="duplicateValues" dxfId="2" priority="51"/>
  </conditionalFormatting>
  <conditionalFormatting sqref="F98:F1048576 F7:F9 F1:F4 F16:F20 F24:F26 F29:F32 F35:F55 F57:F69 F71:F85">
    <cfRule type="duplicateValues" dxfId="1" priority="1107"/>
  </conditionalFormatting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53"/>
  <sheetViews>
    <sheetView workbookViewId="0">
      <selection activeCell="J35" sqref="J35"/>
    </sheetView>
  </sheetViews>
  <sheetFormatPr defaultRowHeight="13.2" x14ac:dyDescent="0.25"/>
  <cols>
    <col min="3" max="3" width="17.44140625" bestFit="1" customWidth="1"/>
    <col min="4" max="4" width="6.6640625" bestFit="1" customWidth="1"/>
    <col min="5" max="5" width="15.5546875" style="15" bestFit="1" customWidth="1"/>
    <col min="7" max="7" width="14.88671875" style="15" bestFit="1" customWidth="1"/>
    <col min="11" max="11" width="9" bestFit="1" customWidth="1"/>
    <col min="12" max="12" width="31.5546875" bestFit="1" customWidth="1"/>
    <col min="13" max="14" width="9.109375" style="15"/>
  </cols>
  <sheetData>
    <row r="1" spans="2:14" x14ac:dyDescent="0.25">
      <c r="B1" s="13"/>
      <c r="C1" s="13"/>
      <c r="D1" s="13"/>
      <c r="E1" s="14"/>
      <c r="F1" s="13"/>
      <c r="G1" s="14"/>
      <c r="H1" s="13"/>
    </row>
    <row r="2" spans="2:14" ht="17.399999999999999" x14ac:dyDescent="0.3">
      <c r="B2" s="85" t="s">
        <v>201</v>
      </c>
      <c r="C2" s="85"/>
      <c r="D2" s="85"/>
      <c r="E2" s="85"/>
      <c r="F2" s="85"/>
      <c r="G2" s="85"/>
      <c r="H2" s="85"/>
    </row>
    <row r="3" spans="2:14" x14ac:dyDescent="0.25">
      <c r="B3" s="86" t="s">
        <v>202</v>
      </c>
      <c r="C3" s="86"/>
      <c r="D3" s="86"/>
      <c r="E3" s="86"/>
      <c r="F3" s="86"/>
      <c r="G3" s="86"/>
      <c r="H3" s="86"/>
    </row>
    <row r="5" spans="2:14" x14ac:dyDescent="0.25">
      <c r="B5" s="16" t="s">
        <v>203</v>
      </c>
      <c r="C5" s="16" t="s">
        <v>204</v>
      </c>
      <c r="D5" s="16" t="s">
        <v>212</v>
      </c>
      <c r="E5" s="17" t="s">
        <v>205</v>
      </c>
      <c r="F5" s="16" t="s">
        <v>206</v>
      </c>
      <c r="G5" s="17" t="s">
        <v>207</v>
      </c>
      <c r="H5" s="16" t="s">
        <v>208</v>
      </c>
      <c r="K5" s="21" t="s">
        <v>203</v>
      </c>
      <c r="L5" s="22" t="s">
        <v>209</v>
      </c>
      <c r="M5" s="24" t="s">
        <v>210</v>
      </c>
      <c r="N5" s="25" t="s">
        <v>211</v>
      </c>
    </row>
    <row r="6" spans="2:14" x14ac:dyDescent="0.25">
      <c r="B6" s="87">
        <v>1</v>
      </c>
      <c r="C6" s="28"/>
      <c r="D6" s="33" t="str">
        <f>IF(C6="","",IFERROR(INDEX(PÜ!AK:AK,MATCH(info!C6,PÜ!F:F,0),1),IFERROR(INDEX(TÜ!AF:AF,MATCH(info!C6,TÜ!F:F,0),1),"EI OLE")))</f>
        <v/>
      </c>
      <c r="E6" s="29" t="str">
        <f>IF(C6="","",IFERROR(INDEX(PP!AI:AI,MATCH(info!C6,PP!F:F,0),1),IFERROR(INDEX(TP!AB:AB,MATCH(info!C6,TP!F:F,0),1),"EI OLE")))</f>
        <v/>
      </c>
      <c r="F6" s="88">
        <f>SUM(E6:E7)</f>
        <v>0</v>
      </c>
      <c r="G6" s="29" t="str">
        <f>IF(C6="","",IFERROR(INDEX('SP poisid'!AC:AC,MATCH(info!C6,'SP poisid'!F:F,0),1),IFERROR(INDEX('SP tüdrukud'!AC:AC,MATCH(info!C6,'SP tüdrukud'!F:F,0),1),"EI OLE")))</f>
        <v/>
      </c>
      <c r="H6" s="89">
        <f>SUM(G6:G7)</f>
        <v>0</v>
      </c>
      <c r="K6" s="18">
        <f>$B$6</f>
        <v>1</v>
      </c>
      <c r="L6" s="23" t="str">
        <f>$C$6&amp;" - "&amp;$C$7</f>
        <v xml:space="preserve"> - </v>
      </c>
      <c r="M6" s="26">
        <f>$F$6</f>
        <v>0</v>
      </c>
      <c r="N6" s="27">
        <f>$H$6</f>
        <v>0</v>
      </c>
    </row>
    <row r="7" spans="2:14" x14ac:dyDescent="0.25">
      <c r="B7" s="82"/>
      <c r="C7" s="30"/>
      <c r="D7" s="34" t="str">
        <f>IF(C7="","",IFERROR(INDEX(PÜ!AK:AK,MATCH(info!C7,PÜ!F:F,0),1),IFERROR(INDEX(TÜ!AF:AF,MATCH(info!C7,TÜ!F:F,0),1),"EI OLE")))</f>
        <v/>
      </c>
      <c r="E7" s="15" t="str">
        <f>IF(C7="","",IFERROR(INDEX(PP!AI:AI,MATCH(info!C7,PP!F:F,0),1),IFERROR(INDEX(TP!AB:AB,MATCH(info!C7,TP!F:F,0),1),"EI OLE")))</f>
        <v/>
      </c>
      <c r="F7" s="83"/>
      <c r="G7" s="15" t="str">
        <f>IF(C7="","",IFERROR(INDEX('SP poisid'!AC:AC,MATCH(info!C7,'SP poisid'!F:F,0),1),IFERROR(INDEX('SP tüdrukud'!AC:AC,MATCH(info!C7,'SP tüdrukud'!F:F,0),1),"EI OLE")))</f>
        <v/>
      </c>
      <c r="H7" s="84"/>
      <c r="K7" s="19">
        <f>$B$8</f>
        <v>2</v>
      </c>
      <c r="L7" s="23" t="str">
        <f>$C$8&amp;" - "&amp;$C$9</f>
        <v xml:space="preserve"> - </v>
      </c>
      <c r="M7" s="26">
        <f>$F$8</f>
        <v>0</v>
      </c>
      <c r="N7" s="27">
        <f>$H$8</f>
        <v>0</v>
      </c>
    </row>
    <row r="8" spans="2:14" x14ac:dyDescent="0.25">
      <c r="B8" s="82">
        <v>2</v>
      </c>
      <c r="C8" s="30"/>
      <c r="D8" s="34" t="str">
        <f>IF(C8="","",IFERROR(INDEX(PÜ!AK:AK,MATCH(info!C8,PÜ!F:F,0),1),IFERROR(INDEX(TÜ!AF:AF,MATCH(info!C8,TÜ!F:F,0),1),"EI OLE")))</f>
        <v/>
      </c>
      <c r="E8" s="15" t="str">
        <f>IF(C8="","",IFERROR(INDEX(PP!AI:AI,MATCH(info!C8,PP!F:F,0),1),IFERROR(INDEX(TP!AB:AB,MATCH(info!C8,TP!F:F,0),1),"EI OLE")))</f>
        <v/>
      </c>
      <c r="F8" s="83">
        <f>SUM(E8:E9)</f>
        <v>0</v>
      </c>
      <c r="G8" s="15" t="str">
        <f>IF(C8="","",IFERROR(INDEX('SP poisid'!AC:AC,MATCH(info!C8,'SP poisid'!F:F,0),1),IFERROR(INDEX('SP tüdrukud'!AC:AC,MATCH(info!C8,'SP tüdrukud'!F:F,0),1),"EI OLE")))</f>
        <v/>
      </c>
      <c r="H8" s="84">
        <f>SUM(G8:G9)</f>
        <v>0</v>
      </c>
      <c r="K8" s="19">
        <f>$B$10</f>
        <v>3</v>
      </c>
      <c r="L8" s="23" t="str">
        <f>$C$10&amp;" - "&amp;$C$11</f>
        <v xml:space="preserve"> - </v>
      </c>
      <c r="M8" s="26">
        <f>$F$10</f>
        <v>0</v>
      </c>
      <c r="N8" s="27">
        <f>$H$10</f>
        <v>0</v>
      </c>
    </row>
    <row r="9" spans="2:14" x14ac:dyDescent="0.25">
      <c r="B9" s="82"/>
      <c r="C9" s="30"/>
      <c r="D9" s="34" t="str">
        <f>IF(C9="","",IFERROR(INDEX(PÜ!AK:AK,MATCH(info!C9,PÜ!F:F,0),1),IFERROR(INDEX(TÜ!AF:AF,MATCH(info!C9,TÜ!F:F,0),1),"EI OLE")))</f>
        <v/>
      </c>
      <c r="E9" s="15" t="str">
        <f>IF(C9="","",IFERROR(INDEX(PP!AI:AI,MATCH(info!C9,PP!F:F,0),1),IFERROR(INDEX(TP!AB:AB,MATCH(info!C9,TP!F:F,0),1),"EI OLE")))</f>
        <v/>
      </c>
      <c r="F9" s="83"/>
      <c r="G9" s="15" t="str">
        <f>IF(C9="","",IFERROR(INDEX('SP poisid'!AC:AC,MATCH(info!C9,'SP poisid'!F:F,0),1),IFERROR(INDEX('SP tüdrukud'!AC:AC,MATCH(info!C9,'SP tüdrukud'!F:F,0),1),"EI OLE")))</f>
        <v/>
      </c>
      <c r="H9" s="84"/>
      <c r="K9" s="19">
        <f>$B$12</f>
        <v>4</v>
      </c>
      <c r="L9" s="23" t="str">
        <f>$C$12&amp;" - "&amp;$C$13</f>
        <v xml:space="preserve"> - </v>
      </c>
      <c r="M9" s="26">
        <f>$F$12</f>
        <v>0</v>
      </c>
      <c r="N9" s="27">
        <f>$H$12</f>
        <v>0</v>
      </c>
    </row>
    <row r="10" spans="2:14" x14ac:dyDescent="0.25">
      <c r="B10" s="82">
        <v>3</v>
      </c>
      <c r="C10" s="30"/>
      <c r="D10" s="34" t="str">
        <f>IF(C10="","",IFERROR(INDEX(PÜ!AK:AK,MATCH(info!C10,PÜ!F:F,0),1),IFERROR(INDEX(TÜ!AF:AF,MATCH(info!C10,TÜ!F:F,0),1),"EI OLE")))</f>
        <v/>
      </c>
      <c r="E10" s="15" t="str">
        <f>IF(C10="","",IFERROR(INDEX(PP!AI:AI,MATCH(info!C10,PP!F:F,0),1),IFERROR(INDEX(TP!AB:AB,MATCH(info!C10,TP!F:F,0),1),"EI OLE")))</f>
        <v/>
      </c>
      <c r="F10" s="83">
        <f>SUM(E10:E11)</f>
        <v>0</v>
      </c>
      <c r="G10" s="15" t="str">
        <f>IF(C10="","",IFERROR(INDEX('SP poisid'!AC:AC,MATCH(info!C10,'SP poisid'!F:F,0),1),IFERROR(INDEX('SP tüdrukud'!AC:AC,MATCH(info!C10,'SP tüdrukud'!F:F,0),1),"EI OLE")))</f>
        <v/>
      </c>
      <c r="H10" s="84">
        <f>SUM(G10:G11)</f>
        <v>0</v>
      </c>
      <c r="K10" s="19">
        <f>$B$14</f>
        <v>5</v>
      </c>
      <c r="L10" s="23" t="str">
        <f>$C$14&amp;" - "&amp;$C$15</f>
        <v xml:space="preserve"> - </v>
      </c>
      <c r="M10" s="26">
        <f>$F$14</f>
        <v>0</v>
      </c>
      <c r="N10" s="27">
        <f>$H$14</f>
        <v>0</v>
      </c>
    </row>
    <row r="11" spans="2:14" x14ac:dyDescent="0.25">
      <c r="B11" s="82"/>
      <c r="C11" s="30"/>
      <c r="D11" s="34" t="str">
        <f>IF(C11="","",IFERROR(INDEX(PÜ!AK:AK,MATCH(info!C11,PÜ!F:F,0),1),IFERROR(INDEX(TÜ!AF:AF,MATCH(info!C11,TÜ!F:F,0),1),"EI OLE")))</f>
        <v/>
      </c>
      <c r="E11" s="15" t="str">
        <f>IF(C11="","",IFERROR(INDEX(PP!AI:AI,MATCH(info!C11,PP!F:F,0),1),IFERROR(INDEX(TP!AB:AB,MATCH(info!C11,TP!F:F,0),1),"EI OLE")))</f>
        <v/>
      </c>
      <c r="F11" s="83"/>
      <c r="G11" s="15" t="str">
        <f>IF(C11="","",IFERROR(INDEX('SP poisid'!AC:AC,MATCH(info!C11,'SP poisid'!F:F,0),1),IFERROR(INDEX('SP tüdrukud'!AC:AC,MATCH(info!C11,'SP tüdrukud'!F:F,0),1),"EI OLE")))</f>
        <v/>
      </c>
      <c r="H11" s="84"/>
      <c r="K11" s="19">
        <f>$B$16</f>
        <v>6</v>
      </c>
      <c r="L11" s="23" t="str">
        <f>$C$16&amp;" - "&amp;$C$17</f>
        <v xml:space="preserve"> - </v>
      </c>
      <c r="M11" s="26">
        <f>$F$16</f>
        <v>0</v>
      </c>
      <c r="N11" s="27">
        <f>$H$16</f>
        <v>0</v>
      </c>
    </row>
    <row r="12" spans="2:14" x14ac:dyDescent="0.25">
      <c r="B12" s="82">
        <v>4</v>
      </c>
      <c r="C12" s="30"/>
      <c r="D12" s="34" t="str">
        <f>IF(C12="","",IFERROR(INDEX(PÜ!AK:AK,MATCH(info!C12,PÜ!F:F,0),1),IFERROR(INDEX(TÜ!AF:AF,MATCH(info!C12,TÜ!F:F,0),1),"EI OLE")))</f>
        <v/>
      </c>
      <c r="E12" s="15" t="str">
        <f>IF(C12="","",IFERROR(INDEX(PP!AI:AI,MATCH(info!C12,PP!F:F,0),1),IFERROR(INDEX(TP!AB:AB,MATCH(info!C12,TP!F:F,0),1),"EI OLE")))</f>
        <v/>
      </c>
      <c r="F12" s="83">
        <f>SUM(E12:E13)</f>
        <v>0</v>
      </c>
      <c r="G12" s="15" t="str">
        <f>IF(C12="","",IFERROR(INDEX('SP poisid'!AC:AC,MATCH(info!C12,'SP poisid'!F:F,0),1),IFERROR(INDEX('SP tüdrukud'!AC:AC,MATCH(info!C12,'SP tüdrukud'!F:F,0),1),"EI OLE")))</f>
        <v/>
      </c>
      <c r="H12" s="84">
        <f>SUM(G12:G13)</f>
        <v>0</v>
      </c>
      <c r="K12" s="19">
        <f>$B$18</f>
        <v>7</v>
      </c>
      <c r="L12" s="23" t="str">
        <f>$C$18&amp;" - "&amp;$C$19</f>
        <v xml:space="preserve"> - </v>
      </c>
      <c r="M12" s="26">
        <f>$F$18</f>
        <v>0</v>
      </c>
      <c r="N12" s="27">
        <f>$H$18</f>
        <v>0</v>
      </c>
    </row>
    <row r="13" spans="2:14" x14ac:dyDescent="0.25">
      <c r="B13" s="82"/>
      <c r="D13" s="34" t="str">
        <f>IF(C13="","",IFERROR(INDEX(PÜ!AK:AK,MATCH(info!C13,PÜ!F:F,0),1),IFERROR(INDEX(TÜ!AF:AF,MATCH(info!C13,TÜ!F:F,0),1),"EI OLE")))</f>
        <v/>
      </c>
      <c r="E13" s="15" t="str">
        <f>IF(C13="","",IFERROR(INDEX(PP!AI:AI,MATCH(info!C13,PP!F:F,0),1),IFERROR(INDEX(TP!AB:AB,MATCH(info!C13,TP!F:F,0),1),"EI OLE")))</f>
        <v/>
      </c>
      <c r="F13" s="83"/>
      <c r="G13" s="15" t="str">
        <f>IF(C13="","",IFERROR(INDEX('SP poisid'!AC:AC,MATCH(info!C13,'SP poisid'!F:F,0),1),IFERROR(INDEX('SP tüdrukud'!AC:AC,MATCH(info!C13,'SP tüdrukud'!F:F,0),1),"EI OLE")))</f>
        <v/>
      </c>
      <c r="H13" s="84"/>
      <c r="K13" s="19">
        <f>$B$20</f>
        <v>8</v>
      </c>
      <c r="L13" s="23" t="str">
        <f>$C$20&amp;" - "&amp;$C$21</f>
        <v xml:space="preserve"> - </v>
      </c>
      <c r="M13" s="26">
        <f>$F$20</f>
        <v>0</v>
      </c>
      <c r="N13" s="27">
        <f>$H$20</f>
        <v>0</v>
      </c>
    </row>
    <row r="14" spans="2:14" x14ac:dyDescent="0.25">
      <c r="B14" s="82">
        <v>5</v>
      </c>
      <c r="D14" s="34" t="str">
        <f>IF(C14="","",IFERROR(INDEX(PÜ!AK:AK,MATCH(info!C14,PÜ!F:F,0),1),IFERROR(INDEX(TÜ!AF:AF,MATCH(info!C14,TÜ!F:F,0),1),"EI OLE")))</f>
        <v/>
      </c>
      <c r="E14" s="15" t="str">
        <f>IF(C14="","",IFERROR(INDEX(PP!AI:AI,MATCH(info!C14,PP!F:F,0),1),IFERROR(INDEX(TP!AB:AB,MATCH(info!C14,TP!F:F,0),1),"EI OLE")))</f>
        <v/>
      </c>
      <c r="F14" s="83">
        <f>SUM(E14:E15)</f>
        <v>0</v>
      </c>
      <c r="G14" s="15" t="str">
        <f>IF(C14="","",IFERROR(INDEX('SP poisid'!AC:AC,MATCH(info!C14,'SP poisid'!F:F,0),1),IFERROR(INDEX('SP tüdrukud'!AC:AC,MATCH(info!C14,'SP tüdrukud'!F:F,0),1),"EI OLE")))</f>
        <v/>
      </c>
      <c r="H14" s="84">
        <f>SUM(G14:G15)</f>
        <v>0</v>
      </c>
      <c r="K14" s="19">
        <f>$B$22</f>
        <v>9</v>
      </c>
      <c r="L14" s="23" t="str">
        <f>$C$22&amp;" - "&amp;$C$23</f>
        <v xml:space="preserve"> - </v>
      </c>
      <c r="M14" s="26">
        <f>$F$22</f>
        <v>0</v>
      </c>
      <c r="N14" s="27">
        <f>$H$22</f>
        <v>0</v>
      </c>
    </row>
    <row r="15" spans="2:14" x14ac:dyDescent="0.25">
      <c r="B15" s="82"/>
      <c r="D15" s="34" t="str">
        <f>IF(C15="","",IFERROR(INDEX(PÜ!AK:AK,MATCH(info!C15,PÜ!F:F,0),1),IFERROR(INDEX(TÜ!AF:AF,MATCH(info!C15,TÜ!F:F,0),1),"EI OLE")))</f>
        <v/>
      </c>
      <c r="E15" s="15" t="str">
        <f>IF(C15="","",IFERROR(INDEX(PP!AI:AI,MATCH(info!C15,PP!F:F,0),1),IFERROR(INDEX(TP!AB:AB,MATCH(info!C15,TP!F:F,0),1),"EI OLE")))</f>
        <v/>
      </c>
      <c r="F15" s="83"/>
      <c r="G15" s="15" t="str">
        <f>IF(C15="","",IFERROR(INDEX('SP poisid'!AC:AC,MATCH(info!C15,'SP poisid'!F:F,0),1),IFERROR(INDEX('SP tüdrukud'!AC:AC,MATCH(info!C15,'SP tüdrukud'!F:F,0),1),"EI OLE")))</f>
        <v/>
      </c>
      <c r="H15" s="84"/>
      <c r="K15" s="19">
        <f>$B$24</f>
        <v>10</v>
      </c>
      <c r="L15" s="23" t="str">
        <f>$C$24&amp;" - "&amp;$C$25</f>
        <v xml:space="preserve"> - </v>
      </c>
      <c r="M15" s="26">
        <f>$F$24</f>
        <v>0</v>
      </c>
      <c r="N15" s="27">
        <f>$H$24</f>
        <v>0</v>
      </c>
    </row>
    <row r="16" spans="2:14" x14ac:dyDescent="0.25">
      <c r="B16" s="82">
        <v>6</v>
      </c>
      <c r="D16" s="34" t="str">
        <f>IF(C16="","",IFERROR(INDEX(PÜ!AK:AK,MATCH(info!C16,PÜ!F:F,0),1),IFERROR(INDEX(TÜ!AF:AF,MATCH(info!C16,TÜ!F:F,0),1),"EI OLE")))</f>
        <v/>
      </c>
      <c r="E16" s="15" t="str">
        <f>IF(C16="","",IFERROR(INDEX(PP!AI:AI,MATCH(info!C16,PP!F:F,0),1),IFERROR(INDEX(TP!AB:AB,MATCH(info!C16,TP!F:F,0),1),"EI OLE")))</f>
        <v/>
      </c>
      <c r="F16" s="83">
        <f>SUM(E16:E17)</f>
        <v>0</v>
      </c>
      <c r="G16" s="15" t="str">
        <f>IF(C16="","",IFERROR(INDEX('SP poisid'!AC:AC,MATCH(info!C16,'SP poisid'!F:F,0),1),IFERROR(INDEX('SP tüdrukud'!AC:AC,MATCH(info!C16,'SP tüdrukud'!F:F,0),1),"EI OLE")))</f>
        <v/>
      </c>
      <c r="H16" s="84">
        <f>SUM(G16:G17)</f>
        <v>0</v>
      </c>
      <c r="K16" s="19">
        <f>$B$26</f>
        <v>11</v>
      </c>
      <c r="L16" s="23" t="str">
        <f>$C$26&amp;" - "&amp;$C$27</f>
        <v xml:space="preserve"> - </v>
      </c>
      <c r="M16" s="26">
        <f>$F$26</f>
        <v>0</v>
      </c>
      <c r="N16" s="27">
        <f>$H$26</f>
        <v>0</v>
      </c>
    </row>
    <row r="17" spans="2:14" x14ac:dyDescent="0.25">
      <c r="B17" s="82"/>
      <c r="D17" s="34" t="str">
        <f>IF(C17="","",IFERROR(INDEX(PÜ!AK:AK,MATCH(info!C17,PÜ!F:F,0),1),IFERROR(INDEX(TÜ!AF:AF,MATCH(info!C17,TÜ!F:F,0),1),"EI OLE")))</f>
        <v/>
      </c>
      <c r="E17" s="15" t="str">
        <f>IF(C17="","",IFERROR(INDEX(PP!AI:AI,MATCH(info!C17,PP!F:F,0),1),IFERROR(INDEX(TP!AB:AB,MATCH(info!C17,TP!F:F,0),1),"EI OLE")))</f>
        <v/>
      </c>
      <c r="F17" s="83"/>
      <c r="G17" s="15" t="str">
        <f>IF(C17="","",IFERROR(INDEX('SP poisid'!AC:AC,MATCH(info!C17,'SP poisid'!F:F,0),1),IFERROR(INDEX('SP tüdrukud'!AC:AC,MATCH(info!C17,'SP tüdrukud'!F:F,0),1),"EI OLE")))</f>
        <v/>
      </c>
      <c r="H17" s="84"/>
      <c r="K17" s="19">
        <f>$B$28</f>
        <v>12</v>
      </c>
      <c r="L17" s="23" t="str">
        <f>$C$28&amp;" - "&amp;$C$29</f>
        <v xml:space="preserve"> - </v>
      </c>
      <c r="M17" s="26">
        <f>$F$28</f>
        <v>0</v>
      </c>
      <c r="N17" s="27">
        <f>$H$28</f>
        <v>0</v>
      </c>
    </row>
    <row r="18" spans="2:14" x14ac:dyDescent="0.25">
      <c r="B18" s="82">
        <v>7</v>
      </c>
      <c r="D18" s="34" t="str">
        <f>IF(C18="","",IFERROR(INDEX(PÜ!AK:AK,MATCH(info!C18,PÜ!F:F,0),1),IFERROR(INDEX(TÜ!AF:AF,MATCH(info!C18,TÜ!F:F,0),1),"EI OLE")))</f>
        <v/>
      </c>
      <c r="E18" s="15" t="str">
        <f>IF(C18="","",IFERROR(INDEX(PP!AI:AI,MATCH(info!C18,PP!F:F,0),1),IFERROR(INDEX(TP!AB:AB,MATCH(info!C18,TP!F:F,0),1),"EI OLE")))</f>
        <v/>
      </c>
      <c r="F18" s="83">
        <f>SUM(E18:E19)</f>
        <v>0</v>
      </c>
      <c r="G18" s="15" t="str">
        <f>IF(C18="","",IFERROR(INDEX('SP poisid'!AC:AC,MATCH(info!C18,'SP poisid'!F:F,0),1),IFERROR(INDEX('SP tüdrukud'!AC:AC,MATCH(info!C18,'SP tüdrukud'!F:F,0),1),"EI OLE")))</f>
        <v/>
      </c>
      <c r="H18" s="84">
        <f>SUM(G18:G19)</f>
        <v>0</v>
      </c>
      <c r="K18" s="19">
        <f>$B$30</f>
        <v>13</v>
      </c>
      <c r="L18" s="23" t="str">
        <f>$C$30&amp;" - "&amp;$C$31</f>
        <v xml:space="preserve"> - </v>
      </c>
      <c r="M18" s="26">
        <f>$F$30</f>
        <v>0</v>
      </c>
      <c r="N18" s="27">
        <f>$H$30</f>
        <v>0</v>
      </c>
    </row>
    <row r="19" spans="2:14" x14ac:dyDescent="0.25">
      <c r="B19" s="82"/>
      <c r="D19" s="34" t="str">
        <f>IF(C19="","",IFERROR(INDEX(PÜ!AK:AK,MATCH(info!C19,PÜ!F:F,0),1),IFERROR(INDEX(TÜ!AF:AF,MATCH(info!C19,TÜ!F:F,0),1),"EI OLE")))</f>
        <v/>
      </c>
      <c r="E19" s="15" t="str">
        <f>IF(C19="","",IFERROR(INDEX(PP!AI:AI,MATCH(info!C19,PP!F:F,0),1),IFERROR(INDEX(TP!AB:AB,MATCH(info!C19,TP!F:F,0),1),"EI OLE")))</f>
        <v/>
      </c>
      <c r="F19" s="83"/>
      <c r="G19" s="15" t="str">
        <f>IF(C19="","",IFERROR(INDEX('SP poisid'!AC:AC,MATCH(info!C19,'SP poisid'!F:F,0),1),IFERROR(INDEX('SP tüdrukud'!AC:AC,MATCH(info!C19,'SP tüdrukud'!F:F,0),1),"EI OLE")))</f>
        <v/>
      </c>
      <c r="H19" s="84"/>
      <c r="K19" s="19">
        <f>$B$32</f>
        <v>14</v>
      </c>
      <c r="L19" s="23" t="str">
        <f>$C$32&amp;" - "&amp;$C$33</f>
        <v xml:space="preserve"> - </v>
      </c>
      <c r="M19" s="26">
        <f>$F$32</f>
        <v>0</v>
      </c>
      <c r="N19" s="27">
        <f>$H$32</f>
        <v>0</v>
      </c>
    </row>
    <row r="20" spans="2:14" x14ac:dyDescent="0.25">
      <c r="B20" s="82">
        <v>8</v>
      </c>
      <c r="D20" s="34" t="str">
        <f>IF(C20="","",IFERROR(INDEX(PÜ!AK:AK,MATCH(info!C20,PÜ!F:F,0),1),IFERROR(INDEX(TÜ!AF:AF,MATCH(info!C20,TÜ!F:F,0),1),"EI OLE")))</f>
        <v/>
      </c>
      <c r="E20" s="15" t="str">
        <f>IF(C20="","",IFERROR(INDEX(PP!AI:AI,MATCH(info!C20,PP!F:F,0),1),IFERROR(INDEX(TP!AB:AB,MATCH(info!C20,TP!F:F,0),1),"EI OLE")))</f>
        <v/>
      </c>
      <c r="F20" s="83">
        <f>SUM(E20:E21)</f>
        <v>0</v>
      </c>
      <c r="G20" s="15" t="str">
        <f>IF(C20="","",IFERROR(INDEX('SP poisid'!AC:AC,MATCH(info!C20,'SP poisid'!F:F,0),1),IFERROR(INDEX('SP tüdrukud'!AC:AC,MATCH(info!C20,'SP tüdrukud'!F:F,0),1),"EI OLE")))</f>
        <v/>
      </c>
      <c r="H20" s="84">
        <f>SUM(G20:G21)</f>
        <v>0</v>
      </c>
      <c r="K20" s="19">
        <f>$B$34</f>
        <v>15</v>
      </c>
      <c r="L20" s="23" t="str">
        <f>$C$34&amp;" - "&amp;$C$35</f>
        <v xml:space="preserve"> - </v>
      </c>
      <c r="M20" s="26">
        <f>$F$34</f>
        <v>0</v>
      </c>
      <c r="N20" s="27">
        <f>$H$34</f>
        <v>0</v>
      </c>
    </row>
    <row r="21" spans="2:14" x14ac:dyDescent="0.25">
      <c r="B21" s="82"/>
      <c r="D21" s="34" t="str">
        <f>IF(C21="","",IFERROR(INDEX(PÜ!AK:AK,MATCH(info!C21,PÜ!F:F,0),1),IFERROR(INDEX(TÜ!AF:AF,MATCH(info!C21,TÜ!F:F,0),1),"EI OLE")))</f>
        <v/>
      </c>
      <c r="E21" s="15" t="str">
        <f>IF(C21="","",IFERROR(INDEX(PP!AI:AI,MATCH(info!C21,PP!F:F,0),1),IFERROR(INDEX(TP!AB:AB,MATCH(info!C21,TP!F:F,0),1),"EI OLE")))</f>
        <v/>
      </c>
      <c r="F21" s="83"/>
      <c r="G21" s="15" t="str">
        <f>IF(C21="","",IFERROR(INDEX('SP poisid'!AC:AC,MATCH(info!C21,'SP poisid'!F:F,0),1),IFERROR(INDEX('SP tüdrukud'!AC:AC,MATCH(info!C21,'SP tüdrukud'!F:F,0),1),"EI OLE")))</f>
        <v/>
      </c>
      <c r="H21" s="84"/>
      <c r="K21" s="19">
        <f>$B$36</f>
        <v>16</v>
      </c>
      <c r="L21" s="23" t="str">
        <f>$C$36&amp;" - "&amp;$C$37</f>
        <v xml:space="preserve"> - </v>
      </c>
      <c r="M21" s="26">
        <f>$F$36</f>
        <v>0</v>
      </c>
      <c r="N21" s="27">
        <f>$H$36</f>
        <v>0</v>
      </c>
    </row>
    <row r="22" spans="2:14" x14ac:dyDescent="0.25">
      <c r="B22" s="82">
        <v>9</v>
      </c>
      <c r="D22" s="34" t="str">
        <f>IF(C22="","",IFERROR(INDEX(PÜ!AK:AK,MATCH(info!C22,PÜ!F:F,0),1),IFERROR(INDEX(TÜ!AF:AF,MATCH(info!C22,TÜ!F:F,0),1),"EI OLE")))</f>
        <v/>
      </c>
      <c r="E22" s="15" t="str">
        <f>IF(C22="","",IFERROR(INDEX(PP!AI:AI,MATCH(info!C22,PP!F:F,0),1),IFERROR(INDEX(TP!AB:AB,MATCH(info!C22,TP!F:F,0),1),"EI OLE")))</f>
        <v/>
      </c>
      <c r="F22" s="83">
        <f>SUM(E22:E23)</f>
        <v>0</v>
      </c>
      <c r="G22" s="15" t="str">
        <f>IF(C22="","",IFERROR(INDEX('SP poisid'!AC:AC,MATCH(info!C22,'SP poisid'!F:F,0),1),IFERROR(INDEX('SP tüdrukud'!AC:AC,MATCH(info!C22,'SP tüdrukud'!F:F,0),1),"EI OLE")))</f>
        <v/>
      </c>
      <c r="H22" s="84">
        <f>SUM(G22:G23)</f>
        <v>0</v>
      </c>
      <c r="K22" s="19">
        <f>$B$38</f>
        <v>17</v>
      </c>
      <c r="L22" s="23" t="str">
        <f>$C$38&amp;" - "&amp;$C$39</f>
        <v xml:space="preserve"> - </v>
      </c>
      <c r="M22" s="26">
        <f>$F$38</f>
        <v>0</v>
      </c>
      <c r="N22" s="27">
        <f>$H$38</f>
        <v>0</v>
      </c>
    </row>
    <row r="23" spans="2:14" x14ac:dyDescent="0.25">
      <c r="B23" s="82"/>
      <c r="D23" s="34" t="str">
        <f>IF(C23="","",IFERROR(INDEX(PÜ!AK:AK,MATCH(info!C23,PÜ!F:F,0),1),IFERROR(INDEX(TÜ!AF:AF,MATCH(info!C23,TÜ!F:F,0),1),"EI OLE")))</f>
        <v/>
      </c>
      <c r="E23" s="15" t="str">
        <f>IF(C23="","",IFERROR(INDEX(PP!AI:AI,MATCH(info!C23,PP!F:F,0),1),IFERROR(INDEX(TP!AB:AB,MATCH(info!C23,TP!F:F,0),1),"EI OLE")))</f>
        <v/>
      </c>
      <c r="F23" s="83"/>
      <c r="G23" s="15" t="str">
        <f>IF(C23="","",IFERROR(INDEX('SP poisid'!AC:AC,MATCH(info!C23,'SP poisid'!F:F,0),1),IFERROR(INDEX('SP tüdrukud'!AC:AC,MATCH(info!C23,'SP tüdrukud'!F:F,0),1),"EI OLE")))</f>
        <v/>
      </c>
      <c r="H23" s="84"/>
      <c r="K23" s="19">
        <f>$B$40</f>
        <v>18</v>
      </c>
      <c r="L23" s="23" t="str">
        <f>$C$40&amp;" - "&amp;$C$41</f>
        <v xml:space="preserve"> - </v>
      </c>
      <c r="M23" s="26">
        <f>$F$40</f>
        <v>0</v>
      </c>
      <c r="N23" s="27">
        <f>$H$40</f>
        <v>0</v>
      </c>
    </row>
    <row r="24" spans="2:14" x14ac:dyDescent="0.25">
      <c r="B24" s="82">
        <v>10</v>
      </c>
      <c r="D24" s="34" t="str">
        <f>IF(C24="","",IFERROR(INDEX(PÜ!AK:AK,MATCH(info!C24,PÜ!F:F,0),1),IFERROR(INDEX(TÜ!AF:AF,MATCH(info!C24,TÜ!F:F,0),1),"EI OLE")))</f>
        <v/>
      </c>
      <c r="E24" s="15" t="str">
        <f>IF(C24="","",IFERROR(INDEX(PP!AI:AI,MATCH(info!C24,PP!F:F,0),1),IFERROR(INDEX(TP!AB:AB,MATCH(info!C24,TP!F:F,0),1),"EI OLE")))</f>
        <v/>
      </c>
      <c r="F24" s="83">
        <f>SUM(E24:E25)</f>
        <v>0</v>
      </c>
      <c r="G24" s="15" t="str">
        <f>IF(C24="","",IFERROR(INDEX('SP poisid'!AC:AC,MATCH(info!C24,'SP poisid'!F:F,0),1),IFERROR(INDEX('SP tüdrukud'!AC:AC,MATCH(info!C24,'SP tüdrukud'!F:F,0),1),"EI OLE")))</f>
        <v/>
      </c>
      <c r="H24" s="84">
        <f>SUM(G24:G25)</f>
        <v>0</v>
      </c>
      <c r="K24" s="19">
        <f>$B$42</f>
        <v>19</v>
      </c>
      <c r="L24" s="23" t="str">
        <f>$C$42&amp;" - "&amp;$C$43</f>
        <v xml:space="preserve"> - </v>
      </c>
      <c r="M24" s="26">
        <f>$F$42</f>
        <v>0</v>
      </c>
      <c r="N24" s="27">
        <f>$H$42</f>
        <v>0</v>
      </c>
    </row>
    <row r="25" spans="2:14" x14ac:dyDescent="0.25">
      <c r="B25" s="82"/>
      <c r="D25" s="34" t="str">
        <f>IF(C25="","",IFERROR(INDEX(PÜ!AK:AK,MATCH(info!C25,PÜ!F:F,0),1),IFERROR(INDEX(TÜ!AF:AF,MATCH(info!C25,TÜ!F:F,0),1),"EI OLE")))</f>
        <v/>
      </c>
      <c r="E25" s="15" t="str">
        <f>IF(C25="","",IFERROR(INDEX(PP!AI:AI,MATCH(info!C25,PP!F:F,0),1),IFERROR(INDEX(TP!AB:AB,MATCH(info!C25,TP!F:F,0),1),"EI OLE")))</f>
        <v/>
      </c>
      <c r="F25" s="83"/>
      <c r="G25" s="15" t="str">
        <f>IF(C25="","",IFERROR(INDEX('SP poisid'!AC:AC,MATCH(info!C25,'SP poisid'!F:F,0),1),IFERROR(INDEX('SP tüdrukud'!AC:AC,MATCH(info!C25,'SP tüdrukud'!F:F,0),1),"EI OLE")))</f>
        <v/>
      </c>
      <c r="H25" s="84"/>
      <c r="K25" s="19">
        <f>$B$44</f>
        <v>20</v>
      </c>
      <c r="L25" s="23" t="str">
        <f>$C$44&amp;" - "&amp;$C$45</f>
        <v xml:space="preserve"> - </v>
      </c>
      <c r="M25" s="26">
        <f>$F$44</f>
        <v>0</v>
      </c>
      <c r="N25" s="27">
        <f>$H$44</f>
        <v>0</v>
      </c>
    </row>
    <row r="26" spans="2:14" x14ac:dyDescent="0.25">
      <c r="B26" s="82">
        <v>11</v>
      </c>
      <c r="D26" s="34" t="str">
        <f>IF(C26="","",IFERROR(INDEX(PÜ!AK:AK,MATCH(info!C26,PÜ!F:F,0),1),IFERROR(INDEX(TÜ!AF:AF,MATCH(info!C26,TÜ!F:F,0),1),"EI OLE")))</f>
        <v/>
      </c>
      <c r="E26" s="15" t="str">
        <f>IF(C26="","",IFERROR(INDEX(PP!AI:AI,MATCH(info!C26,PP!F:F,0),1),IFERROR(INDEX(TP!AB:AB,MATCH(info!C26,TP!F:F,0),1),"EI OLE")))</f>
        <v/>
      </c>
      <c r="F26" s="83">
        <f>SUM(E26:E27)</f>
        <v>0</v>
      </c>
      <c r="G26" s="15" t="str">
        <f>IF(C26="","",IFERROR(INDEX('SP poisid'!AC:AC,MATCH(info!C26,'SP poisid'!F:F,0),1),IFERROR(INDEX('SP tüdrukud'!AC:AC,MATCH(info!C26,'SP tüdrukud'!F:F,0),1),"EI OLE")))</f>
        <v/>
      </c>
      <c r="H26" s="84">
        <f>SUM(G26:G27)</f>
        <v>0</v>
      </c>
      <c r="K26" s="19">
        <f>$B$46</f>
        <v>21</v>
      </c>
      <c r="L26" s="23" t="str">
        <f>$C$46&amp;" - "&amp;$C$47</f>
        <v xml:space="preserve"> - </v>
      </c>
      <c r="M26" s="26">
        <f>$F$46</f>
        <v>0</v>
      </c>
      <c r="N26" s="27">
        <f>$H$46</f>
        <v>0</v>
      </c>
    </row>
    <row r="27" spans="2:14" x14ac:dyDescent="0.25">
      <c r="B27" s="82"/>
      <c r="D27" s="34" t="str">
        <f>IF(C27="","",IFERROR(INDEX(PÜ!AK:AK,MATCH(info!C27,PÜ!F:F,0),1),IFERROR(INDEX(TÜ!AF:AF,MATCH(info!C27,TÜ!F:F,0),1),"EI OLE")))</f>
        <v/>
      </c>
      <c r="E27" s="15" t="str">
        <f>IF(C27="","",IFERROR(INDEX(PP!AI:AI,MATCH(info!C27,PP!F:F,0),1),IFERROR(INDEX(TP!AB:AB,MATCH(info!C27,TP!F:F,0),1),"EI OLE")))</f>
        <v/>
      </c>
      <c r="F27" s="83"/>
      <c r="G27" s="15" t="str">
        <f>IF(C27="","",IFERROR(INDEX('SP poisid'!AC:AC,MATCH(info!C27,'SP poisid'!F:F,0),1),IFERROR(INDEX('SP tüdrukud'!AC:AC,MATCH(info!C27,'SP tüdrukud'!F:F,0),1),"EI OLE")))</f>
        <v/>
      </c>
      <c r="H27" s="84"/>
      <c r="K27" s="19">
        <f>$B$48</f>
        <v>22</v>
      </c>
      <c r="L27" s="23" t="str">
        <f>$C$48&amp;" - "&amp;$C$49</f>
        <v xml:space="preserve"> - </v>
      </c>
      <c r="M27" s="26">
        <f>$F$48</f>
        <v>0</v>
      </c>
      <c r="N27" s="27">
        <f>$H$48</f>
        <v>0</v>
      </c>
    </row>
    <row r="28" spans="2:14" x14ac:dyDescent="0.25">
      <c r="B28" s="82">
        <v>12</v>
      </c>
      <c r="C28" s="30"/>
      <c r="D28" s="34" t="str">
        <f>IF(C28="","",IFERROR(INDEX(PÜ!AK:AK,MATCH(info!C28,PÜ!F:F,0),1),IFERROR(INDEX(TÜ!AF:AF,MATCH(info!C28,TÜ!F:F,0),1),"EI OLE")))</f>
        <v/>
      </c>
      <c r="E28" s="15" t="str">
        <f>IF(C28="","",IFERROR(INDEX(PP!AI:AI,MATCH(info!C28,PP!F:F,0),1),IFERROR(INDEX(TP!AB:AB,MATCH(info!C28,TP!F:F,0),1),"EI OLE")))</f>
        <v/>
      </c>
      <c r="F28" s="83">
        <f>SUM(E28:E29)</f>
        <v>0</v>
      </c>
      <c r="G28" s="15" t="str">
        <f>IF(C28="","",IFERROR(INDEX('SP poisid'!AC:AC,MATCH(info!C28,'SP poisid'!F:F,0),1),IFERROR(INDEX('SP tüdrukud'!AC:AC,MATCH(info!C28,'SP tüdrukud'!F:F,0),1),"EI OLE")))</f>
        <v/>
      </c>
      <c r="H28" s="84">
        <f>SUM(G28:G29)</f>
        <v>0</v>
      </c>
      <c r="K28" s="19">
        <f>$B$50</f>
        <v>23</v>
      </c>
      <c r="L28" s="23" t="str">
        <f>$C$50&amp;" - "&amp;$C$51</f>
        <v xml:space="preserve"> - </v>
      </c>
      <c r="M28" s="26">
        <f>$F$50</f>
        <v>0</v>
      </c>
      <c r="N28" s="27">
        <f>$H$50</f>
        <v>0</v>
      </c>
    </row>
    <row r="29" spans="2:14" x14ac:dyDescent="0.25">
      <c r="B29" s="82"/>
      <c r="D29" s="34" t="str">
        <f>IF(C29="","",IFERROR(INDEX(PÜ!AK:AK,MATCH(info!C29,PÜ!F:F,0),1),IFERROR(INDEX(TÜ!AF:AF,MATCH(info!C29,TÜ!F:F,0),1),"EI OLE")))</f>
        <v/>
      </c>
      <c r="E29" s="15" t="str">
        <f>IF(C29="","",IFERROR(INDEX(PP!AI:AI,MATCH(info!C29,PP!F:F,0),1),IFERROR(INDEX(TP!AB:AB,MATCH(info!C29,TP!F:F,0),1),"EI OLE")))</f>
        <v/>
      </c>
      <c r="F29" s="83"/>
      <c r="G29" s="15" t="str">
        <f>IF(C29="","",IFERROR(INDEX('SP poisid'!AC:AC,MATCH(info!C29,'SP poisid'!F:F,0),1),IFERROR(INDEX('SP tüdrukud'!AC:AC,MATCH(info!C29,'SP tüdrukud'!F:F,0),1),"EI OLE")))</f>
        <v/>
      </c>
      <c r="H29" s="84"/>
      <c r="K29" s="20">
        <f>$B$52</f>
        <v>24</v>
      </c>
      <c r="L29" s="23" t="str">
        <f>$C$52&amp;" - "&amp;$C$53</f>
        <v xml:space="preserve"> - </v>
      </c>
      <c r="M29" s="26">
        <f>$F$52</f>
        <v>0</v>
      </c>
      <c r="N29" s="27">
        <f>$H$52</f>
        <v>0</v>
      </c>
    </row>
    <row r="30" spans="2:14" x14ac:dyDescent="0.25">
      <c r="B30" s="82">
        <v>13</v>
      </c>
      <c r="D30" s="34" t="str">
        <f>IF(C30="","",IFERROR(INDEX(PÜ!AK:AK,MATCH(info!C30,PÜ!F:F,0),1),IFERROR(INDEX(TÜ!AF:AF,MATCH(info!C30,TÜ!F:F,0),1),"EI OLE")))</f>
        <v/>
      </c>
      <c r="E30" s="15" t="str">
        <f>IF(C30="","",IFERROR(INDEX(PP!AI:AI,MATCH(info!C30,PP!F:F,0),1),IFERROR(INDEX(TP!AB:AB,MATCH(info!C30,TP!F:F,0),1),"EI OLE")))</f>
        <v/>
      </c>
      <c r="F30" s="83">
        <f>SUM(E30:E31)</f>
        <v>0</v>
      </c>
      <c r="G30" s="15" t="str">
        <f>IF(C30="","",IFERROR(INDEX('SP poisid'!AC:AC,MATCH(info!C30,'SP poisid'!F:F,0),1),IFERROR(INDEX('SP tüdrukud'!AC:AC,MATCH(info!C30,'SP tüdrukud'!F:F,0),1),"EI OLE")))</f>
        <v/>
      </c>
      <c r="H30" s="84">
        <f>SUM(G30:G31)</f>
        <v>0</v>
      </c>
    </row>
    <row r="31" spans="2:14" x14ac:dyDescent="0.25">
      <c r="B31" s="82"/>
      <c r="D31" s="34" t="str">
        <f>IF(C31="","",IFERROR(INDEX(PÜ!AK:AK,MATCH(info!C31,PÜ!F:F,0),1),IFERROR(INDEX(TÜ!AF:AF,MATCH(info!C31,TÜ!F:F,0),1),"EI OLE")))</f>
        <v/>
      </c>
      <c r="E31" s="15" t="str">
        <f>IF(C31="","",IFERROR(INDEX(PP!AI:AI,MATCH(info!C31,PP!F:F,0),1),IFERROR(INDEX(TP!AB:AB,MATCH(info!C31,TP!F:F,0),1),"EI OLE")))</f>
        <v/>
      </c>
      <c r="F31" s="83"/>
      <c r="G31" s="15" t="str">
        <f>IF(C31="","",IFERROR(INDEX('SP poisid'!AC:AC,MATCH(info!C31,'SP poisid'!F:F,0),1),IFERROR(INDEX('SP tüdrukud'!AC:AC,MATCH(info!C31,'SP tüdrukud'!F:F,0),1),"EI OLE")))</f>
        <v/>
      </c>
      <c r="H31" s="84"/>
    </row>
    <row r="32" spans="2:14" x14ac:dyDescent="0.25">
      <c r="B32" s="82">
        <v>14</v>
      </c>
      <c r="D32" s="34" t="str">
        <f>IF(C32="","",IFERROR(INDEX(PÜ!AK:AK,MATCH(info!C32,PÜ!F:F,0),1),IFERROR(INDEX(TÜ!AF:AF,MATCH(info!C32,TÜ!F:F,0),1),"EI OLE")))</f>
        <v/>
      </c>
      <c r="E32" s="15" t="str">
        <f>IF(C32="","",IFERROR(INDEX(PP!AI:AI,MATCH(info!C32,PP!F:F,0),1),IFERROR(INDEX(TP!AB:AB,MATCH(info!C32,TP!F:F,0),1),"EI OLE")))</f>
        <v/>
      </c>
      <c r="F32" s="83">
        <f>SUM(E32:E33)</f>
        <v>0</v>
      </c>
      <c r="G32" s="15" t="str">
        <f>IF(C32="","",IFERROR(INDEX('SP poisid'!AC:AC,MATCH(info!C32,'SP poisid'!F:F,0),1),IFERROR(INDEX('SP tüdrukud'!AC:AC,MATCH(info!C32,'SP tüdrukud'!F:F,0),1),"EI OLE")))</f>
        <v/>
      </c>
      <c r="H32" s="84">
        <f>SUM(G32:G33)</f>
        <v>0</v>
      </c>
    </row>
    <row r="33" spans="2:8" x14ac:dyDescent="0.25">
      <c r="B33" s="82"/>
      <c r="D33" s="34" t="str">
        <f>IF(C33="","",IFERROR(INDEX(PÜ!AK:AK,MATCH(info!C33,PÜ!F:F,0),1),IFERROR(INDEX(TÜ!AF:AF,MATCH(info!C33,TÜ!F:F,0),1),"EI OLE")))</f>
        <v/>
      </c>
      <c r="E33" s="15" t="str">
        <f>IF(C33="","",IFERROR(INDEX(PP!AI:AI,MATCH(info!C33,PP!F:F,0),1),IFERROR(INDEX(TP!AB:AB,MATCH(info!C33,TP!F:F,0),1),"EI OLE")))</f>
        <v/>
      </c>
      <c r="F33" s="83"/>
      <c r="G33" s="15" t="str">
        <f>IF(C33="","",IFERROR(INDEX('SP poisid'!AC:AC,MATCH(info!C33,'SP poisid'!F:F,0),1),IFERROR(INDEX('SP tüdrukud'!AC:AC,MATCH(info!C33,'SP tüdrukud'!F:F,0),1),"EI OLE")))</f>
        <v/>
      </c>
      <c r="H33" s="84"/>
    </row>
    <row r="34" spans="2:8" x14ac:dyDescent="0.25">
      <c r="B34" s="82">
        <v>15</v>
      </c>
      <c r="D34" s="34" t="str">
        <f>IF(C34="","",IFERROR(INDEX(PÜ!AK:AK,MATCH(info!C34,PÜ!F:F,0),1),IFERROR(INDEX(TÜ!AF:AF,MATCH(info!C34,TÜ!F:F,0),1),"EI OLE")))</f>
        <v/>
      </c>
      <c r="E34" s="15" t="str">
        <f>IF(C34="","",IFERROR(INDEX(PP!AI:AI,MATCH(info!C34,PP!F:F,0),1),IFERROR(INDEX(TP!AB:AB,MATCH(info!C34,TP!F:F,0),1),"EI OLE")))</f>
        <v/>
      </c>
      <c r="F34" s="83">
        <f>SUM(E34:E35)</f>
        <v>0</v>
      </c>
      <c r="G34" s="15" t="str">
        <f>IF(C34="","",IFERROR(INDEX('SP poisid'!AC:AC,MATCH(info!C34,'SP poisid'!F:F,0),1),IFERROR(INDEX('SP tüdrukud'!AC:AC,MATCH(info!C34,'SP tüdrukud'!F:F,0),1),"EI OLE")))</f>
        <v/>
      </c>
      <c r="H34" s="84">
        <f>SUM(G34:G35)</f>
        <v>0</v>
      </c>
    </row>
    <row r="35" spans="2:8" x14ac:dyDescent="0.25">
      <c r="B35" s="82"/>
      <c r="D35" s="34" t="str">
        <f>IF(C35="","",IFERROR(INDEX(PÜ!AK:AK,MATCH(info!C35,PÜ!F:F,0),1),IFERROR(INDEX(TÜ!AF:AF,MATCH(info!C35,TÜ!F:F,0),1),"EI OLE")))</f>
        <v/>
      </c>
      <c r="E35" s="15" t="str">
        <f>IF(C35="","",IFERROR(INDEX(PP!AI:AI,MATCH(info!C35,PP!F:F,0),1),IFERROR(INDEX(TP!AB:AB,MATCH(info!C35,TP!F:F,0),1),"EI OLE")))</f>
        <v/>
      </c>
      <c r="F35" s="83"/>
      <c r="G35" s="15" t="str">
        <f>IF(C35="","",IFERROR(INDEX('SP poisid'!AC:AC,MATCH(info!C35,'SP poisid'!F:F,0),1),IFERROR(INDEX('SP tüdrukud'!AC:AC,MATCH(info!C35,'SP tüdrukud'!F:F,0),1),"EI OLE")))</f>
        <v/>
      </c>
      <c r="H35" s="84"/>
    </row>
    <row r="36" spans="2:8" x14ac:dyDescent="0.25">
      <c r="B36" s="82">
        <v>16</v>
      </c>
      <c r="D36" s="34" t="str">
        <f>IF(C36="","",IFERROR(INDEX(PÜ!AK:AK,MATCH(info!C36,PÜ!F:F,0),1),IFERROR(INDEX(TÜ!AF:AF,MATCH(info!C36,TÜ!F:F,0),1),"EI OLE")))</f>
        <v/>
      </c>
      <c r="E36" s="15" t="str">
        <f>IF(C36="","",IFERROR(INDEX(PP!AI:AI,MATCH(info!C36,PP!F:F,0),1),IFERROR(INDEX(TP!AB:AB,MATCH(info!C36,TP!F:F,0),1),"EI OLE")))</f>
        <v/>
      </c>
      <c r="F36" s="83">
        <f>SUM(E36:E37)</f>
        <v>0</v>
      </c>
      <c r="G36" s="15" t="str">
        <f>IF(C36="","",IFERROR(INDEX('SP poisid'!AC:AC,MATCH(info!C36,'SP poisid'!F:F,0),1),IFERROR(INDEX('SP tüdrukud'!AC:AC,MATCH(info!C36,'SP tüdrukud'!F:F,0),1),"EI OLE")))</f>
        <v/>
      </c>
      <c r="H36" s="84">
        <f>SUM(G36:G37)</f>
        <v>0</v>
      </c>
    </row>
    <row r="37" spans="2:8" x14ac:dyDescent="0.25">
      <c r="B37" s="82"/>
      <c r="D37" s="34" t="str">
        <f>IF(C37="","",IFERROR(INDEX(PÜ!AK:AK,MATCH(info!C37,PÜ!F:F,0),1),IFERROR(INDEX(TÜ!AF:AF,MATCH(info!C37,TÜ!F:F,0),1),"EI OLE")))</f>
        <v/>
      </c>
      <c r="E37" s="15" t="str">
        <f>IF(C37="","",IFERROR(INDEX(PP!AI:AI,MATCH(info!C37,PP!F:F,0),1),IFERROR(INDEX(TP!AB:AB,MATCH(info!C37,TP!F:F,0),1),"EI OLE")))</f>
        <v/>
      </c>
      <c r="F37" s="83"/>
      <c r="G37" s="15" t="str">
        <f>IF(C37="","",IFERROR(INDEX('SP poisid'!AC:AC,MATCH(info!C37,'SP poisid'!F:F,0),1),IFERROR(INDEX('SP tüdrukud'!AC:AC,MATCH(info!C37,'SP tüdrukud'!F:F,0),1),"EI OLE")))</f>
        <v/>
      </c>
      <c r="H37" s="84"/>
    </row>
    <row r="38" spans="2:8" x14ac:dyDescent="0.25">
      <c r="B38" s="82">
        <v>17</v>
      </c>
      <c r="D38" s="34" t="str">
        <f>IF(C38="","",IFERROR(INDEX(PÜ!AK:AK,MATCH(info!C38,PÜ!F:F,0),1),IFERROR(INDEX(TÜ!AF:AF,MATCH(info!C38,TÜ!F:F,0),1),"EI OLE")))</f>
        <v/>
      </c>
      <c r="E38" s="15" t="str">
        <f>IF(C38="","",IFERROR(INDEX(PP!AI:AI,MATCH(info!C38,PP!F:F,0),1),IFERROR(INDEX(TP!AB:AB,MATCH(info!C38,TP!F:F,0),1),"EI OLE")))</f>
        <v/>
      </c>
      <c r="F38" s="83">
        <f>SUM(E38:E39)</f>
        <v>0</v>
      </c>
      <c r="G38" s="15" t="str">
        <f>IF(C38="","",IFERROR(INDEX('SP poisid'!AC:AC,MATCH(info!C38,'SP poisid'!F:F,0),1),IFERROR(INDEX('SP tüdrukud'!AC:AC,MATCH(info!C38,'SP tüdrukud'!F:F,0),1),"EI OLE")))</f>
        <v/>
      </c>
      <c r="H38" s="84">
        <f>SUM(G38:G39)</f>
        <v>0</v>
      </c>
    </row>
    <row r="39" spans="2:8" x14ac:dyDescent="0.25">
      <c r="B39" s="82"/>
      <c r="D39" s="34" t="str">
        <f>IF(C39="","",IFERROR(INDEX(PÜ!AK:AK,MATCH(info!C39,PÜ!F:F,0),1),IFERROR(INDEX(TÜ!AF:AF,MATCH(info!C39,TÜ!F:F,0),1),"EI OLE")))</f>
        <v/>
      </c>
      <c r="E39" s="15" t="str">
        <f>IF(C39="","",IFERROR(INDEX(PP!AI:AI,MATCH(info!C39,PP!F:F,0),1),IFERROR(INDEX(TP!AB:AB,MATCH(info!C39,TP!F:F,0),1),"EI OLE")))</f>
        <v/>
      </c>
      <c r="F39" s="83"/>
      <c r="G39" s="15" t="str">
        <f>IF(C39="","",IFERROR(INDEX('SP poisid'!AC:AC,MATCH(info!C39,'SP poisid'!F:F,0),1),IFERROR(INDEX('SP tüdrukud'!AC:AC,MATCH(info!C39,'SP tüdrukud'!F:F,0),1),"EI OLE")))</f>
        <v/>
      </c>
      <c r="H39" s="84"/>
    </row>
    <row r="40" spans="2:8" x14ac:dyDescent="0.25">
      <c r="B40" s="82">
        <v>18</v>
      </c>
      <c r="D40" s="34" t="str">
        <f>IF(C40="","",IFERROR(INDEX(PÜ!AK:AK,MATCH(info!C40,PÜ!F:F,0),1),IFERROR(INDEX(TÜ!AF:AF,MATCH(info!C40,TÜ!F:F,0),1),"EI OLE")))</f>
        <v/>
      </c>
      <c r="E40" s="15" t="str">
        <f>IF(C40="","",IFERROR(INDEX(PP!AI:AI,MATCH(info!C40,PP!F:F,0),1),IFERROR(INDEX(TP!AB:AB,MATCH(info!C40,TP!F:F,0),1),"EI OLE")))</f>
        <v/>
      </c>
      <c r="F40" s="83">
        <f>SUM(E40:E41)</f>
        <v>0</v>
      </c>
      <c r="G40" s="15" t="str">
        <f>IF(C40="","",IFERROR(INDEX('SP poisid'!AC:AC,MATCH(info!C40,'SP poisid'!F:F,0),1),IFERROR(INDEX('SP tüdrukud'!AC:AC,MATCH(info!C40,'SP tüdrukud'!F:F,0),1),"EI OLE")))</f>
        <v/>
      </c>
      <c r="H40" s="84">
        <f>SUM(G40:G41)</f>
        <v>0</v>
      </c>
    </row>
    <row r="41" spans="2:8" x14ac:dyDescent="0.25">
      <c r="B41" s="82"/>
      <c r="D41" s="34" t="str">
        <f>IF(C41="","",IFERROR(INDEX(PÜ!AK:AK,MATCH(info!C41,PÜ!F:F,0),1),IFERROR(INDEX(TÜ!AF:AF,MATCH(info!C41,TÜ!F:F,0),1),"EI OLE")))</f>
        <v/>
      </c>
      <c r="E41" s="15" t="str">
        <f>IF(C41="","",IFERROR(INDEX(PP!AI:AI,MATCH(info!C41,PP!F:F,0),1),IFERROR(INDEX(TP!AB:AB,MATCH(info!C41,TP!F:F,0),1),"EI OLE")))</f>
        <v/>
      </c>
      <c r="F41" s="83"/>
      <c r="G41" s="15" t="str">
        <f>IF(C41="","",IFERROR(INDEX('SP poisid'!AC:AC,MATCH(info!C41,'SP poisid'!F:F,0),1),IFERROR(INDEX('SP tüdrukud'!AC:AC,MATCH(info!C41,'SP tüdrukud'!F:F,0),1),"EI OLE")))</f>
        <v/>
      </c>
      <c r="H41" s="84"/>
    </row>
    <row r="42" spans="2:8" x14ac:dyDescent="0.25">
      <c r="B42" s="82">
        <v>19</v>
      </c>
      <c r="D42" s="34" t="str">
        <f>IF(C42="","",IFERROR(INDEX(PÜ!AK:AK,MATCH(info!C42,PÜ!F:F,0),1),IFERROR(INDEX(TÜ!AF:AF,MATCH(info!C42,TÜ!F:F,0),1),"EI OLE")))</f>
        <v/>
      </c>
      <c r="E42" s="15" t="str">
        <f>IF(C42="","",IFERROR(INDEX(PP!AI:AI,MATCH(info!C42,PP!F:F,0),1),IFERROR(INDEX(TP!AB:AB,MATCH(info!C42,TP!F:F,0),1),"EI OLE")))</f>
        <v/>
      </c>
      <c r="F42" s="83">
        <f>SUM(E42:E43)</f>
        <v>0</v>
      </c>
      <c r="G42" s="15" t="str">
        <f>IF(C42="","",IFERROR(INDEX('SP poisid'!AC:AC,MATCH(info!C42,'SP poisid'!F:F,0),1),IFERROR(INDEX('SP tüdrukud'!AC:AC,MATCH(info!C42,'SP tüdrukud'!F:F,0),1),"EI OLE")))</f>
        <v/>
      </c>
      <c r="H42" s="84">
        <f>SUM(G42:G43)</f>
        <v>0</v>
      </c>
    </row>
    <row r="43" spans="2:8" x14ac:dyDescent="0.25">
      <c r="B43" s="82"/>
      <c r="D43" s="34" t="str">
        <f>IF(C43="","",IFERROR(INDEX(PÜ!AK:AK,MATCH(info!C43,PÜ!F:F,0),1),IFERROR(INDEX(TÜ!AF:AF,MATCH(info!C43,TÜ!F:F,0),1),"EI OLE")))</f>
        <v/>
      </c>
      <c r="E43" s="15" t="str">
        <f>IF(C43="","",IFERROR(INDEX(PP!AI:AI,MATCH(info!C43,PP!F:F,0),1),IFERROR(INDEX(TP!AB:AB,MATCH(info!C43,TP!F:F,0),1),"EI OLE")))</f>
        <v/>
      </c>
      <c r="F43" s="83"/>
      <c r="G43" s="15" t="str">
        <f>IF(C43="","",IFERROR(INDEX('SP poisid'!AC:AC,MATCH(info!C43,'SP poisid'!F:F,0),1),IFERROR(INDEX('SP tüdrukud'!AC:AC,MATCH(info!C43,'SP tüdrukud'!F:F,0),1),"EI OLE")))</f>
        <v/>
      </c>
      <c r="H43" s="84"/>
    </row>
    <row r="44" spans="2:8" x14ac:dyDescent="0.25">
      <c r="B44" s="82">
        <v>20</v>
      </c>
      <c r="D44" s="34" t="str">
        <f>IF(C44="","",IFERROR(INDEX(PÜ!AK:AK,MATCH(info!C44,PÜ!F:F,0),1),IFERROR(INDEX(TÜ!AF:AF,MATCH(info!C44,TÜ!F:F,0),1),"EI OLE")))</f>
        <v/>
      </c>
      <c r="E44" s="15" t="str">
        <f>IF(C44="","",IFERROR(INDEX(PP!AI:AI,MATCH(info!C44,PP!F:F,0),1),IFERROR(INDEX(TP!AB:AB,MATCH(info!C44,TP!F:F,0),1),"EI OLE")))</f>
        <v/>
      </c>
      <c r="F44" s="83">
        <f>SUM(E44:E45)</f>
        <v>0</v>
      </c>
      <c r="G44" s="15" t="str">
        <f>IF(C44="","",IFERROR(INDEX('SP poisid'!AC:AC,MATCH(info!C44,'SP poisid'!F:F,0),1),IFERROR(INDEX('SP tüdrukud'!AC:AC,MATCH(info!C44,'SP tüdrukud'!F:F,0),1),"EI OLE")))</f>
        <v/>
      </c>
      <c r="H44" s="84">
        <f>SUM(G44:G45)</f>
        <v>0</v>
      </c>
    </row>
    <row r="45" spans="2:8" x14ac:dyDescent="0.25">
      <c r="B45" s="82"/>
      <c r="D45" s="34" t="str">
        <f>IF(C45="","",IFERROR(INDEX(PÜ!AK:AK,MATCH(info!C45,PÜ!F:F,0),1),IFERROR(INDEX(TÜ!AF:AF,MATCH(info!C45,TÜ!F:F,0),1),"EI OLE")))</f>
        <v/>
      </c>
      <c r="E45" s="15" t="str">
        <f>IF(C45="","",IFERROR(INDEX(PP!AI:AI,MATCH(info!C45,PP!F:F,0),1),IFERROR(INDEX(TP!AB:AB,MATCH(info!C45,TP!F:F,0),1),"EI OLE")))</f>
        <v/>
      </c>
      <c r="F45" s="83"/>
      <c r="G45" s="15" t="str">
        <f>IF(C45="","",IFERROR(INDEX('SP poisid'!AC:AC,MATCH(info!C45,'SP poisid'!F:F,0),1),IFERROR(INDEX('SP tüdrukud'!AC:AC,MATCH(info!C45,'SP tüdrukud'!F:F,0),1),"EI OLE")))</f>
        <v/>
      </c>
      <c r="H45" s="84"/>
    </row>
    <row r="46" spans="2:8" x14ac:dyDescent="0.25">
      <c r="B46" s="82">
        <v>21</v>
      </c>
      <c r="D46" s="34" t="str">
        <f>IF(C46="","",IFERROR(INDEX(PÜ!AK:AK,MATCH(info!C46,PÜ!F:F,0),1),IFERROR(INDEX(TÜ!AF:AF,MATCH(info!C46,TÜ!F:F,0),1),"EI OLE")))</f>
        <v/>
      </c>
      <c r="E46" s="15" t="str">
        <f>IF(C46="","",IFERROR(INDEX(PP!AI:AI,MATCH(info!C46,PP!F:F,0),1),IFERROR(INDEX(TP!AB:AB,MATCH(info!C46,TP!F:F,0),1),"EI OLE")))</f>
        <v/>
      </c>
      <c r="F46" s="83">
        <f t="shared" ref="F46" si="0">SUM(E46:E47)</f>
        <v>0</v>
      </c>
      <c r="G46" s="15" t="str">
        <f>IF(C46="","",IFERROR(INDEX('SP poisid'!AC:AC,MATCH(info!C46,'SP poisid'!F:F,0),1),IFERROR(INDEX('SP tüdrukud'!AC:AC,MATCH(info!C46,'SP tüdrukud'!F:F,0),1),"EI OLE")))</f>
        <v/>
      </c>
      <c r="H46" s="84">
        <f t="shared" ref="H46" si="1">SUM(G46:G47)</f>
        <v>0</v>
      </c>
    </row>
    <row r="47" spans="2:8" x14ac:dyDescent="0.25">
      <c r="B47" s="82"/>
      <c r="D47" s="34" t="str">
        <f>IF(C47="","",IFERROR(INDEX(PÜ!AK:AK,MATCH(info!C47,PÜ!F:F,0),1),IFERROR(INDEX(TÜ!AF:AF,MATCH(info!C47,TÜ!F:F,0),1),"EI OLE")))</f>
        <v/>
      </c>
      <c r="E47" s="15" t="str">
        <f>IF(C47="","",IFERROR(INDEX(PP!AI:AI,MATCH(info!C47,PP!F:F,0),1),IFERROR(INDEX(TP!AB:AB,MATCH(info!C47,TP!F:F,0),1),"EI OLE")))</f>
        <v/>
      </c>
      <c r="F47" s="83"/>
      <c r="G47" s="15" t="str">
        <f>IF(C47="","",IFERROR(INDEX('SP poisid'!AC:AC,MATCH(info!C47,'SP poisid'!F:F,0),1),IFERROR(INDEX('SP tüdrukud'!AC:AC,MATCH(info!C47,'SP tüdrukud'!F:F,0),1),"EI OLE")))</f>
        <v/>
      </c>
      <c r="H47" s="84"/>
    </row>
    <row r="48" spans="2:8" x14ac:dyDescent="0.25">
      <c r="B48" s="82">
        <v>22</v>
      </c>
      <c r="D48" s="34" t="str">
        <f>IF(C48="","",IFERROR(INDEX(PÜ!AK:AK,MATCH(info!C48,PÜ!F:F,0),1),IFERROR(INDEX(TÜ!AF:AF,MATCH(info!C48,TÜ!F:F,0),1),"EI OLE")))</f>
        <v/>
      </c>
      <c r="E48" s="15" t="str">
        <f>IF(C48="","",IFERROR(INDEX(PP!AI:AI,MATCH(info!C48,PP!F:F,0),1),IFERROR(INDEX(TP!AB:AB,MATCH(info!C48,TP!F:F,0),1),"EI OLE")))</f>
        <v/>
      </c>
      <c r="F48" s="83">
        <f t="shared" ref="F48" si="2">SUM(E48:E49)</f>
        <v>0</v>
      </c>
      <c r="G48" s="15" t="str">
        <f>IF(C48="","",IFERROR(INDEX('SP poisid'!AC:AC,MATCH(info!C48,'SP poisid'!F:F,0),1),IFERROR(INDEX('SP tüdrukud'!AC:AC,MATCH(info!C48,'SP tüdrukud'!F:F,0),1),"EI OLE")))</f>
        <v/>
      </c>
      <c r="H48" s="84">
        <f t="shared" ref="H48" si="3">SUM(G48:G49)</f>
        <v>0</v>
      </c>
    </row>
    <row r="49" spans="2:8" x14ac:dyDescent="0.25">
      <c r="B49" s="82"/>
      <c r="D49" s="34" t="str">
        <f>IF(C49="","",IFERROR(INDEX(PÜ!AK:AK,MATCH(info!C49,PÜ!F:F,0),1),IFERROR(INDEX(TÜ!AF:AF,MATCH(info!C49,TÜ!F:F,0),1),"EI OLE")))</f>
        <v/>
      </c>
      <c r="E49" s="15" t="str">
        <f>IF(C49="","",IFERROR(INDEX(PP!AI:AI,MATCH(info!C49,PP!F:F,0),1),IFERROR(INDEX(TP!AB:AB,MATCH(info!C49,TP!F:F,0),1),"EI OLE")))</f>
        <v/>
      </c>
      <c r="F49" s="83"/>
      <c r="G49" s="15" t="str">
        <f>IF(C49="","",IFERROR(INDEX('SP poisid'!AC:AC,MATCH(info!C49,'SP poisid'!F:F,0),1),IFERROR(INDEX('SP tüdrukud'!AC:AC,MATCH(info!C49,'SP tüdrukud'!F:F,0),1),"EI OLE")))</f>
        <v/>
      </c>
      <c r="H49" s="84"/>
    </row>
    <row r="50" spans="2:8" x14ac:dyDescent="0.25">
      <c r="B50" s="82">
        <v>23</v>
      </c>
      <c r="D50" s="34" t="str">
        <f>IF(C50="","",IFERROR(INDEX(PÜ!AK:AK,MATCH(info!C50,PÜ!F:F,0),1),IFERROR(INDEX(TÜ!AF:AF,MATCH(info!C50,TÜ!F:F,0),1),"EI OLE")))</f>
        <v/>
      </c>
      <c r="E50" s="15" t="str">
        <f>IF(C50="","",IFERROR(INDEX(PP!AI:AI,MATCH(info!C50,PP!F:F,0),1),IFERROR(INDEX(TP!AB:AB,MATCH(info!C50,TP!F:F,0),1),"EI OLE")))</f>
        <v/>
      </c>
      <c r="F50" s="83">
        <f t="shared" ref="F50" si="4">SUM(E50:E51)</f>
        <v>0</v>
      </c>
      <c r="G50" s="15" t="str">
        <f>IF(C50="","",IFERROR(INDEX('SP poisid'!AC:AC,MATCH(info!C50,'SP poisid'!F:F,0),1),IFERROR(INDEX('SP tüdrukud'!AC:AC,MATCH(info!C50,'SP tüdrukud'!F:F,0),1),"EI OLE")))</f>
        <v/>
      </c>
      <c r="H50" s="84">
        <f t="shared" ref="H50" si="5">SUM(G50:G51)</f>
        <v>0</v>
      </c>
    </row>
    <row r="51" spans="2:8" x14ac:dyDescent="0.25">
      <c r="B51" s="82"/>
      <c r="D51" s="34" t="str">
        <f>IF(C51="","",IFERROR(INDEX(PÜ!AK:AK,MATCH(info!C51,PÜ!F:F,0),1),IFERROR(INDEX(TÜ!AF:AF,MATCH(info!C51,TÜ!F:F,0),1),"EI OLE")))</f>
        <v/>
      </c>
      <c r="E51" s="15" t="str">
        <f>IF(C51="","",IFERROR(INDEX(PP!AI:AI,MATCH(info!C51,PP!F:F,0),1),IFERROR(INDEX(TP!AB:AB,MATCH(info!C51,TP!F:F,0),1),"EI OLE")))</f>
        <v/>
      </c>
      <c r="F51" s="83"/>
      <c r="G51" s="15" t="str">
        <f>IF(C51="","",IFERROR(INDEX('SP poisid'!AC:AC,MATCH(info!C51,'SP poisid'!F:F,0),1),IFERROR(INDEX('SP tüdrukud'!AC:AC,MATCH(info!C51,'SP tüdrukud'!F:F,0),1),"EI OLE")))</f>
        <v/>
      </c>
      <c r="H51" s="84"/>
    </row>
    <row r="52" spans="2:8" x14ac:dyDescent="0.25">
      <c r="B52" s="82">
        <v>24</v>
      </c>
      <c r="D52" s="34" t="str">
        <f>IF(C52="","",IFERROR(INDEX(PÜ!AK:AK,MATCH(info!C52,PÜ!F:F,0),1),IFERROR(INDEX(TÜ!AF:AF,MATCH(info!C52,TÜ!F:F,0),1),"EI OLE")))</f>
        <v/>
      </c>
      <c r="E52" s="15" t="str">
        <f>IF(C52="","",IFERROR(INDEX(PP!AI:AI,MATCH(info!C52,PP!F:F,0),1),IFERROR(INDEX(TP!AB:AB,MATCH(info!C52,TP!F:F,0),1),"EI OLE")))</f>
        <v/>
      </c>
      <c r="F52" s="83">
        <f t="shared" ref="F52" si="6">SUM(E52:E53)</f>
        <v>0</v>
      </c>
      <c r="G52" s="15" t="str">
        <f>IF(C52="","",IFERROR(INDEX('SP poisid'!AC:AC,MATCH(info!C52,'SP poisid'!F:F,0),1),IFERROR(INDEX('SP tüdrukud'!AC:AC,MATCH(info!C52,'SP tüdrukud'!F:F,0),1),"EI OLE")))</f>
        <v/>
      </c>
      <c r="H52" s="84">
        <f t="shared" ref="H52" si="7">SUM(G52:G53)</f>
        <v>0</v>
      </c>
    </row>
    <row r="53" spans="2:8" x14ac:dyDescent="0.25">
      <c r="B53" s="92"/>
      <c r="C53" s="31"/>
      <c r="D53" s="35" t="str">
        <f>IF(C53="","",IFERROR(INDEX(PÜ!AK:AK,MATCH(info!C53,PÜ!F:F,0),1),IFERROR(INDEX(TÜ!AF:AF,MATCH(info!C53,TÜ!F:F,0),1),"EI OLE")))</f>
        <v/>
      </c>
      <c r="E53" s="32" t="str">
        <f>IF(C53="","",IFERROR(INDEX(PP!AI:AI,MATCH(info!C53,PP!F:F,0),1),IFERROR(INDEX(TP!AB:AB,MATCH(info!C53,TP!F:F,0),1),"EI OLE")))</f>
        <v/>
      </c>
      <c r="F53" s="90"/>
      <c r="G53" s="32" t="str">
        <f>IF(C53="","",IFERROR(INDEX('SP poisid'!AC:AC,MATCH(info!C53,'SP poisid'!F:F,0),1),IFERROR(INDEX('SP tüdrukud'!AC:AC,MATCH(info!C53,'SP tüdrukud'!F:F,0),1),"EI OLE")))</f>
        <v/>
      </c>
      <c r="H53" s="91"/>
    </row>
  </sheetData>
  <autoFilter ref="K5:N29" xr:uid="{00000000-0009-0000-0000-000006000000}">
    <sortState xmlns:xlrd2="http://schemas.microsoft.com/office/spreadsheetml/2017/richdata2" ref="K6:N29">
      <sortCondition ref="K2:K26"/>
    </sortState>
  </autoFilter>
  <mergeCells count="74">
    <mergeCell ref="F52:F53"/>
    <mergeCell ref="H52:H53"/>
    <mergeCell ref="B46:B47"/>
    <mergeCell ref="B48:B49"/>
    <mergeCell ref="B50:B51"/>
    <mergeCell ref="B52:B53"/>
    <mergeCell ref="F46:F47"/>
    <mergeCell ref="H46:H47"/>
    <mergeCell ref="F48:F49"/>
    <mergeCell ref="H48:H49"/>
    <mergeCell ref="F50:F51"/>
    <mergeCell ref="H50:H51"/>
    <mergeCell ref="B42:B43"/>
    <mergeCell ref="F42:F43"/>
    <mergeCell ref="H42:H43"/>
    <mergeCell ref="B44:B45"/>
    <mergeCell ref="F44:F45"/>
    <mergeCell ref="H44:H45"/>
    <mergeCell ref="B38:B39"/>
    <mergeCell ref="F38:F39"/>
    <mergeCell ref="H38:H39"/>
    <mergeCell ref="B40:B41"/>
    <mergeCell ref="F40:F41"/>
    <mergeCell ref="H40:H41"/>
    <mergeCell ref="B34:B35"/>
    <mergeCell ref="F34:F35"/>
    <mergeCell ref="H34:H35"/>
    <mergeCell ref="B36:B37"/>
    <mergeCell ref="F36:F37"/>
    <mergeCell ref="H36:H37"/>
    <mergeCell ref="B30:B31"/>
    <mergeCell ref="F30:F31"/>
    <mergeCell ref="H30:H31"/>
    <mergeCell ref="B32:B33"/>
    <mergeCell ref="F32:F33"/>
    <mergeCell ref="H32:H33"/>
    <mergeCell ref="B26:B27"/>
    <mergeCell ref="F26:F27"/>
    <mergeCell ref="H26:H27"/>
    <mergeCell ref="B28:B29"/>
    <mergeCell ref="F28:F29"/>
    <mergeCell ref="H28:H29"/>
    <mergeCell ref="B22:B23"/>
    <mergeCell ref="F22:F23"/>
    <mergeCell ref="H22:H23"/>
    <mergeCell ref="B24:B25"/>
    <mergeCell ref="F24:F25"/>
    <mergeCell ref="H24:H25"/>
    <mergeCell ref="B18:B19"/>
    <mergeCell ref="F18:F19"/>
    <mergeCell ref="H18:H19"/>
    <mergeCell ref="B20:B21"/>
    <mergeCell ref="F20:F21"/>
    <mergeCell ref="H20:H21"/>
    <mergeCell ref="B14:B15"/>
    <mergeCell ref="F14:F15"/>
    <mergeCell ref="H14:H15"/>
    <mergeCell ref="B16:B17"/>
    <mergeCell ref="F16:F17"/>
    <mergeCell ref="H16:H17"/>
    <mergeCell ref="B10:B11"/>
    <mergeCell ref="F10:F11"/>
    <mergeCell ref="H10:H11"/>
    <mergeCell ref="B12:B13"/>
    <mergeCell ref="F12:F13"/>
    <mergeCell ref="H12:H13"/>
    <mergeCell ref="B8:B9"/>
    <mergeCell ref="F8:F9"/>
    <mergeCell ref="H8:H9"/>
    <mergeCell ref="B2:H2"/>
    <mergeCell ref="B3:H3"/>
    <mergeCell ref="B6:B7"/>
    <mergeCell ref="F6:F7"/>
    <mergeCell ref="H6:H7"/>
  </mergeCells>
  <conditionalFormatting sqref="E6:E53 G6:G53">
    <cfRule type="containsText" dxfId="0" priority="1" stopIfTrue="1" operator="containsText" text="EI OLE">
      <formula>NOT(ISERROR(SEARCH("EI OLE",E6)))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PÜ</vt:lpstr>
      <vt:lpstr>TÜ</vt:lpstr>
      <vt:lpstr>PP</vt:lpstr>
      <vt:lpstr>TP</vt:lpstr>
      <vt:lpstr>SP poisid</vt:lpstr>
      <vt:lpstr>SP tüdrukud</vt:lpstr>
      <vt:lpstr>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Karl-Rasmus Pungas</dc:creator>
  <cp:lastModifiedBy>Indrek Luts</cp:lastModifiedBy>
  <cp:lastPrinted>2022-05-10T12:04:01Z</cp:lastPrinted>
  <dcterms:created xsi:type="dcterms:W3CDTF">2010-02-16T14:00:14Z</dcterms:created>
  <dcterms:modified xsi:type="dcterms:W3CDTF">2026-02-02T20:23:49Z</dcterms:modified>
</cp:coreProperties>
</file>