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GP edetabel/"/>
    </mc:Choice>
  </mc:AlternateContent>
  <xr:revisionPtr revIDLastSave="86" documentId="8_{10DAB5C6-DFA6-43E4-A511-2FA523E87A84}" xr6:coauthVersionLast="47" xr6:coauthVersionMax="47" xr10:uidLastSave="{F99A72DC-8A13-4A10-B817-4993A3103D77}"/>
  <bookViews>
    <workbookView xWindow="28680" yWindow="-120" windowWidth="29040" windowHeight="15720" tabRatio="592" activeTab="2" xr2:uid="{00000000-000D-0000-FFFF-FFFF00000000}"/>
  </bookViews>
  <sheets>
    <sheet name="MÜ" sheetId="3" r:id="rId1"/>
    <sheet name="NÜ" sheetId="1" r:id="rId2"/>
    <sheet name="MP" sheetId="4" r:id="rId3"/>
    <sheet name="NP" sheetId="9" r:id="rId4"/>
    <sheet name="SP M" sheetId="5" r:id="rId5"/>
    <sheet name="SP N" sheetId="7" r:id="rId6"/>
    <sheet name="Info" sheetId="8" r:id="rId7"/>
  </sheets>
  <definedNames>
    <definedName name="_xlnm._FilterDatabase" localSheetId="6" hidden="1">Info!$AA$5:$AB$53</definedName>
    <definedName name="_xlnm._FilterDatabase" localSheetId="2" hidden="1">MP!$B$1:$K$61</definedName>
    <definedName name="_xlnm._FilterDatabase" localSheetId="0" hidden="1">MÜ!$B$1:$K$52</definedName>
    <definedName name="_xlnm._FilterDatabase" localSheetId="3" hidden="1">NP!$B$1:$K$45</definedName>
    <definedName name="_xlnm._FilterDatabase" localSheetId="1" hidden="1">NÜ!$B$1:$K$25</definedName>
    <definedName name="_xlnm._FilterDatabase" localSheetId="4" hidden="1">'SP M'!$B$1:$K$112</definedName>
    <definedName name="_xlnm._FilterDatabase" localSheetId="5" hidden="1">'SP N'!$B$1:$K$135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  <c r="J2" i="4" s="1"/>
  <c r="K3" i="4"/>
  <c r="J3" i="4" s="1"/>
  <c r="K4" i="4"/>
  <c r="J4" i="4" s="1"/>
  <c r="K5" i="4"/>
  <c r="J5" i="4" s="1"/>
  <c r="K6" i="4"/>
  <c r="J6" i="4" s="1"/>
  <c r="K7" i="4"/>
  <c r="J7" i="4" s="1"/>
  <c r="K8" i="4"/>
  <c r="J8" i="4" s="1"/>
  <c r="K9" i="4"/>
  <c r="J9" i="4" s="1"/>
  <c r="K10" i="4"/>
  <c r="J10" i="4" s="1"/>
  <c r="K11" i="4"/>
  <c r="J11" i="4" s="1"/>
  <c r="K12" i="4"/>
  <c r="J12" i="4" s="1"/>
  <c r="K13" i="4"/>
  <c r="J13" i="4" s="1"/>
  <c r="K14" i="4"/>
  <c r="J14" i="4" s="1"/>
  <c r="K15" i="4"/>
  <c r="J15" i="4" s="1"/>
  <c r="K18" i="4"/>
  <c r="J18" i="4" s="1"/>
  <c r="K19" i="4"/>
  <c r="J19" i="4" s="1"/>
  <c r="K20" i="4"/>
  <c r="J20" i="4" s="1"/>
  <c r="K21" i="4"/>
  <c r="J21" i="4" s="1"/>
  <c r="K22" i="4"/>
  <c r="J22" i="4" s="1"/>
  <c r="K23" i="4"/>
  <c r="J23" i="4" s="1"/>
  <c r="K24" i="4"/>
  <c r="J24" i="4" s="1"/>
  <c r="K25" i="4"/>
  <c r="J25" i="4" s="1"/>
  <c r="K26" i="4"/>
  <c r="J26" i="4" s="1"/>
  <c r="K27" i="4"/>
  <c r="J27" i="4" s="1"/>
  <c r="K28" i="4"/>
  <c r="J28" i="4" s="1"/>
  <c r="K29" i="4"/>
  <c r="J29" i="4" s="1"/>
  <c r="K30" i="4"/>
  <c r="J30" i="4" s="1"/>
  <c r="K31" i="4"/>
  <c r="J31" i="4" s="1"/>
  <c r="K32" i="4"/>
  <c r="J32" i="4" s="1"/>
  <c r="K33" i="4"/>
  <c r="J33" i="4" s="1"/>
  <c r="K34" i="4"/>
  <c r="J34" i="4" s="1"/>
  <c r="K35" i="4"/>
  <c r="J35" i="4" s="1"/>
  <c r="K36" i="4"/>
  <c r="J36" i="4" s="1"/>
  <c r="K37" i="4"/>
  <c r="J37" i="4" s="1"/>
  <c r="K38" i="4"/>
  <c r="J38" i="4" s="1"/>
  <c r="K39" i="4"/>
  <c r="J39" i="4" s="1"/>
  <c r="K40" i="4"/>
  <c r="J40" i="4" s="1"/>
  <c r="K41" i="4"/>
  <c r="J41" i="4" s="1"/>
  <c r="K42" i="4"/>
  <c r="J42" i="4" s="1"/>
  <c r="K44" i="4"/>
  <c r="J44" i="4" s="1"/>
  <c r="K45" i="4"/>
  <c r="J45" i="4" s="1"/>
  <c r="K46" i="4"/>
  <c r="J46" i="4" s="1"/>
  <c r="K47" i="4"/>
  <c r="J47" i="4" s="1"/>
  <c r="K48" i="4"/>
  <c r="J48" i="4" s="1"/>
  <c r="K49" i="4"/>
  <c r="J49" i="4" s="1"/>
  <c r="K50" i="4"/>
  <c r="J50" i="4" s="1"/>
  <c r="K16" i="4"/>
  <c r="J16" i="4" s="1"/>
  <c r="K17" i="4"/>
  <c r="J17" i="4" s="1"/>
  <c r="K51" i="4"/>
  <c r="J51" i="4" s="1"/>
  <c r="K52" i="4"/>
  <c r="J52" i="4" s="1"/>
  <c r="K53" i="4"/>
  <c r="J53" i="4" s="1"/>
  <c r="K54" i="4"/>
  <c r="J54" i="4" s="1"/>
  <c r="K55" i="4"/>
  <c r="J55" i="4" s="1"/>
  <c r="K43" i="4"/>
  <c r="J43" i="4" s="1"/>
  <c r="K56" i="4"/>
  <c r="J56" i="4" s="1"/>
  <c r="K57" i="4"/>
  <c r="J57" i="4" s="1"/>
  <c r="K58" i="4"/>
  <c r="J58" i="4" s="1"/>
  <c r="K59" i="4"/>
  <c r="J59" i="4" s="1"/>
  <c r="K60" i="4"/>
  <c r="J60" i="4" s="1"/>
  <c r="K61" i="4"/>
  <c r="J61" i="4" s="1"/>
  <c r="N62" i="8"/>
  <c r="O62" i="8"/>
  <c r="P62" i="8"/>
  <c r="Q62" i="8"/>
  <c r="R62" i="8"/>
  <c r="S62" i="8"/>
  <c r="N63" i="8"/>
  <c r="O63" i="8"/>
  <c r="P63" i="8"/>
  <c r="Q63" i="8"/>
  <c r="R63" i="8"/>
  <c r="S63" i="8"/>
  <c r="N64" i="8"/>
  <c r="O64" i="8"/>
  <c r="P64" i="8"/>
  <c r="Q64" i="8"/>
  <c r="R64" i="8"/>
  <c r="S64" i="8"/>
  <c r="N65" i="8"/>
  <c r="O65" i="8"/>
  <c r="P65" i="8"/>
  <c r="Q65" i="8"/>
  <c r="R65" i="8"/>
  <c r="S65" i="8"/>
  <c r="N66" i="8"/>
  <c r="O66" i="8"/>
  <c r="P66" i="8"/>
  <c r="Q66" i="8"/>
  <c r="R66" i="8"/>
  <c r="S66" i="8"/>
  <c r="O67" i="8"/>
  <c r="Q67" i="8"/>
  <c r="S67" i="8"/>
  <c r="N68" i="8"/>
  <c r="O68" i="8"/>
  <c r="P68" i="8"/>
  <c r="Q68" i="8"/>
  <c r="R68" i="8"/>
  <c r="S68" i="8"/>
  <c r="N69" i="8"/>
  <c r="O69" i="8"/>
  <c r="P69" i="8"/>
  <c r="Q69" i="8"/>
  <c r="R69" i="8"/>
  <c r="S69" i="8"/>
  <c r="N70" i="8"/>
  <c r="O70" i="8"/>
  <c r="Q70" i="8"/>
  <c r="S70" i="8"/>
  <c r="N71" i="8"/>
  <c r="O71" i="8"/>
  <c r="P71" i="8"/>
  <c r="Q71" i="8"/>
  <c r="R71" i="8"/>
  <c r="S71" i="8"/>
  <c r="N72" i="8"/>
  <c r="O72" i="8"/>
  <c r="P72" i="8"/>
  <c r="Q72" i="8"/>
  <c r="R72" i="8"/>
  <c r="S72" i="8"/>
  <c r="O73" i="8"/>
  <c r="Q73" i="8"/>
  <c r="S73" i="8"/>
  <c r="O74" i="8"/>
  <c r="P74" i="8"/>
  <c r="Q74" i="8"/>
  <c r="R74" i="8"/>
  <c r="S74" i="8"/>
  <c r="N75" i="8"/>
  <c r="O75" i="8"/>
  <c r="P75" i="8"/>
  <c r="Q75" i="8"/>
  <c r="R75" i="8"/>
  <c r="S75" i="8"/>
  <c r="N76" i="8"/>
  <c r="O76" i="8"/>
  <c r="P76" i="8"/>
  <c r="Q76" i="8"/>
  <c r="R76" i="8"/>
  <c r="S76" i="8"/>
  <c r="N77" i="8"/>
  <c r="P77" i="8"/>
  <c r="Q77" i="8"/>
  <c r="R77" i="8"/>
  <c r="N78" i="8"/>
  <c r="O78" i="8"/>
  <c r="P78" i="8"/>
  <c r="Q78" i="8"/>
  <c r="R78" i="8"/>
  <c r="S78" i="8"/>
  <c r="N79" i="8"/>
  <c r="O79" i="8"/>
  <c r="P79" i="8"/>
  <c r="Q79" i="8"/>
  <c r="R79" i="8"/>
  <c r="O80" i="8"/>
  <c r="P80" i="8"/>
  <c r="Q80" i="8"/>
  <c r="R80" i="8"/>
  <c r="S80" i="8"/>
  <c r="N81" i="8"/>
  <c r="O81" i="8"/>
  <c r="P81" i="8"/>
  <c r="Q81" i="8"/>
  <c r="R81" i="8"/>
  <c r="S81" i="8"/>
  <c r="O82" i="8"/>
  <c r="Q82" i="8"/>
  <c r="S82" i="8"/>
  <c r="O83" i="8"/>
  <c r="Q83" i="8"/>
  <c r="R83" i="8"/>
  <c r="S83" i="8"/>
  <c r="O84" i="8"/>
  <c r="Q84" i="8"/>
  <c r="S84" i="8"/>
  <c r="O85" i="8"/>
  <c r="Q85" i="8"/>
  <c r="S85" i="8"/>
  <c r="N86" i="8"/>
  <c r="O86" i="8"/>
  <c r="P86" i="8"/>
  <c r="Q86" i="8"/>
  <c r="R86" i="8"/>
  <c r="S86" i="8"/>
  <c r="O87" i="8"/>
  <c r="P87" i="8"/>
  <c r="Q87" i="8"/>
  <c r="S87" i="8"/>
  <c r="N88" i="8"/>
  <c r="O88" i="8"/>
  <c r="P88" i="8"/>
  <c r="Q88" i="8"/>
  <c r="R88" i="8"/>
  <c r="S88" i="8"/>
  <c r="N89" i="8"/>
  <c r="O89" i="8"/>
  <c r="P89" i="8"/>
  <c r="Q89" i="8"/>
  <c r="R89" i="8"/>
  <c r="N90" i="8"/>
  <c r="O90" i="8"/>
  <c r="P90" i="8"/>
  <c r="Q90" i="8"/>
  <c r="R90" i="8"/>
  <c r="S90" i="8"/>
  <c r="N91" i="8"/>
  <c r="O91" i="8"/>
  <c r="P91" i="8"/>
  <c r="Q91" i="8"/>
  <c r="R91" i="8"/>
  <c r="S91" i="8"/>
  <c r="N92" i="8"/>
  <c r="O92" i="8"/>
  <c r="P92" i="8"/>
  <c r="Q92" i="8"/>
  <c r="R92" i="8"/>
  <c r="S92" i="8"/>
  <c r="N93" i="8"/>
  <c r="P93" i="8"/>
  <c r="Q93" i="8"/>
  <c r="R93" i="8"/>
  <c r="N94" i="8"/>
  <c r="O94" i="8"/>
  <c r="P94" i="8"/>
  <c r="Q94" i="8"/>
  <c r="R94" i="8"/>
  <c r="S94" i="8"/>
  <c r="N95" i="8"/>
  <c r="P95" i="8"/>
  <c r="Q95" i="8"/>
  <c r="R95" i="8"/>
  <c r="O96" i="8"/>
  <c r="P96" i="8"/>
  <c r="Q96" i="8"/>
  <c r="R96" i="8"/>
  <c r="S96" i="8"/>
  <c r="N97" i="8"/>
  <c r="O97" i="8"/>
  <c r="P97" i="8"/>
  <c r="Q97" i="8"/>
  <c r="R97" i="8"/>
  <c r="S97" i="8"/>
  <c r="N98" i="8"/>
  <c r="O98" i="8"/>
  <c r="P98" i="8"/>
  <c r="Q98" i="8"/>
  <c r="R98" i="8"/>
  <c r="S98" i="8"/>
  <c r="N99" i="8"/>
  <c r="P99" i="8"/>
  <c r="Q99" i="8"/>
  <c r="R99" i="8"/>
  <c r="S99" i="8"/>
  <c r="N100" i="8"/>
  <c r="O100" i="8"/>
  <c r="P100" i="8"/>
  <c r="Q100" i="8"/>
  <c r="R100" i="8"/>
  <c r="S100" i="8"/>
  <c r="N101" i="8"/>
  <c r="O101" i="8"/>
  <c r="P101" i="8"/>
  <c r="Q101" i="8"/>
  <c r="R101" i="8"/>
  <c r="S101" i="8"/>
  <c r="N102" i="8"/>
  <c r="O102" i="8"/>
  <c r="Q102" i="8"/>
  <c r="R102" i="8"/>
  <c r="S102" i="8"/>
  <c r="N103" i="8"/>
  <c r="O103" i="8"/>
  <c r="P103" i="8"/>
  <c r="Q103" i="8"/>
  <c r="R103" i="8"/>
  <c r="S103" i="8"/>
  <c r="N104" i="8"/>
  <c r="O104" i="8"/>
  <c r="P104" i="8"/>
  <c r="Q104" i="8"/>
  <c r="R104" i="8"/>
  <c r="S104" i="8"/>
  <c r="N105" i="8"/>
  <c r="O105" i="8"/>
  <c r="P105" i="8"/>
  <c r="Q105" i="8"/>
  <c r="R105" i="8"/>
  <c r="S105" i="8"/>
  <c r="N106" i="8"/>
  <c r="O106" i="8"/>
  <c r="P106" i="8"/>
  <c r="Q106" i="8"/>
  <c r="R106" i="8"/>
  <c r="S106" i="8"/>
  <c r="N107" i="8"/>
  <c r="O107" i="8"/>
  <c r="P107" i="8"/>
  <c r="Q107" i="8"/>
  <c r="R107" i="8"/>
  <c r="S107" i="8"/>
  <c r="N108" i="8"/>
  <c r="P108" i="8"/>
  <c r="Q108" i="8"/>
  <c r="R108" i="8"/>
  <c r="O109" i="8"/>
  <c r="Q109" i="8"/>
  <c r="R109" i="8"/>
  <c r="S109" i="8"/>
  <c r="N110" i="8"/>
  <c r="O110" i="8"/>
  <c r="P110" i="8"/>
  <c r="Q110" i="8"/>
  <c r="R110" i="8"/>
  <c r="S110" i="8"/>
  <c r="N111" i="8"/>
  <c r="O111" i="8"/>
  <c r="P111" i="8"/>
  <c r="Q111" i="8"/>
  <c r="R111" i="8"/>
  <c r="S111" i="8"/>
  <c r="N112" i="8"/>
  <c r="O112" i="8"/>
  <c r="P112" i="8"/>
  <c r="Q112" i="8"/>
  <c r="R112" i="8"/>
  <c r="S112" i="8"/>
  <c r="O113" i="8"/>
  <c r="P113" i="8"/>
  <c r="Q113" i="8"/>
  <c r="R113" i="8"/>
  <c r="S113" i="8"/>
  <c r="N114" i="8"/>
  <c r="O114" i="8"/>
  <c r="P114" i="8"/>
  <c r="Q114" i="8"/>
  <c r="R114" i="8"/>
  <c r="S114" i="8"/>
  <c r="N115" i="8"/>
  <c r="P115" i="8"/>
  <c r="Q115" i="8"/>
  <c r="R115" i="8"/>
  <c r="S115" i="8"/>
  <c r="N116" i="8"/>
  <c r="O116" i="8"/>
  <c r="P116" i="8"/>
  <c r="Q116" i="8"/>
  <c r="R116" i="8"/>
  <c r="S116" i="8"/>
  <c r="N117" i="8"/>
  <c r="O117" i="8"/>
  <c r="P117" i="8"/>
  <c r="Q117" i="8"/>
  <c r="R117" i="8"/>
  <c r="S117" i="8"/>
  <c r="N118" i="8"/>
  <c r="O118" i="8"/>
  <c r="P118" i="8"/>
  <c r="Q118" i="8"/>
  <c r="R118" i="8"/>
  <c r="N119" i="8"/>
  <c r="O119" i="8"/>
  <c r="P119" i="8"/>
  <c r="Q119" i="8"/>
  <c r="R119" i="8"/>
  <c r="S119" i="8"/>
  <c r="N120" i="8"/>
  <c r="O120" i="8"/>
  <c r="P120" i="8"/>
  <c r="Q120" i="8"/>
  <c r="R120" i="8"/>
  <c r="S120" i="8"/>
  <c r="N121" i="8"/>
  <c r="O121" i="8"/>
  <c r="P121" i="8"/>
  <c r="Q121" i="8"/>
  <c r="R121" i="8"/>
  <c r="S121" i="8"/>
  <c r="N122" i="8"/>
  <c r="O122" i="8"/>
  <c r="P122" i="8"/>
  <c r="Q122" i="8"/>
  <c r="R122" i="8"/>
  <c r="S122" i="8"/>
  <c r="N123" i="8"/>
  <c r="O123" i="8"/>
  <c r="P123" i="8"/>
  <c r="Q123" i="8"/>
  <c r="R123" i="8"/>
  <c r="S123" i="8"/>
  <c r="N124" i="8"/>
  <c r="O124" i="8"/>
  <c r="P124" i="8"/>
  <c r="Q124" i="8"/>
  <c r="R124" i="8"/>
  <c r="S124" i="8"/>
  <c r="O125" i="8"/>
  <c r="Q125" i="8"/>
  <c r="S125" i="8"/>
  <c r="N126" i="8"/>
  <c r="O126" i="8"/>
  <c r="P126" i="8"/>
  <c r="Q126" i="8"/>
  <c r="R126" i="8"/>
  <c r="S126" i="8"/>
  <c r="N127" i="8"/>
  <c r="O127" i="8"/>
  <c r="P127" i="8"/>
  <c r="Q127" i="8"/>
  <c r="R127" i="8"/>
  <c r="S127" i="8"/>
  <c r="N128" i="8"/>
  <c r="O128" i="8"/>
  <c r="P128" i="8"/>
  <c r="Q128" i="8"/>
  <c r="R128" i="8"/>
  <c r="S128" i="8"/>
  <c r="N129" i="8"/>
  <c r="O129" i="8"/>
  <c r="P129" i="8"/>
  <c r="Q129" i="8"/>
  <c r="R129" i="8"/>
  <c r="S129" i="8"/>
  <c r="N130" i="8"/>
  <c r="O130" i="8"/>
  <c r="P130" i="8"/>
  <c r="Q130" i="8"/>
  <c r="R130" i="8"/>
  <c r="S130" i="8"/>
  <c r="N131" i="8"/>
  <c r="O131" i="8"/>
  <c r="P131" i="8"/>
  <c r="Q131" i="8"/>
  <c r="R131" i="8"/>
  <c r="S131" i="8"/>
  <c r="N132" i="8"/>
  <c r="O132" i="8"/>
  <c r="P132" i="8"/>
  <c r="Q132" i="8"/>
  <c r="R132" i="8"/>
  <c r="S132" i="8"/>
  <c r="N133" i="8"/>
  <c r="O133" i="8"/>
  <c r="P133" i="8"/>
  <c r="Q133" i="8"/>
  <c r="R133" i="8"/>
  <c r="S133" i="8"/>
  <c r="N134" i="8"/>
  <c r="O134" i="8"/>
  <c r="P134" i="8"/>
  <c r="Q134" i="8"/>
  <c r="R134" i="8"/>
  <c r="S134" i="8"/>
  <c r="N135" i="8"/>
  <c r="O135" i="8"/>
  <c r="P135" i="8"/>
  <c r="Q135" i="8"/>
  <c r="R135" i="8"/>
  <c r="S135" i="8"/>
  <c r="N136" i="8"/>
  <c r="O136" i="8"/>
  <c r="P136" i="8"/>
  <c r="Q136" i="8"/>
  <c r="R136" i="8"/>
  <c r="S136" i="8"/>
  <c r="N137" i="8"/>
  <c r="O137" i="8"/>
  <c r="P137" i="8"/>
  <c r="Q137" i="8"/>
  <c r="R137" i="8"/>
  <c r="S137" i="8"/>
  <c r="N138" i="8"/>
  <c r="O138" i="8"/>
  <c r="P138" i="8"/>
  <c r="Q138" i="8"/>
  <c r="R138" i="8"/>
  <c r="S138" i="8"/>
  <c r="N139" i="8"/>
  <c r="O139" i="8"/>
  <c r="P139" i="8"/>
  <c r="Q139" i="8"/>
  <c r="R139" i="8"/>
  <c r="S139" i="8"/>
  <c r="O140" i="8"/>
  <c r="P140" i="8"/>
  <c r="Q140" i="8"/>
  <c r="R140" i="8"/>
  <c r="S140" i="8"/>
  <c r="N141" i="8"/>
  <c r="O141" i="8"/>
  <c r="P141" i="8"/>
  <c r="Q141" i="8"/>
  <c r="R141" i="8"/>
  <c r="S141" i="8"/>
  <c r="N142" i="8"/>
  <c r="O142" i="8"/>
  <c r="P142" i="8"/>
  <c r="Q142" i="8"/>
  <c r="R142" i="8"/>
  <c r="S142" i="8"/>
  <c r="N143" i="8"/>
  <c r="P143" i="8"/>
  <c r="Q143" i="8"/>
  <c r="R143" i="8"/>
  <c r="S143" i="8"/>
  <c r="N144" i="8"/>
  <c r="O144" i="8"/>
  <c r="P144" i="8"/>
  <c r="Q144" i="8"/>
  <c r="R144" i="8"/>
  <c r="S144" i="8"/>
  <c r="N145" i="8"/>
  <c r="O145" i="8"/>
  <c r="P145" i="8"/>
  <c r="Q145" i="8"/>
  <c r="R145" i="8"/>
  <c r="S145" i="8"/>
  <c r="N146" i="8"/>
  <c r="O146" i="8"/>
  <c r="P146" i="8"/>
  <c r="Q146" i="8"/>
  <c r="R146" i="8"/>
  <c r="S146" i="8"/>
  <c r="N147" i="8"/>
  <c r="O147" i="8"/>
  <c r="P147" i="8"/>
  <c r="Q147" i="8"/>
  <c r="R147" i="8"/>
  <c r="S147" i="8"/>
  <c r="O148" i="8"/>
  <c r="Q148" i="8"/>
  <c r="R148" i="8"/>
  <c r="S148" i="8"/>
  <c r="N149" i="8"/>
  <c r="O149" i="8"/>
  <c r="P149" i="8"/>
  <c r="Q149" i="8"/>
  <c r="R149" i="8"/>
  <c r="N150" i="8"/>
  <c r="O150" i="8"/>
  <c r="P150" i="8"/>
  <c r="Q150" i="8"/>
  <c r="R150" i="8"/>
  <c r="S150" i="8"/>
  <c r="O151" i="8"/>
  <c r="Q151" i="8"/>
  <c r="S151" i="8"/>
  <c r="N152" i="8"/>
  <c r="O152" i="8"/>
  <c r="P152" i="8"/>
  <c r="Q152" i="8"/>
  <c r="R152" i="8"/>
  <c r="S152" i="8"/>
  <c r="N153" i="8"/>
  <c r="O153" i="8"/>
  <c r="P153" i="8"/>
  <c r="Q153" i="8"/>
  <c r="R153" i="8"/>
  <c r="S153" i="8"/>
  <c r="N154" i="8"/>
  <c r="O154" i="8"/>
  <c r="P154" i="8"/>
  <c r="Q154" i="8"/>
  <c r="R154" i="8"/>
  <c r="S154" i="8"/>
  <c r="N155" i="8"/>
  <c r="O155" i="8"/>
  <c r="P155" i="8"/>
  <c r="Q155" i="8"/>
  <c r="R155" i="8"/>
  <c r="S155" i="8"/>
  <c r="N156" i="8"/>
  <c r="O156" i="8"/>
  <c r="P156" i="8"/>
  <c r="Q156" i="8"/>
  <c r="R156" i="8"/>
  <c r="S156" i="8"/>
  <c r="O157" i="8"/>
  <c r="Q157" i="8"/>
  <c r="S157" i="8"/>
  <c r="O158" i="8"/>
  <c r="Q158" i="8"/>
  <c r="R158" i="8"/>
  <c r="S158" i="8"/>
  <c r="N159" i="8"/>
  <c r="O159" i="8"/>
  <c r="P159" i="8"/>
  <c r="Q159" i="8"/>
  <c r="R159" i="8"/>
  <c r="S159" i="8"/>
  <c r="N160" i="8"/>
  <c r="P160" i="8"/>
  <c r="Q160" i="8"/>
  <c r="R160" i="8"/>
  <c r="N161" i="8"/>
  <c r="O161" i="8"/>
  <c r="P161" i="8"/>
  <c r="Q161" i="8"/>
  <c r="R161" i="8"/>
  <c r="S161" i="8"/>
  <c r="N162" i="8"/>
  <c r="O162" i="8"/>
  <c r="P162" i="8"/>
  <c r="Q162" i="8"/>
  <c r="R162" i="8"/>
  <c r="S162" i="8"/>
  <c r="N163" i="8"/>
  <c r="O163" i="8"/>
  <c r="P163" i="8"/>
  <c r="Q163" i="8"/>
  <c r="R163" i="8"/>
  <c r="S163" i="8"/>
  <c r="N164" i="8"/>
  <c r="O164" i="8"/>
  <c r="P164" i="8"/>
  <c r="Q164" i="8"/>
  <c r="R164" i="8"/>
  <c r="S164" i="8"/>
  <c r="N165" i="8"/>
  <c r="O165" i="8"/>
  <c r="P165" i="8"/>
  <c r="Q165" i="8"/>
  <c r="R165" i="8"/>
  <c r="S165" i="8"/>
  <c r="N166" i="8"/>
  <c r="O166" i="8"/>
  <c r="P166" i="8"/>
  <c r="Q166" i="8"/>
  <c r="R166" i="8"/>
  <c r="S166" i="8"/>
  <c r="N167" i="8"/>
  <c r="O167" i="8"/>
  <c r="P167" i="8"/>
  <c r="Q167" i="8"/>
  <c r="R167" i="8"/>
  <c r="S167" i="8"/>
  <c r="N168" i="8"/>
  <c r="O168" i="8"/>
  <c r="P168" i="8"/>
  <c r="Q168" i="8"/>
  <c r="R168" i="8"/>
  <c r="S168" i="8"/>
  <c r="N169" i="8"/>
  <c r="P169" i="8"/>
  <c r="Q169" i="8"/>
  <c r="R169" i="8"/>
  <c r="N170" i="8"/>
  <c r="O170" i="8"/>
  <c r="P170" i="8"/>
  <c r="Q170" i="8"/>
  <c r="R170" i="8"/>
  <c r="S170" i="8"/>
  <c r="O171" i="8"/>
  <c r="Q171" i="8"/>
  <c r="S171" i="8"/>
  <c r="N172" i="8"/>
  <c r="O172" i="8"/>
  <c r="P172" i="8"/>
  <c r="Q172" i="8"/>
  <c r="R172" i="8"/>
  <c r="S172" i="8"/>
  <c r="N173" i="8"/>
  <c r="O173" i="8"/>
  <c r="P173" i="8"/>
  <c r="Q173" i="8"/>
  <c r="R173" i="8"/>
  <c r="S173" i="8"/>
  <c r="N174" i="8"/>
  <c r="O174" i="8"/>
  <c r="P174" i="8"/>
  <c r="Q174" i="8"/>
  <c r="R174" i="8"/>
  <c r="S174" i="8"/>
  <c r="N175" i="8"/>
  <c r="P175" i="8"/>
  <c r="Q175" i="8"/>
  <c r="R175" i="8"/>
  <c r="S175" i="8"/>
  <c r="N176" i="8"/>
  <c r="O176" i="8"/>
  <c r="P176" i="8"/>
  <c r="Q176" i="8"/>
  <c r="R176" i="8"/>
  <c r="S176" i="8"/>
  <c r="N177" i="8"/>
  <c r="O177" i="8"/>
  <c r="P177" i="8"/>
  <c r="Q177" i="8"/>
  <c r="R177" i="8"/>
  <c r="S177" i="8"/>
  <c r="N178" i="8"/>
  <c r="O178" i="8"/>
  <c r="P178" i="8"/>
  <c r="Q178" i="8"/>
  <c r="R178" i="8"/>
  <c r="S178" i="8"/>
  <c r="N179" i="8"/>
  <c r="O179" i="8"/>
  <c r="P179" i="8"/>
  <c r="Q179" i="8"/>
  <c r="R179" i="8"/>
  <c r="N180" i="8"/>
  <c r="O180" i="8"/>
  <c r="P180" i="8"/>
  <c r="Q180" i="8"/>
  <c r="R180" i="8"/>
  <c r="S180" i="8"/>
  <c r="N181" i="8"/>
  <c r="O181" i="8"/>
  <c r="P181" i="8"/>
  <c r="Q181" i="8"/>
  <c r="R181" i="8"/>
  <c r="S181" i="8"/>
  <c r="N182" i="8"/>
  <c r="P182" i="8"/>
  <c r="Q182" i="8"/>
  <c r="R182" i="8"/>
  <c r="S182" i="8"/>
  <c r="O183" i="8"/>
  <c r="Q183" i="8"/>
  <c r="S183" i="8"/>
  <c r="N184" i="8"/>
  <c r="O184" i="8"/>
  <c r="P184" i="8"/>
  <c r="Q184" i="8"/>
  <c r="R184" i="8"/>
  <c r="S184" i="8"/>
  <c r="N185" i="8"/>
  <c r="P185" i="8"/>
  <c r="Q185" i="8"/>
  <c r="R185" i="8"/>
  <c r="N186" i="8"/>
  <c r="O186" i="8"/>
  <c r="P186" i="8"/>
  <c r="Q186" i="8"/>
  <c r="R186" i="8"/>
  <c r="S186" i="8"/>
  <c r="N187" i="8"/>
  <c r="P187" i="8"/>
  <c r="Q187" i="8"/>
  <c r="R187" i="8"/>
  <c r="N188" i="8"/>
  <c r="O188" i="8"/>
  <c r="P188" i="8"/>
  <c r="Q188" i="8"/>
  <c r="R188" i="8"/>
  <c r="S188" i="8"/>
  <c r="N189" i="8"/>
  <c r="O189" i="8"/>
  <c r="P189" i="8"/>
  <c r="Q189" i="8"/>
  <c r="R189" i="8"/>
  <c r="S189" i="8"/>
  <c r="N190" i="8"/>
  <c r="O190" i="8"/>
  <c r="P190" i="8"/>
  <c r="Q190" i="8"/>
  <c r="R190" i="8"/>
  <c r="S190" i="8"/>
  <c r="N191" i="8"/>
  <c r="O191" i="8"/>
  <c r="P191" i="8"/>
  <c r="Q191" i="8"/>
  <c r="R191" i="8"/>
  <c r="S191" i="8"/>
  <c r="N192" i="8"/>
  <c r="O192" i="8"/>
  <c r="P192" i="8"/>
  <c r="Q192" i="8"/>
  <c r="R192" i="8"/>
  <c r="S192" i="8"/>
  <c r="N193" i="8"/>
  <c r="O193" i="8"/>
  <c r="P193" i="8"/>
  <c r="Q193" i="8"/>
  <c r="R193" i="8"/>
  <c r="S193" i="8"/>
  <c r="N194" i="8"/>
  <c r="O194" i="8"/>
  <c r="P194" i="8"/>
  <c r="Q194" i="8"/>
  <c r="R194" i="8"/>
  <c r="S194" i="8"/>
  <c r="N195" i="8"/>
  <c r="O195" i="8"/>
  <c r="P195" i="8"/>
  <c r="Q195" i="8"/>
  <c r="R195" i="8"/>
  <c r="S195" i="8"/>
  <c r="N196" i="8"/>
  <c r="O196" i="8"/>
  <c r="P196" i="8"/>
  <c r="Q196" i="8"/>
  <c r="R196" i="8"/>
  <c r="S196" i="8"/>
  <c r="N197" i="8"/>
  <c r="P197" i="8"/>
  <c r="Q197" i="8"/>
  <c r="R197" i="8"/>
  <c r="S197" i="8"/>
  <c r="O198" i="8"/>
  <c r="Q198" i="8"/>
  <c r="S198" i="8"/>
  <c r="N199" i="8"/>
  <c r="O199" i="8"/>
  <c r="P199" i="8"/>
  <c r="Q199" i="8"/>
  <c r="R199" i="8"/>
  <c r="S199" i="8"/>
  <c r="N200" i="8"/>
  <c r="O200" i="8"/>
  <c r="P200" i="8"/>
  <c r="Q200" i="8"/>
  <c r="R200" i="8"/>
  <c r="S200" i="8"/>
  <c r="N201" i="8"/>
  <c r="O201" i="8"/>
  <c r="P201" i="8"/>
  <c r="Q201" i="8"/>
  <c r="R201" i="8"/>
  <c r="S201" i="8"/>
  <c r="N202" i="8"/>
  <c r="O202" i="8"/>
  <c r="P202" i="8"/>
  <c r="Q202" i="8"/>
  <c r="R202" i="8"/>
  <c r="S202" i="8"/>
  <c r="N203" i="8"/>
  <c r="O203" i="8"/>
  <c r="P203" i="8"/>
  <c r="Q203" i="8"/>
  <c r="R203" i="8"/>
  <c r="S203" i="8"/>
  <c r="N204" i="8"/>
  <c r="O204" i="8"/>
  <c r="P204" i="8"/>
  <c r="Q204" i="8"/>
  <c r="R204" i="8"/>
  <c r="S204" i="8"/>
  <c r="N205" i="8"/>
  <c r="O205" i="8"/>
  <c r="P205" i="8"/>
  <c r="Q205" i="8"/>
  <c r="R205" i="8"/>
  <c r="S205" i="8"/>
  <c r="N206" i="8"/>
  <c r="O206" i="8"/>
  <c r="P206" i="8"/>
  <c r="Q206" i="8"/>
  <c r="R206" i="8"/>
  <c r="S206" i="8"/>
  <c r="N207" i="8"/>
  <c r="O207" i="8"/>
  <c r="P207" i="8"/>
  <c r="Q207" i="8"/>
  <c r="R207" i="8"/>
  <c r="S207" i="8"/>
  <c r="N208" i="8"/>
  <c r="O208" i="8"/>
  <c r="Q208" i="8"/>
  <c r="S208" i="8"/>
  <c r="N209" i="8"/>
  <c r="O209" i="8"/>
  <c r="P209" i="8"/>
  <c r="Q209" i="8"/>
  <c r="R209" i="8"/>
  <c r="S209" i="8"/>
  <c r="N210" i="8"/>
  <c r="O210" i="8"/>
  <c r="P210" i="8"/>
  <c r="Q210" i="8"/>
  <c r="R210" i="8"/>
  <c r="S210" i="8"/>
  <c r="N211" i="8"/>
  <c r="O211" i="8"/>
  <c r="P211" i="8"/>
  <c r="Q211" i="8"/>
  <c r="R211" i="8"/>
  <c r="S211" i="8"/>
  <c r="N212" i="8"/>
  <c r="O212" i="8"/>
  <c r="P212" i="8"/>
  <c r="Q212" i="8"/>
  <c r="R212" i="8"/>
  <c r="S212" i="8"/>
  <c r="N213" i="8"/>
  <c r="O213" i="8"/>
  <c r="P213" i="8"/>
  <c r="Q213" i="8"/>
  <c r="R213" i="8"/>
  <c r="S213" i="8"/>
  <c r="N214" i="8"/>
  <c r="O214" i="8"/>
  <c r="P214" i="8"/>
  <c r="Q214" i="8"/>
  <c r="R214" i="8"/>
  <c r="S214" i="8"/>
  <c r="N215" i="8"/>
  <c r="O215" i="8"/>
  <c r="P215" i="8"/>
  <c r="Q215" i="8"/>
  <c r="R215" i="8"/>
  <c r="S215" i="8"/>
  <c r="N216" i="8"/>
  <c r="O216" i="8"/>
  <c r="P216" i="8"/>
  <c r="Q216" i="8"/>
  <c r="R216" i="8"/>
  <c r="S216" i="8"/>
  <c r="N217" i="8"/>
  <c r="O217" i="8"/>
  <c r="P217" i="8"/>
  <c r="Q217" i="8"/>
  <c r="R217" i="8"/>
  <c r="S217" i="8"/>
  <c r="N218" i="8"/>
  <c r="O218" i="8"/>
  <c r="P218" i="8"/>
  <c r="Q218" i="8"/>
  <c r="R218" i="8"/>
  <c r="S218" i="8"/>
  <c r="N219" i="8"/>
  <c r="O219" i="8"/>
  <c r="P219" i="8"/>
  <c r="Q219" i="8"/>
  <c r="R219" i="8"/>
  <c r="S219" i="8"/>
  <c r="N220" i="8"/>
  <c r="O220" i="8"/>
  <c r="P220" i="8"/>
  <c r="Q220" i="8"/>
  <c r="R220" i="8"/>
  <c r="S220" i="8"/>
  <c r="N221" i="8"/>
  <c r="O221" i="8"/>
  <c r="P221" i="8"/>
  <c r="Q221" i="8"/>
  <c r="R221" i="8"/>
  <c r="S221" i="8"/>
  <c r="N222" i="8"/>
  <c r="O222" i="8"/>
  <c r="P222" i="8"/>
  <c r="Q222" i="8"/>
  <c r="R222" i="8"/>
  <c r="S222" i="8"/>
  <c r="N223" i="8"/>
  <c r="O223" i="8"/>
  <c r="P223" i="8"/>
  <c r="Q223" i="8"/>
  <c r="R223" i="8"/>
  <c r="S223" i="8"/>
  <c r="N224" i="8"/>
  <c r="O224" i="8"/>
  <c r="P224" i="8"/>
  <c r="Q224" i="8"/>
  <c r="R224" i="8"/>
  <c r="S224" i="8"/>
  <c r="N225" i="8"/>
  <c r="O225" i="8"/>
  <c r="P225" i="8"/>
  <c r="Q225" i="8"/>
  <c r="R225" i="8"/>
  <c r="S225" i="8"/>
  <c r="N226" i="8"/>
  <c r="O226" i="8"/>
  <c r="P226" i="8"/>
  <c r="Q226" i="8"/>
  <c r="R226" i="8"/>
  <c r="S226" i="8"/>
  <c r="N227" i="8"/>
  <c r="O227" i="8"/>
  <c r="P227" i="8"/>
  <c r="Q227" i="8"/>
  <c r="R227" i="8"/>
  <c r="S227" i="8"/>
  <c r="N228" i="8"/>
  <c r="O228" i="8"/>
  <c r="P228" i="8"/>
  <c r="Q228" i="8"/>
  <c r="R228" i="8"/>
  <c r="S228" i="8"/>
  <c r="N229" i="8"/>
  <c r="O229" i="8"/>
  <c r="P229" i="8"/>
  <c r="Q229" i="8"/>
  <c r="R229" i="8"/>
  <c r="S229" i="8"/>
  <c r="N230" i="8"/>
  <c r="O230" i="8"/>
  <c r="P230" i="8"/>
  <c r="Q230" i="8"/>
  <c r="R230" i="8"/>
  <c r="S230" i="8"/>
  <c r="N231" i="8"/>
  <c r="O231" i="8"/>
  <c r="P231" i="8"/>
  <c r="Q231" i="8"/>
  <c r="R231" i="8"/>
  <c r="S231" i="8"/>
  <c r="N232" i="8"/>
  <c r="O232" i="8"/>
  <c r="P232" i="8"/>
  <c r="Q232" i="8"/>
  <c r="R232" i="8"/>
  <c r="S232" i="8"/>
  <c r="N233" i="8"/>
  <c r="O233" i="8"/>
  <c r="P233" i="8"/>
  <c r="Q233" i="8"/>
  <c r="R233" i="8"/>
  <c r="S233" i="8"/>
  <c r="N234" i="8"/>
  <c r="P234" i="8"/>
  <c r="Q234" i="8"/>
  <c r="R234" i="8"/>
  <c r="N235" i="8"/>
  <c r="O235" i="8"/>
  <c r="P235" i="8"/>
  <c r="Q235" i="8"/>
  <c r="R235" i="8"/>
  <c r="S235" i="8"/>
  <c r="N236" i="8"/>
  <c r="O236" i="8"/>
  <c r="P236" i="8"/>
  <c r="Q236" i="8"/>
  <c r="R236" i="8"/>
  <c r="S236" i="8"/>
  <c r="N237" i="8"/>
  <c r="O237" i="8"/>
  <c r="P237" i="8"/>
  <c r="Q237" i="8"/>
  <c r="R237" i="8"/>
  <c r="S237" i="8"/>
  <c r="N238" i="8"/>
  <c r="O238" i="8"/>
  <c r="P238" i="8"/>
  <c r="Q238" i="8"/>
  <c r="R238" i="8"/>
  <c r="S238" i="8"/>
  <c r="N239" i="8"/>
  <c r="P239" i="8"/>
  <c r="Q239" i="8"/>
  <c r="R239" i="8"/>
  <c r="S239" i="8"/>
  <c r="O240" i="8"/>
  <c r="Q240" i="8"/>
  <c r="S240" i="8"/>
  <c r="O241" i="8"/>
  <c r="Q241" i="8"/>
  <c r="S241" i="8"/>
  <c r="N242" i="8"/>
  <c r="O242" i="8"/>
  <c r="P242" i="8"/>
  <c r="Q242" i="8"/>
  <c r="R242" i="8"/>
  <c r="S242" i="8"/>
  <c r="N243" i="8"/>
  <c r="O243" i="8"/>
  <c r="P243" i="8"/>
  <c r="Q243" i="8"/>
  <c r="R243" i="8"/>
  <c r="S243" i="8"/>
  <c r="N244" i="8"/>
  <c r="O244" i="8"/>
  <c r="P244" i="8"/>
  <c r="Q244" i="8"/>
  <c r="R244" i="8"/>
  <c r="S244" i="8"/>
  <c r="N245" i="8"/>
  <c r="O245" i="8"/>
  <c r="P245" i="8"/>
  <c r="Q245" i="8"/>
  <c r="R245" i="8"/>
  <c r="S245" i="8"/>
  <c r="N246" i="8"/>
  <c r="O246" i="8"/>
  <c r="P246" i="8"/>
  <c r="Q246" i="8"/>
  <c r="R246" i="8"/>
  <c r="S246" i="8"/>
  <c r="N247" i="8"/>
  <c r="O247" i="8"/>
  <c r="P247" i="8"/>
  <c r="Q247" i="8"/>
  <c r="R247" i="8"/>
  <c r="S247" i="8"/>
  <c r="N248" i="8"/>
  <c r="O248" i="8"/>
  <c r="P248" i="8"/>
  <c r="Q248" i="8"/>
  <c r="R248" i="8"/>
  <c r="S248" i="8"/>
  <c r="N249" i="8"/>
  <c r="O249" i="8"/>
  <c r="P249" i="8"/>
  <c r="Q249" i="8"/>
  <c r="R249" i="8"/>
  <c r="S249" i="8"/>
  <c r="N250" i="8"/>
  <c r="O250" i="8"/>
  <c r="P250" i="8"/>
  <c r="Q250" i="8"/>
  <c r="R250" i="8"/>
  <c r="S250" i="8"/>
  <c r="N251" i="8"/>
  <c r="O251" i="8"/>
  <c r="P251" i="8"/>
  <c r="Q251" i="8"/>
  <c r="R251" i="8"/>
  <c r="S251" i="8"/>
  <c r="N252" i="8"/>
  <c r="O252" i="8"/>
  <c r="P252" i="8"/>
  <c r="Q252" i="8"/>
  <c r="R252" i="8"/>
  <c r="S252" i="8"/>
  <c r="N253" i="8"/>
  <c r="O253" i="8"/>
  <c r="P253" i="8"/>
  <c r="Q253" i="8"/>
  <c r="R253" i="8"/>
  <c r="S253" i="8"/>
  <c r="N254" i="8"/>
  <c r="P254" i="8"/>
  <c r="Q254" i="8"/>
  <c r="R254" i="8"/>
  <c r="S254" i="8"/>
  <c r="N255" i="8"/>
  <c r="P255" i="8"/>
  <c r="Q255" i="8"/>
  <c r="R255" i="8"/>
  <c r="N256" i="8"/>
  <c r="O256" i="8"/>
  <c r="P256" i="8"/>
  <c r="Q256" i="8"/>
  <c r="R256" i="8"/>
  <c r="S256" i="8"/>
  <c r="N257" i="8"/>
  <c r="O257" i="8"/>
  <c r="P257" i="8"/>
  <c r="Q257" i="8"/>
  <c r="R257" i="8"/>
  <c r="S257" i="8"/>
  <c r="N258" i="8"/>
  <c r="P258" i="8"/>
  <c r="Q258" i="8"/>
  <c r="R258" i="8"/>
  <c r="N259" i="8"/>
  <c r="O259" i="8"/>
  <c r="P259" i="8"/>
  <c r="Q259" i="8"/>
  <c r="R259" i="8"/>
  <c r="S259" i="8"/>
  <c r="N260" i="8"/>
  <c r="O260" i="8"/>
  <c r="P260" i="8"/>
  <c r="Q260" i="8"/>
  <c r="R260" i="8"/>
  <c r="S260" i="8"/>
  <c r="N261" i="8"/>
  <c r="P261" i="8"/>
  <c r="Q261" i="8"/>
  <c r="R261" i="8"/>
  <c r="S261" i="8"/>
  <c r="O262" i="8"/>
  <c r="P262" i="8"/>
  <c r="Q262" i="8"/>
  <c r="R262" i="8"/>
  <c r="S262" i="8"/>
  <c r="N263" i="8"/>
  <c r="O263" i="8"/>
  <c r="P263" i="8"/>
  <c r="Q263" i="8"/>
  <c r="R263" i="8"/>
  <c r="S263" i="8"/>
  <c r="N264" i="8"/>
  <c r="O264" i="8"/>
  <c r="P264" i="8"/>
  <c r="Q264" i="8"/>
  <c r="R264" i="8"/>
  <c r="S264" i="8"/>
  <c r="N265" i="8"/>
  <c r="O265" i="8"/>
  <c r="P265" i="8"/>
  <c r="Q265" i="8"/>
  <c r="R265" i="8"/>
  <c r="S265" i="8"/>
  <c r="N266" i="8"/>
  <c r="O266" i="8"/>
  <c r="P266" i="8"/>
  <c r="Q266" i="8"/>
  <c r="R266" i="8"/>
  <c r="S266" i="8"/>
  <c r="N267" i="8"/>
  <c r="O267" i="8"/>
  <c r="P267" i="8"/>
  <c r="Q267" i="8"/>
  <c r="R267" i="8"/>
  <c r="S267" i="8"/>
  <c r="O268" i="8"/>
  <c r="P268" i="8"/>
  <c r="Q268" i="8"/>
  <c r="R268" i="8"/>
  <c r="S268" i="8"/>
  <c r="N269" i="8"/>
  <c r="O269" i="8"/>
  <c r="P269" i="8"/>
  <c r="Q269" i="8"/>
  <c r="R269" i="8"/>
  <c r="S269" i="8"/>
  <c r="N270" i="8"/>
  <c r="O270" i="8"/>
  <c r="P270" i="8"/>
  <c r="Q270" i="8"/>
  <c r="R270" i="8"/>
  <c r="S270" i="8"/>
  <c r="N271" i="8"/>
  <c r="O271" i="8"/>
  <c r="P271" i="8"/>
  <c r="Q271" i="8"/>
  <c r="R271" i="8"/>
  <c r="S271" i="8"/>
  <c r="N272" i="8"/>
  <c r="O272" i="8"/>
  <c r="P272" i="8"/>
  <c r="Q272" i="8"/>
  <c r="R272" i="8"/>
  <c r="S272" i="8"/>
  <c r="N273" i="8"/>
  <c r="O273" i="8"/>
  <c r="P273" i="8"/>
  <c r="Q273" i="8"/>
  <c r="R273" i="8"/>
  <c r="S273" i="8"/>
  <c r="N274" i="8"/>
  <c r="O274" i="8"/>
  <c r="P274" i="8"/>
  <c r="Q274" i="8"/>
  <c r="R274" i="8"/>
  <c r="S274" i="8"/>
  <c r="N275" i="8"/>
  <c r="O275" i="8"/>
  <c r="P275" i="8"/>
  <c r="Q275" i="8"/>
  <c r="R275" i="8"/>
  <c r="S275" i="8"/>
  <c r="N276" i="8"/>
  <c r="O276" i="8"/>
  <c r="P276" i="8"/>
  <c r="Q276" i="8"/>
  <c r="R276" i="8"/>
  <c r="S276" i="8"/>
  <c r="N277" i="8"/>
  <c r="O277" i="8"/>
  <c r="P277" i="8"/>
  <c r="Q277" i="8"/>
  <c r="R277" i="8"/>
  <c r="S277" i="8"/>
  <c r="N278" i="8"/>
  <c r="O278" i="8"/>
  <c r="P278" i="8"/>
  <c r="Q278" i="8"/>
  <c r="R278" i="8"/>
  <c r="S278" i="8"/>
  <c r="N279" i="8"/>
  <c r="O279" i="8"/>
  <c r="P279" i="8"/>
  <c r="Q279" i="8"/>
  <c r="R279" i="8"/>
  <c r="S279" i="8"/>
  <c r="N280" i="8"/>
  <c r="O280" i="8"/>
  <c r="P280" i="8"/>
  <c r="Q280" i="8"/>
  <c r="R280" i="8"/>
  <c r="S280" i="8"/>
  <c r="N281" i="8"/>
  <c r="O281" i="8"/>
  <c r="P281" i="8"/>
  <c r="Q281" i="8"/>
  <c r="R281" i="8"/>
  <c r="S281" i="8"/>
  <c r="N282" i="8"/>
  <c r="O282" i="8"/>
  <c r="P282" i="8"/>
  <c r="Q282" i="8"/>
  <c r="R282" i="8"/>
  <c r="S282" i="8"/>
  <c r="N283" i="8"/>
  <c r="O283" i="8"/>
  <c r="P283" i="8"/>
  <c r="Q283" i="8"/>
  <c r="R283" i="8"/>
  <c r="S283" i="8"/>
  <c r="N284" i="8"/>
  <c r="O284" i="8"/>
  <c r="P284" i="8"/>
  <c r="Q284" i="8"/>
  <c r="R284" i="8"/>
  <c r="S284" i="8"/>
  <c r="N285" i="8"/>
  <c r="O285" i="8"/>
  <c r="P285" i="8"/>
  <c r="Q285" i="8"/>
  <c r="R285" i="8"/>
  <c r="S285" i="8"/>
  <c r="N286" i="8"/>
  <c r="O286" i="8"/>
  <c r="P286" i="8"/>
  <c r="Q286" i="8"/>
  <c r="R286" i="8"/>
  <c r="S286" i="8"/>
  <c r="N287" i="8"/>
  <c r="O287" i="8"/>
  <c r="P287" i="8"/>
  <c r="Q287" i="8"/>
  <c r="R287" i="8"/>
  <c r="S287" i="8"/>
  <c r="N288" i="8"/>
  <c r="O288" i="8"/>
  <c r="P288" i="8"/>
  <c r="Q288" i="8"/>
  <c r="R288" i="8"/>
  <c r="S288" i="8"/>
  <c r="N289" i="8"/>
  <c r="O289" i="8"/>
  <c r="P289" i="8"/>
  <c r="Q289" i="8"/>
  <c r="R289" i="8"/>
  <c r="S289" i="8"/>
  <c r="N290" i="8"/>
  <c r="O290" i="8"/>
  <c r="P290" i="8"/>
  <c r="Q290" i="8"/>
  <c r="R290" i="8"/>
  <c r="S290" i="8"/>
  <c r="N291" i="8"/>
  <c r="O291" i="8"/>
  <c r="P291" i="8"/>
  <c r="Q291" i="8"/>
  <c r="R291" i="8"/>
  <c r="S291" i="8"/>
  <c r="N292" i="8"/>
  <c r="O292" i="8"/>
  <c r="P292" i="8"/>
  <c r="Q292" i="8"/>
  <c r="R292" i="8"/>
  <c r="S292" i="8"/>
  <c r="N293" i="8"/>
  <c r="O293" i="8"/>
  <c r="P293" i="8"/>
  <c r="Q293" i="8"/>
  <c r="R293" i="8"/>
  <c r="S293" i="8"/>
  <c r="N294" i="8"/>
  <c r="O294" i="8"/>
  <c r="P294" i="8"/>
  <c r="Q294" i="8"/>
  <c r="R294" i="8"/>
  <c r="S294" i="8"/>
  <c r="N295" i="8"/>
  <c r="O295" i="8"/>
  <c r="P295" i="8"/>
  <c r="Q295" i="8"/>
  <c r="R295" i="8"/>
  <c r="S295" i="8"/>
  <c r="N296" i="8"/>
  <c r="O296" i="8"/>
  <c r="P296" i="8"/>
  <c r="Q296" i="8"/>
  <c r="R296" i="8"/>
  <c r="S296" i="8"/>
  <c r="N297" i="8"/>
  <c r="O297" i="8"/>
  <c r="P297" i="8"/>
  <c r="Q297" i="8"/>
  <c r="R297" i="8"/>
  <c r="S297" i="8"/>
  <c r="N298" i="8"/>
  <c r="O298" i="8"/>
  <c r="P298" i="8"/>
  <c r="Q298" i="8"/>
  <c r="R298" i="8"/>
  <c r="S298" i="8"/>
  <c r="N299" i="8"/>
  <c r="O299" i="8"/>
  <c r="P299" i="8"/>
  <c r="Q299" i="8"/>
  <c r="R299" i="8"/>
  <c r="S299" i="8"/>
  <c r="N300" i="8"/>
  <c r="O300" i="8"/>
  <c r="P300" i="8"/>
  <c r="Q300" i="8"/>
  <c r="R300" i="8"/>
  <c r="S300" i="8"/>
  <c r="N301" i="8"/>
  <c r="O301" i="8"/>
  <c r="P301" i="8"/>
  <c r="Q301" i="8"/>
  <c r="R301" i="8"/>
  <c r="S301" i="8"/>
  <c r="N302" i="8"/>
  <c r="O302" i="8"/>
  <c r="P302" i="8"/>
  <c r="Q302" i="8"/>
  <c r="R302" i="8"/>
  <c r="S302" i="8"/>
  <c r="N303" i="8"/>
  <c r="O303" i="8"/>
  <c r="P303" i="8"/>
  <c r="Q303" i="8"/>
  <c r="R303" i="8"/>
  <c r="S303" i="8"/>
  <c r="N304" i="8"/>
  <c r="P304" i="8"/>
  <c r="Q304" i="8"/>
  <c r="R304" i="8"/>
  <c r="N305" i="8"/>
  <c r="O305" i="8"/>
  <c r="P305" i="8"/>
  <c r="Q305" i="8"/>
  <c r="R305" i="8"/>
  <c r="S305" i="8"/>
  <c r="N306" i="8"/>
  <c r="O306" i="8"/>
  <c r="P306" i="8"/>
  <c r="Q306" i="8"/>
  <c r="R306" i="8"/>
  <c r="S306" i="8"/>
  <c r="N307" i="8"/>
  <c r="O307" i="8"/>
  <c r="P307" i="8"/>
  <c r="Q307" i="8"/>
  <c r="R307" i="8"/>
  <c r="S307" i="8"/>
  <c r="N308" i="8"/>
  <c r="O308" i="8"/>
  <c r="P308" i="8"/>
  <c r="Q308" i="8"/>
  <c r="R308" i="8"/>
  <c r="S308" i="8"/>
  <c r="N309" i="8"/>
  <c r="O309" i="8"/>
  <c r="P309" i="8"/>
  <c r="Q309" i="8"/>
  <c r="R309" i="8"/>
  <c r="S309" i="8"/>
  <c r="N310" i="8"/>
  <c r="O310" i="8"/>
  <c r="P310" i="8"/>
  <c r="Q310" i="8"/>
  <c r="R310" i="8"/>
  <c r="S310" i="8"/>
  <c r="N311" i="8"/>
  <c r="O311" i="8"/>
  <c r="P311" i="8"/>
  <c r="Q311" i="8"/>
  <c r="R311" i="8"/>
  <c r="S311" i="8"/>
  <c r="N312" i="8"/>
  <c r="O312" i="8"/>
  <c r="P312" i="8"/>
  <c r="Q312" i="8"/>
  <c r="R312" i="8"/>
  <c r="S312" i="8"/>
  <c r="N313" i="8"/>
  <c r="O313" i="8"/>
  <c r="P313" i="8"/>
  <c r="Q313" i="8"/>
  <c r="R313" i="8"/>
  <c r="S313" i="8"/>
  <c r="N314" i="8"/>
  <c r="O314" i="8"/>
  <c r="P314" i="8"/>
  <c r="Q314" i="8"/>
  <c r="R314" i="8"/>
  <c r="S314" i="8"/>
  <c r="N315" i="8"/>
  <c r="O315" i="8"/>
  <c r="P315" i="8"/>
  <c r="Q315" i="8"/>
  <c r="R315" i="8"/>
  <c r="S315" i="8"/>
  <c r="N316" i="8"/>
  <c r="O316" i="8"/>
  <c r="P316" i="8"/>
  <c r="Q316" i="8"/>
  <c r="R316" i="8"/>
  <c r="S316" i="8"/>
  <c r="N317" i="8"/>
  <c r="O317" i="8"/>
  <c r="P317" i="8"/>
  <c r="Q317" i="8"/>
  <c r="R317" i="8"/>
  <c r="S317" i="8"/>
  <c r="N318" i="8"/>
  <c r="O318" i="8"/>
  <c r="P318" i="8"/>
  <c r="Q318" i="8"/>
  <c r="R318" i="8"/>
  <c r="S318" i="8"/>
  <c r="N319" i="8"/>
  <c r="O319" i="8"/>
  <c r="P319" i="8"/>
  <c r="Q319" i="8"/>
  <c r="R319" i="8"/>
  <c r="S319" i="8"/>
  <c r="N320" i="8"/>
  <c r="O320" i="8"/>
  <c r="P320" i="8"/>
  <c r="Q320" i="8"/>
  <c r="R320" i="8"/>
  <c r="S320" i="8"/>
  <c r="N321" i="8"/>
  <c r="O321" i="8"/>
  <c r="P321" i="8"/>
  <c r="Q321" i="8"/>
  <c r="R321" i="8"/>
  <c r="S321" i="8"/>
  <c r="N322" i="8"/>
  <c r="O322" i="8"/>
  <c r="P322" i="8"/>
  <c r="Q322" i="8"/>
  <c r="R322" i="8"/>
  <c r="S322" i="8"/>
  <c r="N323" i="8"/>
  <c r="O323" i="8"/>
  <c r="P323" i="8"/>
  <c r="Q323" i="8"/>
  <c r="R323" i="8"/>
  <c r="S323" i="8"/>
  <c r="N324" i="8"/>
  <c r="O324" i="8"/>
  <c r="P324" i="8"/>
  <c r="Q324" i="8"/>
  <c r="R324" i="8"/>
  <c r="S324" i="8"/>
  <c r="N325" i="8"/>
  <c r="O325" i="8"/>
  <c r="P325" i="8"/>
  <c r="Q325" i="8"/>
  <c r="R325" i="8"/>
  <c r="S325" i="8"/>
  <c r="N326" i="8"/>
  <c r="O326" i="8"/>
  <c r="P326" i="8"/>
  <c r="Q326" i="8"/>
  <c r="R326" i="8"/>
  <c r="S326" i="8"/>
  <c r="N327" i="8"/>
  <c r="O327" i="8"/>
  <c r="P327" i="8"/>
  <c r="Q327" i="8"/>
  <c r="R327" i="8"/>
  <c r="S327" i="8"/>
  <c r="N328" i="8"/>
  <c r="O328" i="8"/>
  <c r="P328" i="8"/>
  <c r="Q328" i="8"/>
  <c r="R328" i="8"/>
  <c r="S328" i="8"/>
  <c r="N329" i="8"/>
  <c r="O329" i="8"/>
  <c r="P329" i="8"/>
  <c r="Q329" i="8"/>
  <c r="R329" i="8"/>
  <c r="S329" i="8"/>
  <c r="N330" i="8"/>
  <c r="O330" i="8"/>
  <c r="P330" i="8"/>
  <c r="Q330" i="8"/>
  <c r="R330" i="8"/>
  <c r="S330" i="8"/>
  <c r="N331" i="8"/>
  <c r="O331" i="8"/>
  <c r="P331" i="8"/>
  <c r="Q331" i="8"/>
  <c r="R331" i="8"/>
  <c r="S331" i="8"/>
  <c r="N332" i="8"/>
  <c r="O332" i="8"/>
  <c r="P332" i="8"/>
  <c r="Q332" i="8"/>
  <c r="R332" i="8"/>
  <c r="S332" i="8"/>
  <c r="N333" i="8"/>
  <c r="O333" i="8"/>
  <c r="P333" i="8"/>
  <c r="Q333" i="8"/>
  <c r="R333" i="8"/>
  <c r="S333" i="8"/>
  <c r="N334" i="8"/>
  <c r="O334" i="8"/>
  <c r="P334" i="8"/>
  <c r="Q334" i="8"/>
  <c r="R334" i="8"/>
  <c r="S334" i="8"/>
  <c r="N335" i="8"/>
  <c r="O335" i="8"/>
  <c r="P335" i="8"/>
  <c r="Q335" i="8"/>
  <c r="R335" i="8"/>
  <c r="S335" i="8"/>
  <c r="N336" i="8"/>
  <c r="O336" i="8"/>
  <c r="P336" i="8"/>
  <c r="Q336" i="8"/>
  <c r="R336" i="8"/>
  <c r="S336" i="8"/>
  <c r="N337" i="8"/>
  <c r="O337" i="8"/>
  <c r="P337" i="8"/>
  <c r="Q337" i="8"/>
  <c r="R337" i="8"/>
  <c r="S337" i="8"/>
  <c r="N338" i="8"/>
  <c r="O338" i="8"/>
  <c r="P338" i="8"/>
  <c r="Q338" i="8"/>
  <c r="R338" i="8"/>
  <c r="S338" i="8"/>
  <c r="N339" i="8"/>
  <c r="O339" i="8"/>
  <c r="P339" i="8"/>
  <c r="Q339" i="8"/>
  <c r="R339" i="8"/>
  <c r="S339" i="8"/>
  <c r="N340" i="8"/>
  <c r="O340" i="8"/>
  <c r="P340" i="8"/>
  <c r="Q340" i="8"/>
  <c r="R340" i="8"/>
  <c r="S340" i="8"/>
  <c r="N341" i="8"/>
  <c r="O341" i="8"/>
  <c r="P341" i="8"/>
  <c r="Q341" i="8"/>
  <c r="R341" i="8"/>
  <c r="S341" i="8"/>
  <c r="N342" i="8"/>
  <c r="O342" i="8"/>
  <c r="P342" i="8"/>
  <c r="Q342" i="8"/>
  <c r="R342" i="8"/>
  <c r="S342" i="8"/>
  <c r="N343" i="8"/>
  <c r="O343" i="8"/>
  <c r="P343" i="8"/>
  <c r="Q343" i="8"/>
  <c r="R343" i="8"/>
  <c r="S343" i="8"/>
  <c r="N344" i="8"/>
  <c r="O344" i="8"/>
  <c r="P344" i="8"/>
  <c r="Q344" i="8"/>
  <c r="R344" i="8"/>
  <c r="S344" i="8"/>
  <c r="N345" i="8"/>
  <c r="O345" i="8"/>
  <c r="P345" i="8"/>
  <c r="Q345" i="8"/>
  <c r="R345" i="8"/>
  <c r="S345" i="8"/>
  <c r="N346" i="8"/>
  <c r="O346" i="8"/>
  <c r="P346" i="8"/>
  <c r="Q346" i="8"/>
  <c r="R346" i="8"/>
  <c r="S346" i="8"/>
  <c r="N347" i="8"/>
  <c r="O347" i="8"/>
  <c r="P347" i="8"/>
  <c r="Q347" i="8"/>
  <c r="R347" i="8"/>
  <c r="S347" i="8"/>
  <c r="N348" i="8"/>
  <c r="O348" i="8"/>
  <c r="P348" i="8"/>
  <c r="Q348" i="8"/>
  <c r="R348" i="8"/>
  <c r="S348" i="8"/>
  <c r="N349" i="8"/>
  <c r="O349" i="8"/>
  <c r="P349" i="8"/>
  <c r="Q349" i="8"/>
  <c r="R349" i="8"/>
  <c r="S349" i="8"/>
  <c r="N350" i="8"/>
  <c r="O350" i="8"/>
  <c r="P350" i="8"/>
  <c r="Q350" i="8"/>
  <c r="R350" i="8"/>
  <c r="S350" i="8"/>
  <c r="N351" i="8"/>
  <c r="O351" i="8"/>
  <c r="P351" i="8"/>
  <c r="Q351" i="8"/>
  <c r="R351" i="8"/>
  <c r="S351" i="8"/>
  <c r="N352" i="8"/>
  <c r="O352" i="8"/>
  <c r="P352" i="8"/>
  <c r="Q352" i="8"/>
  <c r="R352" i="8"/>
  <c r="S352" i="8"/>
  <c r="N353" i="8"/>
  <c r="O353" i="8"/>
  <c r="P353" i="8"/>
  <c r="Q353" i="8"/>
  <c r="R353" i="8"/>
  <c r="S353" i="8"/>
  <c r="N354" i="8"/>
  <c r="O354" i="8"/>
  <c r="P354" i="8"/>
  <c r="Q354" i="8"/>
  <c r="R354" i="8"/>
  <c r="S354" i="8"/>
  <c r="N355" i="8"/>
  <c r="O355" i="8"/>
  <c r="P355" i="8"/>
  <c r="Q355" i="8"/>
  <c r="R355" i="8"/>
  <c r="S355" i="8"/>
  <c r="N356" i="8"/>
  <c r="O356" i="8"/>
  <c r="P356" i="8"/>
  <c r="Q356" i="8"/>
  <c r="R356" i="8"/>
  <c r="S356" i="8"/>
  <c r="N357" i="8"/>
  <c r="O357" i="8"/>
  <c r="P357" i="8"/>
  <c r="Q357" i="8"/>
  <c r="R357" i="8"/>
  <c r="S357" i="8"/>
  <c r="N358" i="8"/>
  <c r="O358" i="8"/>
  <c r="P358" i="8"/>
  <c r="Q358" i="8"/>
  <c r="R358" i="8"/>
  <c r="S358" i="8"/>
  <c r="N359" i="8"/>
  <c r="O359" i="8"/>
  <c r="P359" i="8"/>
  <c r="Q359" i="8"/>
  <c r="R359" i="8"/>
  <c r="S359" i="8"/>
  <c r="N360" i="8"/>
  <c r="O360" i="8"/>
  <c r="P360" i="8"/>
  <c r="Q360" i="8"/>
  <c r="R360" i="8"/>
  <c r="S360" i="8"/>
  <c r="N361" i="8"/>
  <c r="O361" i="8"/>
  <c r="P361" i="8"/>
  <c r="Q361" i="8"/>
  <c r="R361" i="8"/>
  <c r="S361" i="8"/>
  <c r="N362" i="8"/>
  <c r="O362" i="8"/>
  <c r="P362" i="8"/>
  <c r="Q362" i="8"/>
  <c r="R362" i="8"/>
  <c r="S362" i="8"/>
  <c r="N363" i="8"/>
  <c r="O363" i="8"/>
  <c r="P363" i="8"/>
  <c r="Q363" i="8"/>
  <c r="R363" i="8"/>
  <c r="S363" i="8"/>
  <c r="N364" i="8"/>
  <c r="O364" i="8"/>
  <c r="P364" i="8"/>
  <c r="Q364" i="8"/>
  <c r="R364" i="8"/>
  <c r="S364" i="8"/>
  <c r="N365" i="8"/>
  <c r="O365" i="8"/>
  <c r="P365" i="8"/>
  <c r="Q365" i="8"/>
  <c r="R365" i="8"/>
  <c r="S365" i="8"/>
  <c r="N366" i="8"/>
  <c r="O366" i="8"/>
  <c r="P366" i="8"/>
  <c r="Q366" i="8"/>
  <c r="R366" i="8"/>
  <c r="S366" i="8"/>
  <c r="S61" i="8"/>
  <c r="R61" i="8"/>
  <c r="P61" i="8"/>
  <c r="Q61" i="8"/>
  <c r="O61" i="8"/>
  <c r="N61" i="8"/>
  <c r="N6" i="8"/>
  <c r="B33" i="8" l="1"/>
  <c r="C33" i="8"/>
  <c r="D33" i="8"/>
  <c r="E33" i="8"/>
  <c r="F33" i="8"/>
  <c r="G33" i="8"/>
  <c r="H33" i="8" l="1"/>
  <c r="K40" i="5" l="1"/>
  <c r="J40" i="5" s="1"/>
  <c r="R85" i="8"/>
  <c r="S8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7" i="8"/>
  <c r="S6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7" i="8"/>
  <c r="P6" i="8"/>
  <c r="N28" i="8" l="1"/>
  <c r="Z28" i="8" s="1"/>
  <c r="N29" i="8"/>
  <c r="Z29" i="8" s="1"/>
  <c r="N30" i="8"/>
  <c r="Z30" i="8" s="1"/>
  <c r="N31" i="8"/>
  <c r="Z31" i="8" s="1"/>
  <c r="N32" i="8"/>
  <c r="Z32" i="8" s="1"/>
  <c r="N33" i="8"/>
  <c r="Z33" i="8" s="1"/>
  <c r="N34" i="8"/>
  <c r="Z34" i="8" s="1"/>
  <c r="N35" i="8"/>
  <c r="Z35" i="8" s="1"/>
  <c r="N36" i="8"/>
  <c r="Z36" i="8" s="1"/>
  <c r="N37" i="8"/>
  <c r="Z37" i="8" s="1"/>
  <c r="N38" i="8"/>
  <c r="Z38" i="8" s="1"/>
  <c r="N39" i="8"/>
  <c r="Z39" i="8" s="1"/>
  <c r="N40" i="8"/>
  <c r="Z40" i="8" s="1"/>
  <c r="N41" i="8"/>
  <c r="Z41" i="8" s="1"/>
  <c r="N42" i="8"/>
  <c r="Z42" i="8" s="1"/>
  <c r="N43" i="8"/>
  <c r="Z43" i="8" s="1"/>
  <c r="N44" i="8"/>
  <c r="Z44" i="8" s="1"/>
  <c r="N45" i="8"/>
  <c r="Z45" i="8" s="1"/>
  <c r="N46" i="8"/>
  <c r="Z46" i="8" s="1"/>
  <c r="N47" i="8"/>
  <c r="Z47" i="8" s="1"/>
  <c r="N48" i="8"/>
  <c r="Z48" i="8" s="1"/>
  <c r="N49" i="8"/>
  <c r="Z49" i="8" s="1"/>
  <c r="N50" i="8"/>
  <c r="Z50" i="8" s="1"/>
  <c r="N51" i="8"/>
  <c r="Z51" i="8" s="1"/>
  <c r="N52" i="8"/>
  <c r="Z52" i="8" s="1"/>
  <c r="N53" i="8"/>
  <c r="Z53" i="8" s="1"/>
  <c r="N8" i="8"/>
  <c r="Z8" i="8" s="1"/>
  <c r="N9" i="8"/>
  <c r="Z9" i="8" s="1"/>
  <c r="N10" i="8"/>
  <c r="Z10" i="8" s="1"/>
  <c r="N11" i="8"/>
  <c r="Z11" i="8" s="1"/>
  <c r="N12" i="8"/>
  <c r="Z12" i="8" s="1"/>
  <c r="N13" i="8"/>
  <c r="Z13" i="8" s="1"/>
  <c r="N14" i="8"/>
  <c r="Z14" i="8" s="1"/>
  <c r="N15" i="8"/>
  <c r="Z15" i="8" s="1"/>
  <c r="N16" i="8"/>
  <c r="Z16" i="8" s="1"/>
  <c r="N17" i="8"/>
  <c r="Z17" i="8" s="1"/>
  <c r="N18" i="8"/>
  <c r="Z18" i="8" s="1"/>
  <c r="N19" i="8"/>
  <c r="Z19" i="8" s="1"/>
  <c r="N20" i="8"/>
  <c r="Z20" i="8" s="1"/>
  <c r="N21" i="8"/>
  <c r="Z21" i="8" s="1"/>
  <c r="N22" i="8"/>
  <c r="Z22" i="8" s="1"/>
  <c r="N23" i="8"/>
  <c r="Z23" i="8" s="1"/>
  <c r="N24" i="8"/>
  <c r="Z24" i="8" s="1"/>
  <c r="N25" i="8"/>
  <c r="Z25" i="8" s="1"/>
  <c r="N26" i="8"/>
  <c r="Z26" i="8" s="1"/>
  <c r="N27" i="8"/>
  <c r="Z27" i="8" s="1"/>
  <c r="N7" i="8"/>
  <c r="Z7" i="8" s="1"/>
  <c r="Z6" i="8"/>
  <c r="AB53" i="8"/>
  <c r="AB52" i="8"/>
  <c r="AB51" i="8"/>
  <c r="AB50" i="8"/>
  <c r="AB49" i="8"/>
  <c r="AB48" i="8"/>
  <c r="AB47" i="8"/>
  <c r="AB46" i="8"/>
  <c r="AB45" i="8"/>
  <c r="AB44" i="8"/>
  <c r="AB43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O10" i="8" l="1"/>
  <c r="AB10" i="8" s="1"/>
  <c r="O11" i="8"/>
  <c r="AB11" i="8" s="1"/>
  <c r="O13" i="8"/>
  <c r="AB13" i="8" s="1"/>
  <c r="O16" i="8"/>
  <c r="AB16" i="8" s="1"/>
  <c r="O17" i="8"/>
  <c r="AB17" i="8" s="1"/>
  <c r="O21" i="8"/>
  <c r="AB21" i="8" s="1"/>
  <c r="O22" i="8"/>
  <c r="AB22" i="8" s="1"/>
  <c r="O23" i="8"/>
  <c r="AB23" i="8" s="1"/>
  <c r="O24" i="8"/>
  <c r="AB24" i="8" s="1"/>
  <c r="O27" i="8"/>
  <c r="AB27" i="8" s="1"/>
  <c r="O28" i="8"/>
  <c r="AB28" i="8" s="1"/>
  <c r="O29" i="8"/>
  <c r="AB29" i="8" s="1"/>
  <c r="O32" i="8"/>
  <c r="AB32" i="8" s="1"/>
  <c r="O37" i="8"/>
  <c r="AB37" i="8" s="1"/>
  <c r="O38" i="8"/>
  <c r="AB38" i="8" s="1"/>
  <c r="O39" i="8"/>
  <c r="AB39" i="8" s="1"/>
  <c r="O40" i="8"/>
  <c r="AB40" i="8" s="1"/>
  <c r="O41" i="8"/>
  <c r="AB41" i="8" s="1"/>
  <c r="O42" i="8"/>
  <c r="AB42" i="8" s="1"/>
  <c r="AE29" i="8" l="1"/>
  <c r="AD29" i="8"/>
  <c r="AE28" i="8"/>
  <c r="AD28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D16" i="8"/>
  <c r="AE15" i="8"/>
  <c r="AD15" i="8"/>
  <c r="AE14" i="8"/>
  <c r="AD14" i="8"/>
  <c r="AE13" i="8"/>
  <c r="AD13" i="8"/>
  <c r="AE12" i="8"/>
  <c r="AD12" i="8"/>
  <c r="AE11" i="8"/>
  <c r="AD11" i="8"/>
  <c r="AE10" i="8"/>
  <c r="AD10" i="8"/>
  <c r="AE9" i="8"/>
  <c r="AD9" i="8"/>
  <c r="AE8" i="8"/>
  <c r="AD8" i="8"/>
  <c r="AE7" i="8"/>
  <c r="AD7" i="8"/>
  <c r="AE6" i="8"/>
  <c r="AD6" i="8"/>
  <c r="K7" i="5" l="1"/>
  <c r="J7" i="5" s="1"/>
  <c r="R183" i="8"/>
  <c r="K21" i="7"/>
  <c r="J21" i="7" s="1"/>
  <c r="K17" i="5" l="1"/>
  <c r="J17" i="5" s="1"/>
  <c r="S93" i="8" l="1"/>
  <c r="S79" i="8"/>
  <c r="R198" i="8" l="1"/>
  <c r="B25" i="8" l="1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3" i="8"/>
  <c r="C3" i="8"/>
  <c r="D3" i="8"/>
  <c r="E3" i="8"/>
  <c r="F3" i="8"/>
  <c r="G3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G2" i="8"/>
  <c r="F2" i="8"/>
  <c r="E2" i="8"/>
  <c r="D2" i="8"/>
  <c r="C2" i="8"/>
  <c r="B2" i="8"/>
  <c r="H20" i="8" l="1"/>
  <c r="H22" i="8"/>
  <c r="H21" i="8"/>
  <c r="H18" i="8"/>
  <c r="H17" i="8"/>
  <c r="H16" i="8"/>
  <c r="H15" i="8"/>
  <c r="H14" i="8"/>
  <c r="H10" i="8"/>
  <c r="H9" i="8"/>
  <c r="H8" i="8"/>
  <c r="H6" i="8"/>
  <c r="H5" i="8"/>
  <c r="H4" i="8"/>
  <c r="H3" i="8"/>
  <c r="H26" i="8"/>
  <c r="H12" i="8"/>
  <c r="H27" i="8"/>
  <c r="H30" i="8"/>
  <c r="H13" i="8"/>
  <c r="H32" i="8"/>
  <c r="H19" i="8"/>
  <c r="H29" i="8"/>
  <c r="H23" i="8"/>
  <c r="H2" i="8"/>
  <c r="H24" i="8"/>
  <c r="H31" i="8"/>
  <c r="H25" i="8"/>
  <c r="H7" i="8"/>
  <c r="H11" i="8"/>
  <c r="H28" i="8"/>
  <c r="S118" i="8"/>
  <c r="K18" i="7"/>
  <c r="J18" i="7" s="1"/>
  <c r="K41" i="7" l="1"/>
  <c r="J41" i="7" s="1"/>
  <c r="K32" i="7"/>
  <c r="J32" i="7" s="1"/>
  <c r="Q46" i="8" l="1"/>
  <c r="T46" i="8"/>
  <c r="Q47" i="8"/>
  <c r="T47" i="8"/>
  <c r="Q48" i="8"/>
  <c r="T48" i="8"/>
  <c r="Q49" i="8"/>
  <c r="T49" i="8"/>
  <c r="Q50" i="8"/>
  <c r="T50" i="8"/>
  <c r="Q51" i="8"/>
  <c r="T51" i="8"/>
  <c r="Q52" i="8"/>
  <c r="T52" i="8"/>
  <c r="Q53" i="8"/>
  <c r="T53" i="8"/>
  <c r="R50" i="8" l="1"/>
  <c r="AF28" i="8" s="1"/>
  <c r="U50" i="8"/>
  <c r="AG28" i="8" s="1"/>
  <c r="U48" i="8"/>
  <c r="AG27" i="8" s="1"/>
  <c r="R48" i="8"/>
  <c r="AF27" i="8" s="1"/>
  <c r="U52" i="8"/>
  <c r="AG29" i="8" s="1"/>
  <c r="U46" i="8"/>
  <c r="AG26" i="8" s="1"/>
  <c r="R52" i="8"/>
  <c r="AF29" i="8" s="1"/>
  <c r="R46" i="8"/>
  <c r="AF26" i="8" s="1"/>
  <c r="T10" i="8"/>
  <c r="T11" i="8"/>
  <c r="T12" i="8"/>
  <c r="T13" i="8"/>
  <c r="T16" i="8"/>
  <c r="T17" i="8"/>
  <c r="T22" i="8"/>
  <c r="T27" i="8"/>
  <c r="T31" i="8"/>
  <c r="T32" i="8"/>
  <c r="T33" i="8"/>
  <c r="T37" i="8"/>
  <c r="T40" i="8"/>
  <c r="T41" i="8"/>
  <c r="T42" i="8"/>
  <c r="T43" i="8"/>
  <c r="T44" i="8"/>
  <c r="T45" i="8"/>
  <c r="Q10" i="8"/>
  <c r="Q11" i="8"/>
  <c r="Q13" i="8"/>
  <c r="Q16" i="8"/>
  <c r="Q17" i="8"/>
  <c r="Q21" i="8"/>
  <c r="Q22" i="8"/>
  <c r="Q27" i="8"/>
  <c r="Q28" i="8"/>
  <c r="Q29" i="8"/>
  <c r="Q32" i="8"/>
  <c r="Q33" i="8"/>
  <c r="Q37" i="8"/>
  <c r="Q40" i="8"/>
  <c r="Q43" i="8"/>
  <c r="Q44" i="8"/>
  <c r="Q45" i="8"/>
  <c r="K11" i="9"/>
  <c r="J11" i="9" s="1"/>
  <c r="K10" i="9"/>
  <c r="J10" i="9" s="1"/>
  <c r="K23" i="9"/>
  <c r="J23" i="9" s="1"/>
  <c r="K27" i="9"/>
  <c r="J27" i="9" s="1"/>
  <c r="K2" i="9"/>
  <c r="J2" i="9" s="1"/>
  <c r="K9" i="9"/>
  <c r="J9" i="9" s="1"/>
  <c r="K41" i="9"/>
  <c r="J41" i="9" s="1"/>
  <c r="K24" i="9"/>
  <c r="J24" i="9" s="1"/>
  <c r="K20" i="9"/>
  <c r="J20" i="9" s="1"/>
  <c r="K6" i="9"/>
  <c r="J6" i="9" s="1"/>
  <c r="K16" i="9"/>
  <c r="J16" i="9" s="1"/>
  <c r="K29" i="9"/>
  <c r="J29" i="9" s="1"/>
  <c r="K12" i="9"/>
  <c r="J12" i="9" s="1"/>
  <c r="K30" i="9"/>
  <c r="J30" i="9" s="1"/>
  <c r="K19" i="9"/>
  <c r="J19" i="9" s="1"/>
  <c r="K25" i="9"/>
  <c r="J25" i="9" s="1"/>
  <c r="K17" i="9"/>
  <c r="J17" i="9" s="1"/>
  <c r="K36" i="9"/>
  <c r="J36" i="9" s="1"/>
  <c r="K43" i="9"/>
  <c r="J43" i="9" s="1"/>
  <c r="K14" i="9"/>
  <c r="J14" i="9" s="1"/>
  <c r="K5" i="9"/>
  <c r="J5" i="9" s="1"/>
  <c r="K31" i="9"/>
  <c r="J31" i="9" s="1"/>
  <c r="K34" i="9"/>
  <c r="J34" i="9" s="1"/>
  <c r="K33" i="9"/>
  <c r="J33" i="9" s="1"/>
  <c r="K15" i="9"/>
  <c r="J15" i="9" s="1"/>
  <c r="K44" i="9"/>
  <c r="J44" i="9" s="1"/>
  <c r="K39" i="9"/>
  <c r="J39" i="9" s="1"/>
  <c r="K35" i="9"/>
  <c r="J35" i="9" s="1"/>
  <c r="K37" i="9"/>
  <c r="J37" i="9" s="1"/>
  <c r="K38" i="9"/>
  <c r="J38" i="9" s="1"/>
  <c r="K32" i="9"/>
  <c r="J32" i="9" s="1"/>
  <c r="K18" i="9"/>
  <c r="J18" i="9" s="1"/>
  <c r="K45" i="9"/>
  <c r="J45" i="9" s="1"/>
  <c r="K13" i="9"/>
  <c r="J13" i="9" s="1"/>
  <c r="K4" i="9"/>
  <c r="J4" i="9" s="1"/>
  <c r="K7" i="9"/>
  <c r="J7" i="9" s="1"/>
  <c r="K21" i="9"/>
  <c r="J21" i="9" s="1"/>
  <c r="K8" i="9"/>
  <c r="J8" i="9" s="1"/>
  <c r="K3" i="9"/>
  <c r="J3" i="9" s="1"/>
  <c r="K42" i="9"/>
  <c r="J42" i="9" s="1"/>
  <c r="K40" i="9"/>
  <c r="J40" i="9" s="1"/>
  <c r="K28" i="9"/>
  <c r="J28" i="9" s="1"/>
  <c r="K26" i="9"/>
  <c r="J26" i="9" s="1"/>
  <c r="K22" i="9"/>
  <c r="J22" i="9" s="1"/>
  <c r="K31" i="7"/>
  <c r="J31" i="7" s="1"/>
  <c r="K39" i="5"/>
  <c r="J39" i="5" s="1"/>
  <c r="K11" i="5"/>
  <c r="J11" i="5" s="1"/>
  <c r="R70" i="8"/>
  <c r="K3" i="1"/>
  <c r="J3" i="1" s="1"/>
  <c r="K2" i="1"/>
  <c r="J2" i="1" s="1"/>
  <c r="K8" i="1"/>
  <c r="J8" i="1" s="1"/>
  <c r="K18" i="1"/>
  <c r="J18" i="1" s="1"/>
  <c r="O239" i="8"/>
  <c r="O93" i="8"/>
  <c r="K4" i="1"/>
  <c r="J4" i="1" s="1"/>
  <c r="K7" i="1"/>
  <c r="J7" i="1" s="1"/>
  <c r="O77" i="8" s="1"/>
  <c r="O20" i="8"/>
  <c r="AB20" i="8" s="1"/>
  <c r="K15" i="1"/>
  <c r="J15" i="1" s="1"/>
  <c r="O99" i="8"/>
  <c r="K5" i="1"/>
  <c r="J5" i="1" s="1"/>
  <c r="K6" i="1"/>
  <c r="J6" i="1" s="1"/>
  <c r="K19" i="1"/>
  <c r="J19" i="1" s="1"/>
  <c r="O185" i="8" s="1"/>
  <c r="K22" i="1"/>
  <c r="J22" i="1" s="1"/>
  <c r="O197" i="8"/>
  <c r="K12" i="1"/>
  <c r="J12" i="1" s="1"/>
  <c r="O169" i="8"/>
  <c r="O254" i="8"/>
  <c r="O175" i="8"/>
  <c r="K17" i="1"/>
  <c r="J17" i="1" s="1"/>
  <c r="O160" i="8" s="1"/>
  <c r="K21" i="1"/>
  <c r="J21" i="1" s="1"/>
  <c r="O255" i="8"/>
  <c r="O304" i="8"/>
  <c r="O182" i="8"/>
  <c r="K20" i="1"/>
  <c r="J20" i="1" s="1"/>
  <c r="K23" i="1"/>
  <c r="J23" i="1" s="1"/>
  <c r="O30" i="8"/>
  <c r="AB30" i="8" s="1"/>
  <c r="K16" i="1"/>
  <c r="J16" i="1" s="1"/>
  <c r="O108" i="8"/>
  <c r="O258" i="8"/>
  <c r="K9" i="1"/>
  <c r="J9" i="1" s="1"/>
  <c r="O187" i="8" s="1"/>
  <c r="K11" i="1"/>
  <c r="J11" i="1" s="1"/>
  <c r="K25" i="1"/>
  <c r="J25" i="1" s="1"/>
  <c r="O25" i="8"/>
  <c r="AB25" i="8" s="1"/>
  <c r="O143" i="8"/>
  <c r="K10" i="1"/>
  <c r="J10" i="1" s="1"/>
  <c r="O115" i="8"/>
  <c r="O234" i="8"/>
  <c r="K24" i="1"/>
  <c r="J24" i="1" s="1"/>
  <c r="O261" i="8"/>
  <c r="K14" i="1"/>
  <c r="J14" i="1" s="1"/>
  <c r="K13" i="1"/>
  <c r="J13" i="1" s="1"/>
  <c r="K3" i="7"/>
  <c r="J3" i="7" s="1"/>
  <c r="S179" i="8"/>
  <c r="S185" i="8"/>
  <c r="N148" i="8"/>
  <c r="N113" i="8"/>
  <c r="N262" i="8"/>
  <c r="K4" i="3"/>
  <c r="J4" i="3" s="1"/>
  <c r="N73" i="8"/>
  <c r="K14" i="3"/>
  <c r="J14" i="3" s="1"/>
  <c r="K29" i="3"/>
  <c r="J29" i="3" s="1"/>
  <c r="K46" i="3"/>
  <c r="J46" i="3" s="1"/>
  <c r="N241" i="8" s="1"/>
  <c r="N109" i="8"/>
  <c r="K30" i="3"/>
  <c r="J30" i="3" s="1"/>
  <c r="K7" i="3"/>
  <c r="J7" i="3" s="1"/>
  <c r="N82" i="8"/>
  <c r="N268" i="8"/>
  <c r="K12" i="3"/>
  <c r="J12" i="3" s="1"/>
  <c r="K44" i="3"/>
  <c r="J44" i="3" s="1"/>
  <c r="K20" i="3"/>
  <c r="J20" i="3" s="1"/>
  <c r="K13" i="3"/>
  <c r="J13" i="3" s="1"/>
  <c r="K3" i="3"/>
  <c r="J3" i="3" s="1"/>
  <c r="K32" i="3"/>
  <c r="J32" i="3" s="1"/>
  <c r="N151" i="8" s="1"/>
  <c r="K21" i="3"/>
  <c r="J21" i="3" s="1"/>
  <c r="K11" i="3"/>
  <c r="J11" i="3" s="1"/>
  <c r="K24" i="3"/>
  <c r="J24" i="3" s="1"/>
  <c r="K19" i="3"/>
  <c r="J19" i="3" s="1"/>
  <c r="N171" i="8"/>
  <c r="K16" i="3"/>
  <c r="J16" i="3" s="1"/>
  <c r="K38" i="3"/>
  <c r="J38" i="3" s="1"/>
  <c r="N87" i="8"/>
  <c r="N85" i="8"/>
  <c r="K23" i="3"/>
  <c r="J23" i="3" s="1"/>
  <c r="K37" i="3"/>
  <c r="J37" i="3" s="1"/>
  <c r="K41" i="3"/>
  <c r="J41" i="3" s="1"/>
  <c r="K25" i="3"/>
  <c r="J25" i="3" s="1"/>
  <c r="K5" i="3"/>
  <c r="J5" i="3" s="1"/>
  <c r="K22" i="3"/>
  <c r="J22" i="3" s="1"/>
  <c r="N183" i="8"/>
  <c r="K9" i="3"/>
  <c r="J9" i="3" s="1"/>
  <c r="K40" i="3"/>
  <c r="J40" i="3" s="1"/>
  <c r="N198" i="8" s="1"/>
  <c r="K51" i="3"/>
  <c r="J51" i="3" s="1"/>
  <c r="N125" i="8"/>
  <c r="K6" i="3"/>
  <c r="J6" i="3" s="1"/>
  <c r="K31" i="3"/>
  <c r="J31" i="3" s="1"/>
  <c r="K49" i="3"/>
  <c r="J49" i="3" s="1"/>
  <c r="N80" i="8"/>
  <c r="K45" i="3"/>
  <c r="J45" i="3" s="1"/>
  <c r="K34" i="3"/>
  <c r="J34" i="3" s="1"/>
  <c r="K36" i="3"/>
  <c r="J36" i="3" s="1"/>
  <c r="N158" i="8"/>
  <c r="N83" i="8"/>
  <c r="K35" i="3"/>
  <c r="J35" i="3" s="1"/>
  <c r="K43" i="3"/>
  <c r="J43" i="3" s="1"/>
  <c r="N74" i="8"/>
  <c r="K47" i="3"/>
  <c r="N157" i="8"/>
  <c r="K52" i="3"/>
  <c r="J52" i="3" s="1"/>
  <c r="K42" i="3"/>
  <c r="J42" i="3" s="1"/>
  <c r="K50" i="3"/>
  <c r="J50" i="3" s="1"/>
  <c r="N140" i="8"/>
  <c r="K10" i="3"/>
  <c r="J10" i="3" s="1"/>
  <c r="K26" i="3"/>
  <c r="J26" i="3" s="1"/>
  <c r="K39" i="3"/>
  <c r="J39" i="3" s="1"/>
  <c r="N96" i="8" s="1"/>
  <c r="K18" i="3"/>
  <c r="J18" i="3" s="1"/>
  <c r="K33" i="3"/>
  <c r="J33" i="3" s="1"/>
  <c r="K8" i="3"/>
  <c r="J8" i="3" s="1"/>
  <c r="K17" i="3"/>
  <c r="J17" i="3" s="1"/>
  <c r="K27" i="3"/>
  <c r="J27" i="3" s="1"/>
  <c r="K2" i="3"/>
  <c r="J2" i="3" s="1"/>
  <c r="K28" i="3"/>
  <c r="J28" i="3" s="1"/>
  <c r="K48" i="3"/>
  <c r="J48" i="3" s="1"/>
  <c r="K15" i="3"/>
  <c r="J15" i="3" s="1"/>
  <c r="N84" i="8"/>
  <c r="K28" i="7"/>
  <c r="J28" i="7" s="1"/>
  <c r="S234" i="8"/>
  <c r="K10" i="7"/>
  <c r="J10" i="7" s="1"/>
  <c r="K16" i="7"/>
  <c r="J16" i="7" s="1"/>
  <c r="K15" i="7"/>
  <c r="J15" i="7" s="1"/>
  <c r="K30" i="7"/>
  <c r="J30" i="7" s="1"/>
  <c r="S169" i="8"/>
  <c r="K9" i="7"/>
  <c r="J9" i="7" s="1"/>
  <c r="K39" i="7"/>
  <c r="J39" i="7" s="1"/>
  <c r="S187" i="8" s="1"/>
  <c r="K2" i="7"/>
  <c r="J2" i="7" s="1"/>
  <c r="K23" i="7"/>
  <c r="J23" i="7" s="1"/>
  <c r="K33" i="7"/>
  <c r="J33" i="7" s="1"/>
  <c r="K13" i="7"/>
  <c r="J13" i="7" s="1"/>
  <c r="K7" i="7"/>
  <c r="J7" i="7" s="1"/>
  <c r="K17" i="7"/>
  <c r="J17" i="7" s="1"/>
  <c r="K11" i="7"/>
  <c r="J11" i="7" s="1"/>
  <c r="K29" i="7"/>
  <c r="J29" i="7" s="1"/>
  <c r="K35" i="7"/>
  <c r="J35" i="7" s="1"/>
  <c r="K36" i="7"/>
  <c r="J36" i="7" s="1"/>
  <c r="S108" i="8" s="1"/>
  <c r="S149" i="8"/>
  <c r="K8" i="7"/>
  <c r="J8" i="7" s="1"/>
  <c r="K27" i="7"/>
  <c r="J27" i="7" s="1"/>
  <c r="K38" i="7"/>
  <c r="J38" i="7" s="1"/>
  <c r="K20" i="7"/>
  <c r="J20" i="7" s="1"/>
  <c r="K25" i="7"/>
  <c r="J25" i="7" s="1"/>
  <c r="K14" i="7"/>
  <c r="J14" i="7" s="1"/>
  <c r="S77" i="8" s="1"/>
  <c r="K22" i="7"/>
  <c r="J22" i="7" s="1"/>
  <c r="S255" i="8"/>
  <c r="K40" i="7"/>
  <c r="J40" i="7" s="1"/>
  <c r="K26" i="7"/>
  <c r="J26" i="7" s="1"/>
  <c r="K24" i="7"/>
  <c r="J24" i="7" s="1"/>
  <c r="K34" i="7"/>
  <c r="J34" i="7" s="1"/>
  <c r="T8" i="8" s="1"/>
  <c r="S258" i="8"/>
  <c r="K6" i="7"/>
  <c r="J6" i="7" s="1"/>
  <c r="K5" i="7"/>
  <c r="J5" i="7" s="1"/>
  <c r="S89" i="8"/>
  <c r="K37" i="7"/>
  <c r="J37" i="7" s="1"/>
  <c r="K14" i="5"/>
  <c r="J14" i="5" s="1"/>
  <c r="K19" i="5"/>
  <c r="J19" i="5" s="1"/>
  <c r="P83" i="8"/>
  <c r="P70" i="8"/>
  <c r="P109" i="8"/>
  <c r="P158" i="8"/>
  <c r="P183" i="8"/>
  <c r="P208" i="8"/>
  <c r="P151" i="8"/>
  <c r="P157" i="8"/>
  <c r="P198" i="8"/>
  <c r="P240" i="8"/>
  <c r="P125" i="8"/>
  <c r="P148" i="8"/>
  <c r="P67" i="8"/>
  <c r="Q7" i="8"/>
  <c r="P82" i="8"/>
  <c r="P85" i="8"/>
  <c r="Q12" i="8"/>
  <c r="P84" i="8"/>
  <c r="P102" i="8"/>
  <c r="P171" i="8"/>
  <c r="P241" i="8"/>
  <c r="Q23" i="8"/>
  <c r="R151" i="8"/>
  <c r="K3" i="5"/>
  <c r="J3" i="5" s="1"/>
  <c r="K29" i="5"/>
  <c r="J29" i="5" s="1"/>
  <c r="K4" i="7"/>
  <c r="J4" i="7" s="1"/>
  <c r="K12" i="7"/>
  <c r="J12" i="7" s="1"/>
  <c r="S304" i="8"/>
  <c r="K19" i="7"/>
  <c r="J19" i="7" s="1"/>
  <c r="K4" i="5"/>
  <c r="J4" i="5" s="1"/>
  <c r="K2" i="5"/>
  <c r="J2" i="5" s="1"/>
  <c r="K23" i="5"/>
  <c r="J23" i="5" s="1"/>
  <c r="K38" i="5"/>
  <c r="J38" i="5" s="1"/>
  <c r="K25" i="5"/>
  <c r="J25" i="5" s="1"/>
  <c r="K28" i="5"/>
  <c r="J28" i="5" s="1"/>
  <c r="K12" i="5"/>
  <c r="J12" i="5" s="1"/>
  <c r="K20" i="5"/>
  <c r="J20" i="5" s="1"/>
  <c r="K24" i="5"/>
  <c r="J24" i="5" s="1"/>
  <c r="K36" i="5"/>
  <c r="J36" i="5" s="1"/>
  <c r="R208" i="8"/>
  <c r="T28" i="8"/>
  <c r="K6" i="5"/>
  <c r="J6" i="5" s="1"/>
  <c r="K13" i="5"/>
  <c r="J13" i="5" s="1"/>
  <c r="R67" i="8" s="1"/>
  <c r="K9" i="5"/>
  <c r="J9" i="5" s="1"/>
  <c r="R82" i="8"/>
  <c r="K15" i="5"/>
  <c r="J15" i="5" s="1"/>
  <c r="K16" i="5"/>
  <c r="J16" i="5" s="1"/>
  <c r="K22" i="5"/>
  <c r="J22" i="5" s="1"/>
  <c r="K27" i="5"/>
  <c r="J27" i="5" s="1"/>
  <c r="K33" i="5"/>
  <c r="J33" i="5" s="1"/>
  <c r="K18" i="5"/>
  <c r="J18" i="5" s="1"/>
  <c r="T29" i="8"/>
  <c r="K35" i="5"/>
  <c r="J35" i="5" s="1"/>
  <c r="R87" i="8"/>
  <c r="K41" i="5"/>
  <c r="J41" i="5" s="1"/>
  <c r="K21" i="5"/>
  <c r="J21" i="5" s="1"/>
  <c r="K37" i="5"/>
  <c r="J37" i="5" s="1"/>
  <c r="K5" i="5"/>
  <c r="J5" i="5" s="1"/>
  <c r="R171" i="8"/>
  <c r="R73" i="8"/>
  <c r="K30" i="5"/>
  <c r="J30" i="5" s="1"/>
  <c r="K8" i="5"/>
  <c r="J8" i="5" s="1"/>
  <c r="K26" i="5"/>
  <c r="J26" i="5" s="1"/>
  <c r="K32" i="5"/>
  <c r="J32" i="5" s="1"/>
  <c r="K34" i="5"/>
  <c r="J34" i="5" s="1"/>
  <c r="R157" i="8" s="1"/>
  <c r="K31" i="5"/>
  <c r="J31" i="5" s="1"/>
  <c r="R125" i="8" s="1"/>
  <c r="R84" i="8"/>
  <c r="R240" i="8"/>
  <c r="P73" i="8"/>
  <c r="K10" i="5"/>
  <c r="J10" i="5" s="1"/>
  <c r="N67" i="8" l="1"/>
  <c r="S160" i="8"/>
  <c r="R241" i="8"/>
  <c r="N240" i="8"/>
  <c r="T7" i="8"/>
  <c r="S95" i="8"/>
  <c r="O7" i="8"/>
  <c r="AB7" i="8" s="1"/>
  <c r="O95" i="8"/>
  <c r="O36" i="8"/>
  <c r="AB36" i="8" s="1"/>
  <c r="O26" i="8"/>
  <c r="AB26" i="8" s="1"/>
  <c r="O31" i="8"/>
  <c r="AB31" i="8" s="1"/>
  <c r="O15" i="8"/>
  <c r="AB15" i="8" s="1"/>
  <c r="O14" i="8"/>
  <c r="AB14" i="8" s="1"/>
  <c r="O35" i="8"/>
  <c r="AB35" i="8" s="1"/>
  <c r="T15" i="8"/>
  <c r="T14" i="8"/>
  <c r="T36" i="8"/>
  <c r="U36" i="8" s="1"/>
  <c r="AG21" i="8" s="1"/>
  <c r="T26" i="8"/>
  <c r="U26" i="8" s="1"/>
  <c r="AG16" i="8" s="1"/>
  <c r="T35" i="8"/>
  <c r="T30" i="8"/>
  <c r="U30" i="8" s="1"/>
  <c r="AG18" i="8" s="1"/>
  <c r="T25" i="8"/>
  <c r="T23" i="8"/>
  <c r="U22" i="8" s="1"/>
  <c r="AG14" i="8" s="1"/>
  <c r="T24" i="8"/>
  <c r="T34" i="8"/>
  <c r="T18" i="8"/>
  <c r="T38" i="8"/>
  <c r="Q31" i="8"/>
  <c r="Q25" i="8"/>
  <c r="Q14" i="8"/>
  <c r="Q15" i="8"/>
  <c r="Q42" i="8"/>
  <c r="R42" i="8" s="1"/>
  <c r="AF24" i="8" s="1"/>
  <c r="Q41" i="8"/>
  <c r="R40" i="8" s="1"/>
  <c r="AF23" i="8" s="1"/>
  <c r="Q30" i="8"/>
  <c r="Q26" i="8"/>
  <c r="R26" i="8" s="1"/>
  <c r="AF16" i="8" s="1"/>
  <c r="Q36" i="8"/>
  <c r="R36" i="8" s="1"/>
  <c r="AF21" i="8" s="1"/>
  <c r="Q34" i="8"/>
  <c r="Q38" i="8"/>
  <c r="Q18" i="8"/>
  <c r="T39" i="8"/>
  <c r="T20" i="8"/>
  <c r="T19" i="8"/>
  <c r="T21" i="8"/>
  <c r="Q20" i="8"/>
  <c r="R20" i="8" s="1"/>
  <c r="AF13" i="8" s="1"/>
  <c r="Q39" i="8"/>
  <c r="Q24" i="8"/>
  <c r="Q19" i="8"/>
  <c r="Q35" i="8"/>
  <c r="Q8" i="8"/>
  <c r="T6" i="8"/>
  <c r="O8" i="8"/>
  <c r="AB8" i="8" s="1"/>
  <c r="O19" i="8"/>
  <c r="AB19" i="8" s="1"/>
  <c r="O18" i="8"/>
  <c r="AB18" i="8" s="1"/>
  <c r="O6" i="8"/>
  <c r="AB6" i="8" s="1"/>
  <c r="J47" i="3"/>
  <c r="O33" i="8"/>
  <c r="AB33" i="8" s="1"/>
  <c r="O34" i="8"/>
  <c r="AB34" i="8" s="1"/>
  <c r="O12" i="8"/>
  <c r="AB12" i="8" s="1"/>
  <c r="O9" i="8"/>
  <c r="AB9" i="8" s="1"/>
  <c r="Q9" i="8"/>
  <c r="Q6" i="8"/>
  <c r="R6" i="8" s="1"/>
  <c r="AF6" i="8" s="1"/>
  <c r="T9" i="8"/>
  <c r="U8" i="8" s="1"/>
  <c r="AG7" i="8" s="1"/>
  <c r="U32" i="8"/>
  <c r="AG19" i="8" s="1"/>
  <c r="R22" i="8"/>
  <c r="AF14" i="8" s="1"/>
  <c r="R28" i="8"/>
  <c r="AF17" i="8" s="1"/>
  <c r="U44" i="8"/>
  <c r="AG25" i="8" s="1"/>
  <c r="U42" i="8"/>
  <c r="AG24" i="8" s="1"/>
  <c r="U12" i="8"/>
  <c r="AG9" i="8" s="1"/>
  <c r="U16" i="8"/>
  <c r="AG11" i="8" s="1"/>
  <c r="U10" i="8"/>
  <c r="AG8" i="8" s="1"/>
  <c r="U40" i="8"/>
  <c r="AG23" i="8" s="1"/>
  <c r="U28" i="8"/>
  <c r="AG17" i="8" s="1"/>
  <c r="R44" i="8"/>
  <c r="AF25" i="8" s="1"/>
  <c r="R32" i="8"/>
  <c r="AF19" i="8" s="1"/>
  <c r="R16" i="8"/>
  <c r="AF11" i="8" s="1"/>
  <c r="R10" i="8"/>
  <c r="AF8" i="8" s="1"/>
  <c r="R12" i="8"/>
  <c r="AF9" i="8" s="1"/>
  <c r="U6" i="8" l="1"/>
  <c r="AG6" i="8" s="1"/>
  <c r="U24" i="8"/>
  <c r="AG15" i="8" s="1"/>
  <c r="U38" i="8"/>
  <c r="AG22" i="8" s="1"/>
  <c r="U18" i="8"/>
  <c r="AG12" i="8" s="1"/>
  <c r="U34" i="8"/>
  <c r="AG20" i="8" s="1"/>
  <c r="U14" i="8"/>
  <c r="AG10" i="8" s="1"/>
  <c r="R14" i="8"/>
  <c r="AF10" i="8" s="1"/>
  <c r="R30" i="8"/>
  <c r="AF18" i="8" s="1"/>
  <c r="R24" i="8"/>
  <c r="AF15" i="8" s="1"/>
  <c r="R18" i="8"/>
  <c r="AF12" i="8" s="1"/>
  <c r="R34" i="8"/>
  <c r="AF20" i="8" s="1"/>
  <c r="R38" i="8"/>
  <c r="AF22" i="8" s="1"/>
  <c r="U20" i="8"/>
  <c r="AG13" i="8" s="1"/>
  <c r="R8" i="8"/>
  <c r="AF7" i="8" s="1"/>
  <c r="V6" i="8"/>
</calcChain>
</file>

<file path=xl/sharedStrings.xml><?xml version="1.0" encoding="utf-8"?>
<sst xmlns="http://schemas.openxmlformats.org/spreadsheetml/2006/main" count="1340" uniqueCount="540">
  <si>
    <t>Nimi</t>
  </si>
  <si>
    <t>Koht</t>
  </si>
  <si>
    <t>osales madalamas tasemeklassis</t>
  </si>
  <si>
    <t>osales kõrgemas tasemeklassis, kuid ei võitnud ühtegi mängu</t>
  </si>
  <si>
    <t>Võistluste arv</t>
  </si>
  <si>
    <t>Meistriliiga</t>
  </si>
  <si>
    <t>Esiliiga</t>
  </si>
  <si>
    <t>2. liiga</t>
  </si>
  <si>
    <t>3. liiga</t>
  </si>
  <si>
    <t>4. liiga</t>
  </si>
  <si>
    <t>Klubi</t>
  </si>
  <si>
    <t>Rahvus</t>
  </si>
  <si>
    <t>Tondiraba SK</t>
  </si>
  <si>
    <t>Triiton</t>
  </si>
  <si>
    <t>Nõo SK</t>
  </si>
  <si>
    <t>TÜASK</t>
  </si>
  <si>
    <t>TSKeskus</t>
  </si>
  <si>
    <t>Tallinna Kalev</t>
  </si>
  <si>
    <t>Pärnu SK</t>
  </si>
  <si>
    <t>Tallinna SK</t>
  </si>
  <si>
    <t>Rakvere SK</t>
  </si>
  <si>
    <t>SK Fookus</t>
  </si>
  <si>
    <t>Laura-Liis Kale</t>
  </si>
  <si>
    <t>Veeriku Badminton</t>
  </si>
  <si>
    <t>Valge Hani</t>
  </si>
  <si>
    <t>Asimuut</t>
  </si>
  <si>
    <t>TalTech</t>
  </si>
  <si>
    <t>Milana Voišnis</t>
  </si>
  <si>
    <t>Kuuse</t>
  </si>
  <si>
    <t>Ulsans</t>
  </si>
  <si>
    <t>arvesse läheb 6 paremat võistlust</t>
  </si>
  <si>
    <t>Arturi Asperk</t>
  </si>
  <si>
    <t>Nikita Bezsonov</t>
  </si>
  <si>
    <t>Grettel Luts</t>
  </si>
  <si>
    <t>Kelli Muinast</t>
  </si>
  <si>
    <t>Viljandi Sulelised</t>
  </si>
  <si>
    <t>Timo-Alen Prokopenko</t>
  </si>
  <si>
    <t>NIMI</t>
  </si>
  <si>
    <t>PAARI PUNKTID</t>
  </si>
  <si>
    <t>kokku</t>
  </si>
  <si>
    <t>SEGA PUNKTID</t>
  </si>
  <si>
    <t>KOKKU</t>
  </si>
  <si>
    <t>paar nr</t>
  </si>
  <si>
    <t>Kirjuta nime lahtrisse paariliste nimed ükshaaval. Kui tuleb "EI OLE", pole mängija selles liigis osalenud või nime kirjapilt ei klapi edetabeli omaga</t>
  </si>
  <si>
    <t>Smash</t>
  </si>
  <si>
    <t>Aruküla SK</t>
  </si>
  <si>
    <t>USTA</t>
  </si>
  <si>
    <t>Kiili</t>
  </si>
  <si>
    <t>Marleen Lips</t>
  </si>
  <si>
    <t>Gregor Kivisaar</t>
  </si>
  <si>
    <t>Ilmari Asperk</t>
  </si>
  <si>
    <t>Ellen Mai Lassi</t>
  </si>
  <si>
    <t>Margaret Lips</t>
  </si>
  <si>
    <t>Mirtel Marii Keskel</t>
  </si>
  <si>
    <t>Iko Viik</t>
  </si>
  <si>
    <t>Sarv</t>
  </si>
  <si>
    <t/>
  </si>
  <si>
    <t>Puhja</t>
  </si>
  <si>
    <t>Harko</t>
  </si>
  <si>
    <t>Fööniks</t>
  </si>
  <si>
    <t>Jakob Põllupüü</t>
  </si>
  <si>
    <t>Alexander Linnamägi</t>
  </si>
  <si>
    <t>Anija Sulgpalliklubi</t>
  </si>
  <si>
    <t>Superseeniorid</t>
  </si>
  <si>
    <t>Carl Raukas</t>
  </si>
  <si>
    <t>Kaarel Kalev</t>
  </si>
  <si>
    <t>Helene Pähkel</t>
  </si>
  <si>
    <t>Hendrik Jekimov</t>
  </si>
  <si>
    <t>Keiti Palm</t>
  </si>
  <si>
    <t>Karel Põldma</t>
  </si>
  <si>
    <t xml:space="preserve"> nimi</t>
  </si>
  <si>
    <t>MS</t>
  </si>
  <si>
    <t>WS</t>
  </si>
  <si>
    <t>MD</t>
  </si>
  <si>
    <t>WD</t>
  </si>
  <si>
    <t>XDM</t>
  </si>
  <si>
    <t>XDW</t>
  </si>
  <si>
    <t>Maria Somova</t>
  </si>
  <si>
    <t>Kris Käär</t>
  </si>
  <si>
    <t>nimi</t>
  </si>
  <si>
    <t>paar</t>
  </si>
  <si>
    <t>sega</t>
  </si>
  <si>
    <t>Enrik Elenurm</t>
  </si>
  <si>
    <t>Sandra Patzig</t>
  </si>
  <si>
    <t>Laura Näär</t>
  </si>
  <si>
    <t>ASETUSED</t>
  </si>
  <si>
    <t>Liiga</t>
  </si>
  <si>
    <t>liiga</t>
  </si>
  <si>
    <t>üksik</t>
  </si>
  <si>
    <t>nr</t>
  </si>
  <si>
    <t>XD M</t>
  </si>
  <si>
    <t>XD W</t>
  </si>
  <si>
    <t>ÜKSIKMÄNG</t>
  </si>
  <si>
    <t>Liisa Külasalu</t>
  </si>
  <si>
    <t>Laura Külasalu</t>
  </si>
  <si>
    <t>Joonatan Jung</t>
  </si>
  <si>
    <t>Joonas Kase</t>
  </si>
  <si>
    <t>Robert Mander</t>
  </si>
  <si>
    <t>Marjete Järvesalu</t>
  </si>
  <si>
    <t>Karl Tiiman</t>
  </si>
  <si>
    <t>Jasmine Äniline</t>
  </si>
  <si>
    <t>Eliise Varres</t>
  </si>
  <si>
    <t>Emili Paulus</t>
  </si>
  <si>
    <t>Saaremaa</t>
  </si>
  <si>
    <t>Jõhvi SK</t>
  </si>
  <si>
    <t>Võru SK</t>
  </si>
  <si>
    <t>Viimsi SK</t>
  </si>
  <si>
    <t>Martin Peter Treialt</t>
  </si>
  <si>
    <t>Teele Peerna</t>
  </si>
  <si>
    <t>Kirke Kärner</t>
  </si>
  <si>
    <t>Raul Must SK</t>
  </si>
  <si>
    <t>Indrek Tupp</t>
  </si>
  <si>
    <t>Emil Tarbe</t>
  </si>
  <si>
    <t>Iiris Aus</t>
  </si>
  <si>
    <t>Reno Pärgmäe</t>
  </si>
  <si>
    <t>Marten Elevant</t>
  </si>
  <si>
    <t>Ranno Põldma</t>
  </si>
  <si>
    <t>Katariina Amelia Mättik</t>
  </si>
  <si>
    <t>Erik Gutitš</t>
  </si>
  <si>
    <t>Marion Mandelkorn</t>
  </si>
  <si>
    <t>Kristelle Pommer</t>
  </si>
  <si>
    <t>Luisa Ley</t>
  </si>
  <si>
    <t>Uma Mari Vellemäe</t>
  </si>
  <si>
    <t>Lola Ansmann</t>
  </si>
  <si>
    <t>Erki Maisa</t>
  </si>
  <si>
    <t>Marie Purge</t>
  </si>
  <si>
    <t>Crystal Fedenko</t>
  </si>
  <si>
    <t>Kristofer Arukask</t>
  </si>
  <si>
    <t>Aljona Sekeržitski</t>
  </si>
  <si>
    <t>Anete Marie Tammai</t>
  </si>
  <si>
    <t>Anneli Jakobson</t>
  </si>
  <si>
    <t>Aneelika Adli</t>
  </si>
  <si>
    <t>Ave-Liina Aasamäe</t>
  </si>
  <si>
    <t>Eleonora Tourat</t>
  </si>
  <si>
    <t>Eliise Kriis</t>
  </si>
  <si>
    <t>Elis Peedimaa</t>
  </si>
  <si>
    <t>Getter Kallas</t>
  </si>
  <si>
    <t>Grete Jakobson</t>
  </si>
  <si>
    <t>Keira Kajari</t>
  </si>
  <si>
    <t>Jarkko Kaspar Kalmus</t>
  </si>
  <si>
    <t>Karmen Kase</t>
  </si>
  <si>
    <t>Karolin Väljari</t>
  </si>
  <si>
    <t>Kerlin Otspere</t>
  </si>
  <si>
    <t>Kreete Kalvik</t>
  </si>
  <si>
    <t>Laur Liias</t>
  </si>
  <si>
    <t>Nikas Jaruševicius</t>
  </si>
  <si>
    <t>Oskar Tiisma</t>
  </si>
  <si>
    <t>Prenet Sebastian Tiido</t>
  </si>
  <si>
    <t>Rebeka Eliisa Soosaar</t>
  </si>
  <si>
    <t>Marju Mölder</t>
  </si>
  <si>
    <t>Mark Robin Rahuoja</t>
  </si>
  <si>
    <t>Silver Jakobson</t>
  </si>
  <si>
    <t>Merilin Lindau</t>
  </si>
  <si>
    <t>Steven Tsugart</t>
  </si>
  <si>
    <t>Miikael Mellikov</t>
  </si>
  <si>
    <t>Mikk Martin Oinak</t>
  </si>
  <si>
    <t>Nikita Nesterov</t>
  </si>
  <si>
    <t>Ralf Braschinsky</t>
  </si>
  <si>
    <t>Risto Märk</t>
  </si>
  <si>
    <t>Roland Braschinsky</t>
  </si>
  <si>
    <t>Anhelina Bachkalo</t>
  </si>
  <si>
    <t>Anna Marie Linholm</t>
  </si>
  <si>
    <t>Karl Kompus</t>
  </si>
  <si>
    <t>Mari-Ly Truusalu</t>
  </si>
  <si>
    <t>Marko Nässi</t>
  </si>
  <si>
    <t>Norden Pihl</t>
  </si>
  <si>
    <t>Paula Arula</t>
  </si>
  <si>
    <t>Torm Wilhelm Otsmann</t>
  </si>
  <si>
    <t>Heidi Liine Olep</t>
  </si>
  <si>
    <t>Hugo-Artur Vitsur</t>
  </si>
  <si>
    <t>Ramon Magero</t>
  </si>
  <si>
    <t>uku Ivask</t>
  </si>
  <si>
    <t>Aksel Kahar</t>
  </si>
  <si>
    <t>Alesja Lovkova</t>
  </si>
  <si>
    <t>Aksel Järvelaid</t>
  </si>
  <si>
    <t>Aleksandr Dzyuba</t>
  </si>
  <si>
    <t>Anna Marleen Meos</t>
  </si>
  <si>
    <t>Anni Kirss</t>
  </si>
  <si>
    <t>Anni Leppiman</t>
  </si>
  <si>
    <t>Ariston Berzinš</t>
  </si>
  <si>
    <t>Aron Reissar</t>
  </si>
  <si>
    <t>Eeva-Rebeka Laanemets</t>
  </si>
  <si>
    <t>Enrico Pauksoo</t>
  </si>
  <si>
    <t>Elenora Roht</t>
  </si>
  <si>
    <t>Gabriela Paavel</t>
  </si>
  <si>
    <t>Elisabeth Rätsepp</t>
  </si>
  <si>
    <t>Ella Reimaa</t>
  </si>
  <si>
    <t>Freia Eha</t>
  </si>
  <si>
    <t>Helena ulmas</t>
  </si>
  <si>
    <t>Johannes Soosalu</t>
  </si>
  <si>
    <t>Helle Mia Karner</t>
  </si>
  <si>
    <t>Henry Võsumaa</t>
  </si>
  <si>
    <t>Joonas Rebane</t>
  </si>
  <si>
    <t>Ita Mirei Kommusaar</t>
  </si>
  <si>
    <t>Lisette Saar</t>
  </si>
  <si>
    <t>Maribel Alas</t>
  </si>
  <si>
    <t>Johannes Tammelaan</t>
  </si>
  <si>
    <t>Karel Kumari</t>
  </si>
  <si>
    <t>Karl Jakob Kerner</t>
  </si>
  <si>
    <t>Marius Tapupere</t>
  </si>
  <si>
    <t>Karolin Tein</t>
  </si>
  <si>
    <t>Katarina Kivisäk</t>
  </si>
  <si>
    <t>Ketrin Pärl</t>
  </si>
  <si>
    <t>Nicole Rovenski</t>
  </si>
  <si>
    <t>Kristofer Tõlgo</t>
  </si>
  <si>
    <t>Laura Koskaru</t>
  </si>
  <si>
    <t>Laura-Maria Leiten</t>
  </si>
  <si>
    <t>Liisa Laura Viru</t>
  </si>
  <si>
    <t>Lili-Marleen Lehtla</t>
  </si>
  <si>
    <t>Margaret Välba</t>
  </si>
  <si>
    <t>Marian Põder</t>
  </si>
  <si>
    <t>Marja Mia Kell</t>
  </si>
  <si>
    <t>Mette Vilba</t>
  </si>
  <si>
    <t>Morten Vagenstein</t>
  </si>
  <si>
    <t>Ott Rasmus Rüütel</t>
  </si>
  <si>
    <t>Patricia Maarja Christel Allik</t>
  </si>
  <si>
    <t>Raimond Laur</t>
  </si>
  <si>
    <t>Rasmus Pohlak</t>
  </si>
  <si>
    <t>Reiko Koppel</t>
  </si>
  <si>
    <t>Ruben Rasmus Ranta</t>
  </si>
  <si>
    <t>Siiri Mölder</t>
  </si>
  <si>
    <t>Sten Eelrand</t>
  </si>
  <si>
    <t>Triin Kristin Merisaar</t>
  </si>
  <si>
    <t>Ann Krumme</t>
  </si>
  <si>
    <t>Geiti Gerbera Ulvik</t>
  </si>
  <si>
    <t>Hella Mia Karner</t>
  </si>
  <si>
    <t>Iris Elisabeth Vilu</t>
  </si>
  <si>
    <t>Isabel Papadaki</t>
  </si>
  <si>
    <t>Kaisa-Reen Sepalaan</t>
  </si>
  <si>
    <t>Karoliine Jäätes</t>
  </si>
  <si>
    <t>Laura Liisa Lõhmus</t>
  </si>
  <si>
    <t>Lotta Marie Vallner</t>
  </si>
  <si>
    <t>Maria Rosiina Maadla</t>
  </si>
  <si>
    <t>Marion Hansen</t>
  </si>
  <si>
    <t>Marleen Kelomees</t>
  </si>
  <si>
    <t>Marta Britta Põder</t>
  </si>
  <si>
    <t>Milana Prohhorova</t>
  </si>
  <si>
    <t>Nonna Varvara</t>
  </si>
  <si>
    <t>Polina Dobrolevska</t>
  </si>
  <si>
    <t>Ramses Mikko</t>
  </si>
  <si>
    <t>Rebeka Kuik</t>
  </si>
  <si>
    <t>Sofia Pesotski</t>
  </si>
  <si>
    <t>Tomi Malv</t>
  </si>
  <si>
    <t>Triinu-Liis Mirjam</t>
  </si>
  <si>
    <t>Merit Noorma</t>
  </si>
  <si>
    <t>Otto Erik Veermets</t>
  </si>
  <si>
    <t>Pearu Sepp</t>
  </si>
  <si>
    <t>Aleksei Smirnov</t>
  </si>
  <si>
    <t>Annabel Rang</t>
  </si>
  <si>
    <t>Britten Einblau</t>
  </si>
  <si>
    <t>Carola Aasa</t>
  </si>
  <si>
    <t>Anton Kortšagin</t>
  </si>
  <si>
    <t>Emma Ehtmaa</t>
  </si>
  <si>
    <t>Georg Kivisaar</t>
  </si>
  <si>
    <t>Getter uudemets</t>
  </si>
  <si>
    <t>Henno Atko Saares</t>
  </si>
  <si>
    <t>Helena Järvis</t>
  </si>
  <si>
    <t>Krister Almre</t>
  </si>
  <si>
    <t>Kristiina Kopatš</t>
  </si>
  <si>
    <t>Lennart Reintam</t>
  </si>
  <si>
    <t>Jan Kuzmin</t>
  </si>
  <si>
    <t>Liina Roosmann</t>
  </si>
  <si>
    <t>Liisa Suvi</t>
  </si>
  <si>
    <t>Marie Helene Tuisk</t>
  </si>
  <si>
    <t>Joonatan Soots</t>
  </si>
  <si>
    <t>Mariliis Markson</t>
  </si>
  <si>
    <t>Karina Järvis</t>
  </si>
  <si>
    <t>Mia-Loore Henning</t>
  </si>
  <si>
    <t>Mihkel Velmet</t>
  </si>
  <si>
    <t>Nora Elise Melioranski</t>
  </si>
  <si>
    <t>Peeter Piirsalu</t>
  </si>
  <si>
    <t>Raimond Laansalu</t>
  </si>
  <si>
    <t>Maria Simson</t>
  </si>
  <si>
    <t>Saveli Mahhov</t>
  </si>
  <si>
    <t>Meril Jaadla</t>
  </si>
  <si>
    <t>Mia-Marleen Kale</t>
  </si>
  <si>
    <t>Nora Sirell Tallo</t>
  </si>
  <si>
    <t>Polina Merinš</t>
  </si>
  <si>
    <t>Raiko uutma</t>
  </si>
  <si>
    <t>Sienna Saskia Nurmik</t>
  </si>
  <si>
    <t>Sofia Taal</t>
  </si>
  <si>
    <t>Tobias Tomingas</t>
  </si>
  <si>
    <t>Anelle Tarm</t>
  </si>
  <si>
    <t>Arnold Võbornõi</t>
  </si>
  <si>
    <t>Eckehard Iko Paap</t>
  </si>
  <si>
    <t>Emma Laureen Lond</t>
  </si>
  <si>
    <t>Heili Rips</t>
  </si>
  <si>
    <t>Hensri Ainsoo</t>
  </si>
  <si>
    <t>Irene Melani Sarapuu</t>
  </si>
  <si>
    <t>Julius Benzon Ross</t>
  </si>
  <si>
    <t>Kaidi Murumaa</t>
  </si>
  <si>
    <t>Kaisa Olluk</t>
  </si>
  <si>
    <t>Keron Murel</t>
  </si>
  <si>
    <t>Kris Kaspar Alama</t>
  </si>
  <si>
    <t>Kristjan Umal</t>
  </si>
  <si>
    <t>Krõõt Kull</t>
  </si>
  <si>
    <t>Mae Helin Nõmm</t>
  </si>
  <si>
    <t>Maria Sinitsõna</t>
  </si>
  <si>
    <t>Matis Lumiste</t>
  </si>
  <si>
    <t>Miia Mari Piikov</t>
  </si>
  <si>
    <t>Oskar Maasik</t>
  </si>
  <si>
    <t>Ruta Paris</t>
  </si>
  <si>
    <t>Sandra-Delisa Tirman</t>
  </si>
  <si>
    <t>Sigsten Saula</t>
  </si>
  <si>
    <t>Tuule Saar</t>
  </si>
  <si>
    <t>Uljana Orlova</t>
  </si>
  <si>
    <t>Ursula Ojala</t>
  </si>
  <si>
    <t>Rasmus Vallimäe</t>
  </si>
  <si>
    <t>Alfred Kitvel</t>
  </si>
  <si>
    <t>Alicia Koltovski</t>
  </si>
  <si>
    <t>Arina Sviridenko</t>
  </si>
  <si>
    <t>Elsa Henrietta Randrüüt</t>
  </si>
  <si>
    <t>Emma-Karoliine Kaivo</t>
  </si>
  <si>
    <t>Grisela Viikmann</t>
  </si>
  <si>
    <t>Hans-Martin Puusta</t>
  </si>
  <si>
    <t>Ingel Saar</t>
  </si>
  <si>
    <t>Ingrid Ly Visberg</t>
  </si>
  <si>
    <t>Kerman Matjušin</t>
  </si>
  <si>
    <t>Marielle Uuring</t>
  </si>
  <si>
    <t>Marleen Brück</t>
  </si>
  <si>
    <t>Morten Tuisk</t>
  </si>
  <si>
    <t>Nika Drozdova</t>
  </si>
  <si>
    <t>Loore Aul</t>
  </si>
  <si>
    <t>Matilda Mei Saamer</t>
  </si>
  <si>
    <t>Tõiv Reitel</t>
  </si>
  <si>
    <t>Robin Lelumees</t>
  </si>
  <si>
    <t>Sofia Kostjakova</t>
  </si>
  <si>
    <t>Tuule-Mari Raav</t>
  </si>
  <si>
    <t>Domenika Kolomenski</t>
  </si>
  <si>
    <t>Elo Häelm</t>
  </si>
  <si>
    <t>Gertrud Krigul</t>
  </si>
  <si>
    <t>Gisela Viikmann</t>
  </si>
  <si>
    <t>Hugo Hallaste</t>
  </si>
  <si>
    <t>Isabella Rebenko</t>
  </si>
  <si>
    <t>Jaster Äniline</t>
  </si>
  <si>
    <t>Kais Boukaddida</t>
  </si>
  <si>
    <t>Kristofer Merilai</t>
  </si>
  <si>
    <t>Lidia Aleksandra Põldmäe</t>
  </si>
  <si>
    <t>Maksim Karlõšev</t>
  </si>
  <si>
    <t>Mona Pius</t>
  </si>
  <si>
    <t>Paula Janson</t>
  </si>
  <si>
    <t>Rosali Abel</t>
  </si>
  <si>
    <t>Aleksandr Šehali</t>
  </si>
  <si>
    <t>Alice Varres</t>
  </si>
  <si>
    <t>Elisabeth Kadak</t>
  </si>
  <si>
    <t>Isabelle Maarja Dominique Allik</t>
  </si>
  <si>
    <t>Kaur Oinus</t>
  </si>
  <si>
    <t>Oskar Pähkel</t>
  </si>
  <si>
    <t>Mark Koparev</t>
  </si>
  <si>
    <t>Robin Einblau</t>
  </si>
  <si>
    <t>Mikhail Kurs</t>
  </si>
  <si>
    <t>Zlata Zakharchenko</t>
  </si>
  <si>
    <t>Adeele Lillmaa</t>
  </si>
  <si>
    <t>Alexander Nirk</t>
  </si>
  <si>
    <t>Amelia Ott</t>
  </si>
  <si>
    <t>Anton Mazing</t>
  </si>
  <si>
    <t>Aron Salomets</t>
  </si>
  <si>
    <t>Hanna Maarja Lepiku</t>
  </si>
  <si>
    <t>Hanna Nikanorova</t>
  </si>
  <si>
    <t>Isabella Mia Müür</t>
  </si>
  <si>
    <t>Jan Torn</t>
  </si>
  <si>
    <t>Konrad Mäesalu</t>
  </si>
  <si>
    <t>Kristelle Karu</t>
  </si>
  <si>
    <t>Liisa Grete Rajamägi</t>
  </si>
  <si>
    <t>Liisbet Laanjärv</t>
  </si>
  <si>
    <t>Linda Madali</t>
  </si>
  <si>
    <t>Loore Kroodo</t>
  </si>
  <si>
    <t>Marko Romet Tali</t>
  </si>
  <si>
    <t>Mona Liise Tõugjas</t>
  </si>
  <si>
    <t>Nicole Mlodikova</t>
  </si>
  <si>
    <t>Nikita Mlodikov</t>
  </si>
  <si>
    <t>Simona Strauss</t>
  </si>
  <si>
    <t>Simoone Siniorg</t>
  </si>
  <si>
    <t>Sume Reinsom</t>
  </si>
  <si>
    <t>GP-1       11.-12.10.25</t>
  </si>
  <si>
    <t>GP-2       08.-09.11.25</t>
  </si>
  <si>
    <t>GP-3       03.-04.01.26</t>
  </si>
  <si>
    <t>GP-4       21.-22.02.26</t>
  </si>
  <si>
    <t>GP-5       25.-26.04.26</t>
  </si>
  <si>
    <t>Punkte 13.10.25</t>
  </si>
  <si>
    <t>EST</t>
  </si>
  <si>
    <t>Andrei Schmidt</t>
  </si>
  <si>
    <t>Marti Joost</t>
  </si>
  <si>
    <t>Andrei Kägo</t>
  </si>
  <si>
    <t>Chris-Robin Talts</t>
  </si>
  <si>
    <t>Peeter Randväli</t>
  </si>
  <si>
    <t>Rasmus Roogsoo</t>
  </si>
  <si>
    <t>Oskar Laanes</t>
  </si>
  <si>
    <t>Kaspar Sorge</t>
  </si>
  <si>
    <t>IND</t>
  </si>
  <si>
    <t>Dennis Kumar</t>
  </si>
  <si>
    <t>Andre Looskari</t>
  </si>
  <si>
    <t>Priit Põder</t>
  </si>
  <si>
    <t>Oliver Puhtla</t>
  </si>
  <si>
    <t>Joonas Vapper</t>
  </si>
  <si>
    <t>Albert Leis</t>
  </si>
  <si>
    <t>Rando Penner</t>
  </si>
  <si>
    <t>Oliver Leppik</t>
  </si>
  <si>
    <t>Kaspar Roletsky</t>
  </si>
  <si>
    <t>Karl Erik Kompus</t>
  </si>
  <si>
    <t>Jaanus Saar</t>
  </si>
  <si>
    <t>Viktor Šleimovitš</t>
  </si>
  <si>
    <t>Ervin Lumberg</t>
  </si>
  <si>
    <t>Artur Aun</t>
  </si>
  <si>
    <t>Jaanus Jekimov</t>
  </si>
  <si>
    <t>Henri Märten Huik</t>
  </si>
  <si>
    <t>Marko Mooser</t>
  </si>
  <si>
    <t>Jüri Lattik</t>
  </si>
  <si>
    <t>Andrei Uibukant</t>
  </si>
  <si>
    <t>Rene-Rainer Pruuden</t>
  </si>
  <si>
    <t>Anupam Krishna Agarwal</t>
  </si>
  <si>
    <t>Argo Tõnuri</t>
  </si>
  <si>
    <t>Ellikar Eensalu</t>
  </si>
  <si>
    <t>Kristjan van de Runstraat</t>
  </si>
  <si>
    <t>Jaanus-Arno Sarapuu</t>
  </si>
  <si>
    <t>Ehtesham Sheikh</t>
  </si>
  <si>
    <t>Artur Lasimer</t>
  </si>
  <si>
    <t>Henri Tanila</t>
  </si>
  <si>
    <t>Karl Mattias Pedai</t>
  </si>
  <si>
    <t>Evor Eensalu</t>
  </si>
  <si>
    <t>Arslan Amjad Gondal</t>
  </si>
  <si>
    <t>Marten Kurvits</t>
  </si>
  <si>
    <t>Arnis Rips</t>
  </si>
  <si>
    <t>Herman Jakob Anderson</t>
  </si>
  <si>
    <t>Armand Muoni</t>
  </si>
  <si>
    <t>Morten Foht</t>
  </si>
  <si>
    <t>Rasmus Tullus</t>
  </si>
  <si>
    <t>Singh Shakti</t>
  </si>
  <si>
    <t>Kristjan Kaljurand</t>
  </si>
  <si>
    <t>Raul Käsner</t>
  </si>
  <si>
    <t>Hugo Themas</t>
  </si>
  <si>
    <t>Robin Schmalz</t>
  </si>
  <si>
    <t>Rasmus Talts</t>
  </si>
  <si>
    <t>Matis Kaart</t>
  </si>
  <si>
    <t>Oliver Hani</t>
  </si>
  <si>
    <t>Artur Ajupov</t>
  </si>
  <si>
    <t>Vahur Lukin</t>
  </si>
  <si>
    <t>Karl Kivinurm</t>
  </si>
  <si>
    <t>Roman Pankin</t>
  </si>
  <si>
    <t>Juri Kartakov</t>
  </si>
  <si>
    <t>Ram Krishan</t>
  </si>
  <si>
    <t>Mikk Jaaniste</t>
  </si>
  <si>
    <t>Taaniel Mehine</t>
  </si>
  <si>
    <t>Kalle Aarma</t>
  </si>
  <si>
    <t>Indrek Piibur</t>
  </si>
  <si>
    <t>Ülari Pärnoja</t>
  </si>
  <si>
    <t>Martin Tõkke</t>
  </si>
  <si>
    <t>Janno Põldma</t>
  </si>
  <si>
    <t>Sergei Jerofejev</t>
  </si>
  <si>
    <t>Dmitri Semjonov</t>
  </si>
  <si>
    <t>Anton Robaltsenko</t>
  </si>
  <si>
    <t>Kalev Jõgi</t>
  </si>
  <si>
    <t>Lauri Reilson</t>
  </si>
  <si>
    <t>Karmo Kuurberg</t>
  </si>
  <si>
    <t>Mikk Aru</t>
  </si>
  <si>
    <t>Mihkel Talts</t>
  </si>
  <si>
    <t>Andres Gustavson</t>
  </si>
  <si>
    <t>Rannar Kiviste</t>
  </si>
  <si>
    <t>Peeter Teedla</t>
  </si>
  <si>
    <t>Rando Roosla</t>
  </si>
  <si>
    <t>Madis-Siim Saula</t>
  </si>
  <si>
    <t>Uku-Urmas Tross</t>
  </si>
  <si>
    <t>Helis Pajuste</t>
  </si>
  <si>
    <t>Marija Paskotši</t>
  </si>
  <si>
    <t>Eliise-Kristiina Altmäe</t>
  </si>
  <si>
    <t>Marelle Salu</t>
  </si>
  <si>
    <t>Liis Kiik</t>
  </si>
  <si>
    <t>Kaisa Mälberg</t>
  </si>
  <si>
    <t>Kelly Ojamaa</t>
  </si>
  <si>
    <t>Mia-Liis Migur</t>
  </si>
  <si>
    <t>Eliise Siimann</t>
  </si>
  <si>
    <t>Jekaterina Arhipova</t>
  </si>
  <si>
    <t>Loore-Lisete Kadai</t>
  </si>
  <si>
    <t>Katrin Rahe</t>
  </si>
  <si>
    <t>Elli Jaal</t>
  </si>
  <si>
    <t>Liisa Limbo</t>
  </si>
  <si>
    <t>Elis Männik</t>
  </si>
  <si>
    <t>Emma Kaldoja</t>
  </si>
  <si>
    <t>Hannele Pärn</t>
  </si>
  <si>
    <t>Anetta Valverde</t>
  </si>
  <si>
    <t>Luisa Lotta Lumikki Liias</t>
  </si>
  <si>
    <t>Emili Pärsim</t>
  </si>
  <si>
    <t>Elisaveta Berik</t>
  </si>
  <si>
    <t>Heili Merisalu</t>
  </si>
  <si>
    <t>Kaisa Liis Lepp</t>
  </si>
  <si>
    <t>Romili Vakk</t>
  </si>
  <si>
    <t>Grete Talviste</t>
  </si>
  <si>
    <t>Sandra Kamilova</t>
  </si>
  <si>
    <t>Ulla Helm</t>
  </si>
  <si>
    <t>Maria Medvedeva</t>
  </si>
  <si>
    <t>Heleri Kruusimaa</t>
  </si>
  <si>
    <t>Külle-Marianne Laidmäe</t>
  </si>
  <si>
    <t>Piret Van De Runstraat-Kärt</t>
  </si>
  <si>
    <t>Johanna Lepp</t>
  </si>
  <si>
    <t>Esta Uudeküll</t>
  </si>
  <si>
    <t>Marta-Helena Pallon</t>
  </si>
  <si>
    <t>Emilia Šapovalova</t>
  </si>
  <si>
    <t>Katarina Pärli</t>
  </si>
  <si>
    <t>Carmella Krislin Kruus</t>
  </si>
  <si>
    <t>Eileen Pärsim</t>
  </si>
  <si>
    <t>Merike Viira</t>
  </si>
  <si>
    <t>Teele Deklau</t>
  </si>
  <si>
    <t>Angela Kivisik</t>
  </si>
  <si>
    <t>BadMint</t>
  </si>
  <si>
    <t>Heli Milber</t>
  </si>
  <si>
    <t>Kristel Niidas</t>
  </si>
  <si>
    <t>Karin Jagant</t>
  </si>
  <si>
    <t>Eveli Mäepalu</t>
  </si>
  <si>
    <t>Katrin Rahu</t>
  </si>
  <si>
    <t>Ave Kruus</t>
  </si>
  <si>
    <t>Merit Illak</t>
  </si>
  <si>
    <t>Rainer Kaljumäe</t>
  </si>
  <si>
    <t>Mati Soo</t>
  </si>
  <si>
    <t>Ants Mängel</t>
  </si>
  <si>
    <t>Margus Ševtšuk</t>
  </si>
  <si>
    <t>BAN</t>
  </si>
  <si>
    <t>Khan Aues Monowar</t>
  </si>
  <si>
    <t>Tarmo Kiil</t>
  </si>
  <si>
    <t>Andrey Davydenko</t>
  </si>
  <si>
    <t>Alan Heinluht</t>
  </si>
  <si>
    <t>Nazmul Hasan Apu</t>
  </si>
  <si>
    <t>Mark Lepnjov</t>
  </si>
  <si>
    <t>Jaan Banatovski</t>
  </si>
  <si>
    <t>Janar Kihu</t>
  </si>
  <si>
    <t>Kai-Riin Saluste</t>
  </si>
  <si>
    <t>Kadi Kaljumäe</t>
  </si>
  <si>
    <t>Karin Rand</t>
  </si>
  <si>
    <t>Hanna Bender</t>
  </si>
  <si>
    <t>Helerin Eiche</t>
  </si>
  <si>
    <t>Katre Sepp</t>
  </si>
  <si>
    <t>SVK</t>
  </si>
  <si>
    <t>Juliana Kadlecova</t>
  </si>
  <si>
    <t>Marje Ehastu</t>
  </si>
  <si>
    <t>Gerly Nõmm</t>
  </si>
  <si>
    <t>Triin Tammistu</t>
  </si>
  <si>
    <t>Svetlana Evtykh</t>
  </si>
  <si>
    <t>Sirje Saula</t>
  </si>
  <si>
    <t>Rica Tsirk</t>
  </si>
  <si>
    <t>Hannele Männik</t>
  </si>
  <si>
    <t>Raili 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</si>
</sst>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0" tint="-4.9989318521683403E-2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59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164" fontId="9" fillId="0" borderId="1" xfId="0" applyNumberFormat="1" applyFont="1" applyBorder="1"/>
    <xf numFmtId="164" fontId="10" fillId="0" borderId="1" xfId="0" applyNumberFormat="1" applyFont="1" applyBorder="1" applyAlignment="1">
      <alignment horizontal="right"/>
    </xf>
    <xf numFmtId="0" fontId="9" fillId="0" borderId="0" xfId="0" applyFont="1"/>
    <xf numFmtId="49" fontId="11" fillId="0" borderId="0" xfId="0" applyNumberFormat="1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49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64" fontId="12" fillId="0" borderId="0" xfId="0" applyNumberFormat="1" applyFont="1" applyAlignment="1">
      <alignment horizontal="right"/>
    </xf>
    <xf numFmtId="0" fontId="10" fillId="0" borderId="0" xfId="0" applyFont="1"/>
    <xf numFmtId="164" fontId="13" fillId="0" borderId="1" xfId="0" applyNumberFormat="1" applyFont="1" applyBorder="1"/>
    <xf numFmtId="164" fontId="10" fillId="0" borderId="1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4" fillId="0" borderId="0" xfId="0" applyFont="1"/>
    <xf numFmtId="164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2" borderId="0" xfId="0" applyFill="1"/>
    <xf numFmtId="0" fontId="8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8" fillId="6" borderId="0" xfId="0" applyFont="1" applyFill="1"/>
    <xf numFmtId="1" fontId="9" fillId="0" borderId="1" xfId="0" applyNumberFormat="1" applyFont="1" applyBorder="1"/>
    <xf numFmtId="1" fontId="14" fillId="0" borderId="1" xfId="0" applyNumberFormat="1" applyFont="1" applyBorder="1"/>
    <xf numFmtId="1" fontId="9" fillId="0" borderId="0" xfId="0" applyNumberFormat="1" applyFont="1"/>
    <xf numFmtId="0" fontId="0" fillId="7" borderId="0" xfId="0" applyFill="1"/>
    <xf numFmtId="2" fontId="9" fillId="0" borderId="0" xfId="0" applyNumberFormat="1" applyFont="1"/>
    <xf numFmtId="0" fontId="3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12" borderId="6" xfId="0" applyFill="1" applyBorder="1"/>
    <xf numFmtId="0" fontId="0" fillId="12" borderId="1" xfId="0" applyFill="1" applyBorder="1"/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2" borderId="7" xfId="0" applyFill="1" applyBorder="1"/>
    <xf numFmtId="0" fontId="0" fillId="12" borderId="8" xfId="0" applyFill="1" applyBorder="1"/>
    <xf numFmtId="0" fontId="0" fillId="13" borderId="9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0" borderId="3" xfId="0" applyBorder="1"/>
    <xf numFmtId="0" fontId="0" fillId="13" borderId="3" xfId="0" applyFill="1" applyBorder="1" applyAlignment="1">
      <alignment horizontal="center"/>
    </xf>
    <xf numFmtId="0" fontId="4" fillId="0" borderId="0" xfId="0" applyFont="1"/>
    <xf numFmtId="0" fontId="0" fillId="15" borderId="9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3" xfId="0" applyFill="1" applyBorder="1" applyAlignment="1">
      <alignment horizontal="center"/>
    </xf>
    <xf numFmtId="0" fontId="16" fillId="6" borderId="0" xfId="0" applyFont="1" applyFill="1"/>
    <xf numFmtId="0" fontId="0" fillId="16" borderId="6" xfId="0" applyFill="1" applyBorder="1"/>
    <xf numFmtId="0" fontId="0" fillId="16" borderId="10" xfId="0" applyFill="1" applyBorder="1"/>
    <xf numFmtId="0" fontId="0" fillId="16" borderId="7" xfId="0" applyFill="1" applyBorder="1"/>
    <xf numFmtId="0" fontId="0" fillId="16" borderId="11" xfId="0" applyFill="1" applyBorder="1"/>
    <xf numFmtId="0" fontId="0" fillId="16" borderId="8" xfId="0" applyFill="1" applyBorder="1"/>
    <xf numFmtId="0" fontId="0" fillId="16" borderId="12" xfId="0" applyFill="1" applyBorder="1"/>
    <xf numFmtId="0" fontId="0" fillId="16" borderId="6" xfId="0" applyFill="1" applyBorder="1" applyAlignment="1">
      <alignment vertical="center"/>
    </xf>
    <xf numFmtId="0" fontId="4" fillId="16" borderId="6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2" xfId="0" applyFont="1" applyFill="1" applyBorder="1"/>
    <xf numFmtId="0" fontId="5" fillId="13" borderId="2" xfId="0" applyFont="1" applyFill="1" applyBorder="1"/>
    <xf numFmtId="0" fontId="0" fillId="16" borderId="1" xfId="0" applyFill="1" applyBorder="1"/>
    <xf numFmtId="0" fontId="4" fillId="16" borderId="0" xfId="0" applyFont="1" applyFill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7" borderId="0" xfId="0" applyFont="1" applyFill="1"/>
    <xf numFmtId="0" fontId="0" fillId="17" borderId="0" xfId="0" applyFill="1"/>
    <xf numFmtId="0" fontId="5" fillId="0" borderId="2" xfId="0" applyFont="1" applyBorder="1"/>
    <xf numFmtId="0" fontId="5" fillId="16" borderId="4" xfId="0" applyFont="1" applyFill="1" applyBorder="1"/>
    <xf numFmtId="0" fontId="5" fillId="16" borderId="5" xfId="0" applyFont="1" applyFill="1" applyBorder="1"/>
    <xf numFmtId="0" fontId="5" fillId="16" borderId="2" xfId="0" applyFont="1" applyFill="1" applyBorder="1"/>
    <xf numFmtId="0" fontId="4" fillId="13" borderId="8" xfId="0" applyFont="1" applyFill="1" applyBorder="1" applyAlignment="1">
      <alignment horizontal="center"/>
    </xf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164" fontId="18" fillId="0" borderId="1" xfId="0" applyNumberFormat="1" applyFont="1" applyBorder="1"/>
    <xf numFmtId="164" fontId="19" fillId="0" borderId="1" xfId="0" applyNumberFormat="1" applyFont="1" applyBorder="1"/>
    <xf numFmtId="0" fontId="10" fillId="0" borderId="1" xfId="0" applyFont="1" applyBorder="1" applyAlignment="1">
      <alignment wrapText="1"/>
    </xf>
    <xf numFmtId="0" fontId="0" fillId="17" borderId="7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4" fontId="9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/>
  </cellXfs>
  <cellStyles count="1">
    <cellStyle name="Normal" xfId="0" builtinId="0"/>
  </cellStyles>
  <dxfs count="4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  <dxf>
      <font>
        <color auto="1"/>
        <name val="Cambria"/>
        <scheme val="none"/>
      </font>
      <numFmt numFmtId="30" formatCode="@"/>
      <fill>
        <patternFill>
          <bgColor theme="5"/>
        </patternFill>
      </fill>
    </dxf>
  </dxfs>
  <tableStyles count="0" defaultTableStyle="TableStyleMedium2" defaultPivotStyle="PivotStyleLight16"/>
  <colors>
    <mruColors>
      <color rgb="FFFF33CC"/>
      <color rgb="FFF9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800" b="1"/>
              <a:t>võistlejate osakaal</a:t>
            </a:r>
          </a:p>
        </c:rich>
      </c:tx>
      <c:layout>
        <c:manualLayout>
          <c:xMode val="edge"/>
          <c:yMode val="edge"/>
          <c:x val="3.7867283465541829E-2"/>
          <c:y val="0.89036437574932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Info!$H$1</c:f>
              <c:strCache>
                <c:ptCount val="1"/>
                <c:pt idx="0">
                  <c:v>kokku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6-41C8-8A70-D26E81E01D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4-435F-9FED-E8BC229FD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6-41C8-8A70-D26E81E01D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6-41C8-8A70-D26E81E01D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6-41C8-8A70-D26E81E01D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6-41C8-8A70-D26E81E01D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6-41C8-8A70-D26E81E01D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6-41C8-8A70-D26E81E01D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6-41C8-8A70-D26E81E01DD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6-41C8-8A70-D26E81E01DD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6-41C8-8A70-D26E81E01DD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6-41C8-8A70-D26E81E01DD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6-41C8-8A70-D26E81E01DD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6-41C8-8A70-D26E81E01DD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6-41C8-8A70-D26E81E01DD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6-41C8-8A70-D26E81E01DD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6-41C8-8A70-D26E81E01DD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6-41C8-8A70-D26E81E01DD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6-41C8-8A70-D26E81E01DD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6-41C8-8A70-D26E81E01DD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6-41C8-8A70-D26E81E01DD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566-41C8-8A70-D26E81E01DD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566-41C8-8A70-D26E81E01DD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566-41C8-8A70-D26E81E01DD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0566-41C8-8A70-D26E81E01DD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566-41C8-8A70-D26E81E01DD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566-41C8-8A70-D26E81E01DD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566-41C8-8A70-D26E81E01DD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566-41C8-8A70-D26E81E01DD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0566-41C8-8A70-D26E81E01DD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0566-41C8-8A70-D26E81E01DD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0566-41C8-8A70-D26E81E01DDD}"/>
              </c:ext>
            </c:extLst>
          </c:dPt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Info!$A$2:$A$33</c:f>
              <c:strCache>
                <c:ptCount val="32"/>
                <c:pt idx="0">
                  <c:v>Tondiraba SK</c:v>
                </c:pt>
                <c:pt idx="1">
                  <c:v>Triiton</c:v>
                </c:pt>
                <c:pt idx="2">
                  <c:v>TSKeskus</c:v>
                </c:pt>
                <c:pt idx="3">
                  <c:v>SK Fookus</c:v>
                </c:pt>
                <c:pt idx="4">
                  <c:v>Ulsans</c:v>
                </c:pt>
                <c:pt idx="5">
                  <c:v>Pärnu SK</c:v>
                </c:pt>
                <c:pt idx="6">
                  <c:v>TÜASK</c:v>
                </c:pt>
                <c:pt idx="7">
                  <c:v>Raul Must SK</c:v>
                </c:pt>
                <c:pt idx="8">
                  <c:v>Valge Hani</c:v>
                </c:pt>
                <c:pt idx="9">
                  <c:v>Veeriku Badminton</c:v>
                </c:pt>
                <c:pt idx="10">
                  <c:v>Kuuse</c:v>
                </c:pt>
                <c:pt idx="11">
                  <c:v>Tallinna SK</c:v>
                </c:pt>
                <c:pt idx="12">
                  <c:v>Smash</c:v>
                </c:pt>
                <c:pt idx="13">
                  <c:v>Rakvere SK</c:v>
                </c:pt>
                <c:pt idx="14">
                  <c:v>Asimuut</c:v>
                </c:pt>
                <c:pt idx="15">
                  <c:v>Nõo SK</c:v>
                </c:pt>
                <c:pt idx="16">
                  <c:v>Kiili</c:v>
                </c:pt>
                <c:pt idx="17">
                  <c:v>Aruküla SK</c:v>
                </c:pt>
                <c:pt idx="18">
                  <c:v>Võru SK</c:v>
                </c:pt>
                <c:pt idx="19">
                  <c:v>Tallinna Kalev</c:v>
                </c:pt>
                <c:pt idx="20">
                  <c:v>TalTech</c:v>
                </c:pt>
                <c:pt idx="21">
                  <c:v>Anija Sulgpalliklubi</c:v>
                </c:pt>
                <c:pt idx="22">
                  <c:v>Jõhvi SK</c:v>
                </c:pt>
                <c:pt idx="23">
                  <c:v>Viljandi Sulelised</c:v>
                </c:pt>
                <c:pt idx="24">
                  <c:v>Harko</c:v>
                </c:pt>
                <c:pt idx="25">
                  <c:v>USTA</c:v>
                </c:pt>
                <c:pt idx="26">
                  <c:v>Saaremaa</c:v>
                </c:pt>
                <c:pt idx="27">
                  <c:v>Viimsi SK</c:v>
                </c:pt>
                <c:pt idx="28">
                  <c:v>Puhja</c:v>
                </c:pt>
                <c:pt idx="29">
                  <c:v>Fööniks</c:v>
                </c:pt>
                <c:pt idx="30">
                  <c:v>Sarv</c:v>
                </c:pt>
                <c:pt idx="31">
                  <c:v>Superseeniorid</c:v>
                </c:pt>
              </c:strCache>
            </c:strRef>
          </c:cat>
          <c:val>
            <c:numRef>
              <c:f>Info!$H$2:$H$33</c:f>
              <c:numCache>
                <c:formatCode>General</c:formatCode>
                <c:ptCount val="32"/>
                <c:pt idx="0">
                  <c:v>37</c:v>
                </c:pt>
                <c:pt idx="1">
                  <c:v>48</c:v>
                </c:pt>
                <c:pt idx="2">
                  <c:v>39</c:v>
                </c:pt>
                <c:pt idx="3">
                  <c:v>21</c:v>
                </c:pt>
                <c:pt idx="4">
                  <c:v>11</c:v>
                </c:pt>
                <c:pt idx="5">
                  <c:v>2</c:v>
                </c:pt>
                <c:pt idx="6">
                  <c:v>22</c:v>
                </c:pt>
                <c:pt idx="7">
                  <c:v>6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4-435F-9FED-E8BC229F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34</xdr:row>
      <xdr:rowOff>1</xdr:rowOff>
    </xdr:from>
    <xdr:to>
      <xdr:col>9</xdr:col>
      <xdr:colOff>1952625</xdr:colOff>
      <xdr:row>72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/>
    </sheetView>
  </sheetViews>
  <sheetFormatPr defaultColWidth="9.109375" defaultRowHeight="13.8" x14ac:dyDescent="0.3"/>
  <cols>
    <col min="1" max="1" width="5.109375" style="120" bestFit="1" customWidth="1"/>
    <col min="2" max="2" width="6.77734375" style="3" customWidth="1"/>
    <col min="3" max="3" width="16.6640625" style="3" bestFit="1" customWidth="1"/>
    <col min="4" max="4" width="23.5546875" style="3" customWidth="1"/>
    <col min="5" max="9" width="9.33203125" style="31" customWidth="1"/>
    <col min="10" max="10" width="8" style="11" customWidth="1"/>
    <col min="11" max="11" width="9.33203125" style="3" customWidth="1"/>
    <col min="12" max="12" width="70.44140625" style="3" customWidth="1"/>
    <col min="13" max="27" width="9.109375" style="3" customWidth="1"/>
    <col min="28" max="28" width="7.88671875" style="3" customWidth="1"/>
    <col min="29" max="29" width="8" style="3" customWidth="1"/>
    <col min="30" max="36" width="9.109375" style="3" customWidth="1"/>
    <col min="37" max="38" width="6.5546875" style="3" customWidth="1"/>
    <col min="39" max="59" width="9.109375" style="3" customWidth="1"/>
    <col min="60" max="60" width="6.5546875" style="3" customWidth="1"/>
    <col min="61" max="16384" width="9.109375" style="3"/>
  </cols>
  <sheetData>
    <row r="1" spans="1:38" s="11" customFormat="1" ht="42.6" customHeight="1" x14ac:dyDescent="0.3">
      <c r="A1" s="118" t="s">
        <v>1</v>
      </c>
      <c r="B1" s="105" t="s">
        <v>11</v>
      </c>
      <c r="C1" s="105" t="s">
        <v>10</v>
      </c>
      <c r="D1" s="105" t="s">
        <v>0</v>
      </c>
      <c r="E1" s="105" t="s">
        <v>374</v>
      </c>
      <c r="F1" s="105" t="s">
        <v>375</v>
      </c>
      <c r="G1" s="105" t="s">
        <v>376</v>
      </c>
      <c r="H1" s="105" t="s">
        <v>377</v>
      </c>
      <c r="I1" s="105" t="s">
        <v>378</v>
      </c>
      <c r="J1" s="105" t="s">
        <v>379</v>
      </c>
      <c r="K1" s="105" t="s">
        <v>4</v>
      </c>
      <c r="AB1" s="119"/>
      <c r="AK1" s="119"/>
      <c r="AL1" s="119"/>
    </row>
    <row r="2" spans="1:38" x14ac:dyDescent="0.3">
      <c r="A2" s="100">
        <v>1</v>
      </c>
      <c r="B2" s="6" t="s">
        <v>380</v>
      </c>
      <c r="C2" s="6" t="s">
        <v>13</v>
      </c>
      <c r="D2" s="6" t="s">
        <v>381</v>
      </c>
      <c r="E2" s="1">
        <v>660</v>
      </c>
      <c r="F2" s="6"/>
      <c r="G2" s="6"/>
      <c r="H2" s="6"/>
      <c r="I2" s="6"/>
      <c r="J2" s="2">
        <f>IF(K2&lt;6,SUM(E2:I2),SUM(LARGE(E2:I2,{1;2;3;4;5;6})))</f>
        <v>660</v>
      </c>
      <c r="K2" s="27">
        <f t="shared" ref="K2:K52" si="0">COUNT(E2:I2)</f>
        <v>1</v>
      </c>
      <c r="AB2" s="8"/>
      <c r="AK2" s="9"/>
      <c r="AL2" s="9"/>
    </row>
    <row r="3" spans="1:38" x14ac:dyDescent="0.3">
      <c r="A3" s="100">
        <v>2</v>
      </c>
      <c r="B3" s="6" t="s">
        <v>380</v>
      </c>
      <c r="C3" s="6" t="s">
        <v>13</v>
      </c>
      <c r="D3" s="6" t="s">
        <v>382</v>
      </c>
      <c r="E3" s="1">
        <v>560</v>
      </c>
      <c r="F3" s="6"/>
      <c r="G3" s="6"/>
      <c r="H3" s="6"/>
      <c r="I3" s="6"/>
      <c r="J3" s="2">
        <f>IF(K3&lt;6,SUM(E3:I3),SUM(LARGE(E3:I3,{1;2;3;4;5;6})))</f>
        <v>560</v>
      </c>
      <c r="K3" s="27">
        <f t="shared" si="0"/>
        <v>1</v>
      </c>
      <c r="AB3" s="8"/>
      <c r="AK3" s="9"/>
      <c r="AL3" s="9"/>
    </row>
    <row r="4" spans="1:38" x14ac:dyDescent="0.3">
      <c r="A4" s="100">
        <v>3</v>
      </c>
      <c r="B4" s="6" t="s">
        <v>380</v>
      </c>
      <c r="C4" s="6" t="s">
        <v>12</v>
      </c>
      <c r="D4" s="6" t="s">
        <v>383</v>
      </c>
      <c r="E4" s="1">
        <v>500</v>
      </c>
      <c r="F4" s="6"/>
      <c r="G4" s="6"/>
      <c r="H4" s="6"/>
      <c r="I4" s="6"/>
      <c r="J4" s="2">
        <f>IF(K4&lt;6,SUM(E4:I4),SUM(LARGE(E4:I4,{1;2;3;4;5;6})))</f>
        <v>500</v>
      </c>
      <c r="K4" s="27">
        <f t="shared" si="0"/>
        <v>1</v>
      </c>
      <c r="AB4" s="8"/>
      <c r="AL4" s="9"/>
    </row>
    <row r="5" spans="1:38" x14ac:dyDescent="0.3">
      <c r="A5" s="100">
        <v>4</v>
      </c>
      <c r="B5" s="6" t="s">
        <v>380</v>
      </c>
      <c r="C5" s="6" t="s">
        <v>16</v>
      </c>
      <c r="D5" s="6" t="s">
        <v>384</v>
      </c>
      <c r="E5" s="6">
        <v>393.5</v>
      </c>
      <c r="F5" s="6"/>
      <c r="G5" s="6"/>
      <c r="H5" s="6"/>
      <c r="I5" s="6"/>
      <c r="J5" s="2">
        <f>IF(K5&lt;6,SUM(E5:I5),SUM(LARGE(E5:I5,{1;2;3;4;5;6})))</f>
        <v>393.5</v>
      </c>
      <c r="K5" s="27">
        <f t="shared" si="0"/>
        <v>1</v>
      </c>
      <c r="AB5" s="8"/>
      <c r="AK5" s="9"/>
      <c r="AL5" s="9"/>
    </row>
    <row r="6" spans="1:38" x14ac:dyDescent="0.3">
      <c r="A6" s="100">
        <v>5</v>
      </c>
      <c r="B6" s="6" t="s">
        <v>380</v>
      </c>
      <c r="C6" s="6" t="s">
        <v>12</v>
      </c>
      <c r="D6" s="6" t="s">
        <v>385</v>
      </c>
      <c r="E6" s="6">
        <v>393.5</v>
      </c>
      <c r="F6" s="6"/>
      <c r="G6" s="6"/>
      <c r="H6" s="6"/>
      <c r="I6" s="6"/>
      <c r="J6" s="2">
        <f>IF(K6&lt;6,SUM(E6:I6),SUM(LARGE(E6:I6,{1;2;3;4;5;6})))</f>
        <v>393.5</v>
      </c>
      <c r="K6" s="27">
        <f t="shared" si="0"/>
        <v>1</v>
      </c>
      <c r="AB6" s="8"/>
      <c r="AL6" s="9"/>
    </row>
    <row r="7" spans="1:38" x14ac:dyDescent="0.3">
      <c r="A7" s="100">
        <v>6</v>
      </c>
      <c r="B7" s="6" t="s">
        <v>380</v>
      </c>
      <c r="C7" s="6" t="s">
        <v>13</v>
      </c>
      <c r="D7" s="6" t="s">
        <v>386</v>
      </c>
      <c r="E7" s="6">
        <v>393.5</v>
      </c>
      <c r="F7" s="6"/>
      <c r="G7" s="6"/>
      <c r="H7" s="6"/>
      <c r="I7" s="6"/>
      <c r="J7" s="2">
        <f>IF(K7&lt;6,SUM(E7:I7),SUM(LARGE(E7:I7,{1;2;3;4;5;6})))</f>
        <v>393.5</v>
      </c>
      <c r="K7" s="27">
        <f t="shared" si="0"/>
        <v>1</v>
      </c>
      <c r="AB7" s="8"/>
      <c r="AK7" s="9"/>
      <c r="AL7" s="9"/>
    </row>
    <row r="8" spans="1:38" x14ac:dyDescent="0.3">
      <c r="A8" s="100">
        <v>7</v>
      </c>
      <c r="B8" s="6" t="s">
        <v>380</v>
      </c>
      <c r="C8" s="6" t="s">
        <v>13</v>
      </c>
      <c r="D8" s="6" t="s">
        <v>387</v>
      </c>
      <c r="E8" s="6">
        <v>326.5</v>
      </c>
      <c r="F8" s="6"/>
      <c r="G8" s="6"/>
      <c r="H8" s="6"/>
      <c r="I8" s="6"/>
      <c r="J8" s="2">
        <f>IF(K8&lt;6,SUM(E8:I8),SUM(LARGE(E8:I8,{1;2;3;4;5;6})))</f>
        <v>326.5</v>
      </c>
      <c r="K8" s="27">
        <f t="shared" si="0"/>
        <v>1</v>
      </c>
      <c r="AB8" s="8"/>
      <c r="AK8" s="9"/>
      <c r="AL8" s="9"/>
    </row>
    <row r="9" spans="1:38" x14ac:dyDescent="0.3">
      <c r="A9" s="100">
        <v>8</v>
      </c>
      <c r="B9" s="6" t="s">
        <v>380</v>
      </c>
      <c r="C9" s="6" t="s">
        <v>15</v>
      </c>
      <c r="D9" s="6" t="s">
        <v>388</v>
      </c>
      <c r="E9" s="6">
        <v>326.5</v>
      </c>
      <c r="F9" s="6"/>
      <c r="G9" s="6"/>
      <c r="H9" s="6"/>
      <c r="I9" s="6"/>
      <c r="J9" s="2">
        <f>IF(K9&lt;6,SUM(E9:I9),SUM(LARGE(E9:I9,{1;2;3;4;5;6})))</f>
        <v>326.5</v>
      </c>
      <c r="K9" s="27">
        <f t="shared" si="0"/>
        <v>1</v>
      </c>
      <c r="AB9" s="8"/>
      <c r="AK9" s="9"/>
      <c r="AL9" s="9"/>
    </row>
    <row r="10" spans="1:38" x14ac:dyDescent="0.3">
      <c r="A10" s="100">
        <v>9</v>
      </c>
      <c r="B10" s="6" t="s">
        <v>389</v>
      </c>
      <c r="C10" s="6" t="s">
        <v>21</v>
      </c>
      <c r="D10" s="6" t="s">
        <v>390</v>
      </c>
      <c r="E10" s="6">
        <v>326.5</v>
      </c>
      <c r="F10" s="6"/>
      <c r="G10" s="6"/>
      <c r="H10" s="6"/>
      <c r="I10" s="6"/>
      <c r="J10" s="2">
        <f>IF(K10&lt;6,SUM(E10:I10),SUM(LARGE(E10:I10,{1;2;3;4;5;6})))</f>
        <v>326.5</v>
      </c>
      <c r="K10" s="27">
        <f t="shared" si="0"/>
        <v>1</v>
      </c>
      <c r="AB10" s="8"/>
      <c r="AL10" s="9"/>
    </row>
    <row r="11" spans="1:38" x14ac:dyDescent="0.3">
      <c r="A11" s="100">
        <v>10</v>
      </c>
      <c r="B11" s="6" t="s">
        <v>380</v>
      </c>
      <c r="C11" s="6" t="s">
        <v>15</v>
      </c>
      <c r="D11" s="6" t="s">
        <v>391</v>
      </c>
      <c r="E11" s="1">
        <v>300</v>
      </c>
      <c r="F11" s="6"/>
      <c r="G11" s="6"/>
      <c r="H11" s="6"/>
      <c r="I11" s="6"/>
      <c r="J11" s="2">
        <f>IF(K11&lt;6,SUM(E11:I11),SUM(LARGE(E11:I11,{1;2;3;4;5;6})))</f>
        <v>300</v>
      </c>
      <c r="K11" s="27">
        <f t="shared" si="0"/>
        <v>1</v>
      </c>
      <c r="AB11" s="8"/>
      <c r="AL11" s="9"/>
    </row>
    <row r="12" spans="1:38" x14ac:dyDescent="0.3">
      <c r="A12" s="100">
        <v>11</v>
      </c>
      <c r="B12" s="6" t="s">
        <v>380</v>
      </c>
      <c r="C12" s="6" t="s">
        <v>13</v>
      </c>
      <c r="D12" s="6" t="s">
        <v>392</v>
      </c>
      <c r="E12" s="1">
        <v>260</v>
      </c>
      <c r="F12" s="6"/>
      <c r="G12" s="6"/>
      <c r="H12" s="6"/>
      <c r="I12" s="6"/>
      <c r="J12" s="2">
        <f>IF(K12&lt;6,SUM(E12:I12),SUM(LARGE(E12:I12,{1;2;3;4;5;6})))</f>
        <v>260</v>
      </c>
      <c r="K12" s="27">
        <f t="shared" si="0"/>
        <v>1</v>
      </c>
      <c r="AB12" s="8"/>
      <c r="AL12" s="9"/>
    </row>
    <row r="13" spans="1:38" x14ac:dyDescent="0.3">
      <c r="A13" s="100">
        <v>12</v>
      </c>
      <c r="B13" s="6" t="s">
        <v>380</v>
      </c>
      <c r="C13" s="6" t="s">
        <v>13</v>
      </c>
      <c r="D13" s="6" t="s">
        <v>393</v>
      </c>
      <c r="E13" s="1">
        <v>250</v>
      </c>
      <c r="F13" s="6"/>
      <c r="G13" s="6"/>
      <c r="H13" s="6"/>
      <c r="I13" s="6"/>
      <c r="J13" s="2">
        <f>IF(K13&lt;6,SUM(E13:I13),SUM(LARGE(E13:I13,{1;2;3;4;5;6})))</f>
        <v>250</v>
      </c>
      <c r="K13" s="27">
        <f t="shared" si="0"/>
        <v>1</v>
      </c>
      <c r="AB13" s="8"/>
      <c r="AL13" s="9"/>
    </row>
    <row r="14" spans="1:38" x14ac:dyDescent="0.3">
      <c r="A14" s="100">
        <v>13</v>
      </c>
      <c r="B14" s="6" t="s">
        <v>380</v>
      </c>
      <c r="C14" s="6" t="s">
        <v>110</v>
      </c>
      <c r="D14" s="6" t="s">
        <v>394</v>
      </c>
      <c r="E14" s="1">
        <v>215</v>
      </c>
      <c r="F14" s="6"/>
      <c r="G14" s="6"/>
      <c r="H14" s="6"/>
      <c r="I14" s="6"/>
      <c r="J14" s="2">
        <f>IF(K14&lt;6,SUM(E14:I14),SUM(LARGE(E14:I14,{1;2;3;4;5;6})))</f>
        <v>215</v>
      </c>
      <c r="K14" s="27">
        <f t="shared" si="0"/>
        <v>1</v>
      </c>
      <c r="L14" s="9"/>
      <c r="AB14" s="8"/>
      <c r="AL14" s="9"/>
    </row>
    <row r="15" spans="1:38" x14ac:dyDescent="0.3">
      <c r="A15" s="100">
        <v>14</v>
      </c>
      <c r="B15" s="6" t="s">
        <v>380</v>
      </c>
      <c r="C15" s="6" t="s">
        <v>16</v>
      </c>
      <c r="D15" s="6" t="s">
        <v>31</v>
      </c>
      <c r="E15" s="1">
        <v>190</v>
      </c>
      <c r="F15" s="6"/>
      <c r="G15" s="6"/>
      <c r="H15" s="6"/>
      <c r="I15" s="6"/>
      <c r="J15" s="2">
        <f>IF(K15&lt;6,SUM(E15:I15),SUM(LARGE(E15:I15,{1;2;3;4;5;6})))</f>
        <v>190</v>
      </c>
      <c r="K15" s="27">
        <f t="shared" si="0"/>
        <v>1</v>
      </c>
      <c r="L15" s="9"/>
      <c r="AB15" s="8"/>
      <c r="AL15" s="9"/>
    </row>
    <row r="16" spans="1:38" x14ac:dyDescent="0.3">
      <c r="A16" s="100">
        <v>15</v>
      </c>
      <c r="B16" s="6" t="s">
        <v>380</v>
      </c>
      <c r="C16" s="6" t="s">
        <v>110</v>
      </c>
      <c r="D16" s="6" t="s">
        <v>395</v>
      </c>
      <c r="E16" s="1">
        <v>160</v>
      </c>
      <c r="F16" s="6"/>
      <c r="G16" s="6"/>
      <c r="H16" s="6"/>
      <c r="I16" s="6"/>
      <c r="J16" s="2">
        <f>IF(K16&lt;6,SUM(E16:I16),SUM(LARGE(E16:I16,{1;2;3;4;5;6})))</f>
        <v>160</v>
      </c>
      <c r="K16" s="27">
        <f t="shared" si="0"/>
        <v>1</v>
      </c>
      <c r="L16" s="9"/>
      <c r="AB16" s="8"/>
      <c r="AL16" s="9"/>
    </row>
    <row r="17" spans="1:38" x14ac:dyDescent="0.3">
      <c r="A17" s="100">
        <v>16</v>
      </c>
      <c r="B17" s="6" t="s">
        <v>380</v>
      </c>
      <c r="C17" s="6" t="s">
        <v>14</v>
      </c>
      <c r="D17" s="6" t="s">
        <v>396</v>
      </c>
      <c r="E17" s="1">
        <v>160</v>
      </c>
      <c r="F17" s="6"/>
      <c r="G17" s="6"/>
      <c r="H17" s="6"/>
      <c r="I17" s="6"/>
      <c r="J17" s="2">
        <f>IF(K17&lt;6,SUM(E17:I17),SUM(LARGE(E17:I17,{1;2;3;4;5;6})))</f>
        <v>160</v>
      </c>
      <c r="K17" s="27">
        <f t="shared" si="0"/>
        <v>1</v>
      </c>
      <c r="L17" s="9"/>
      <c r="AB17" s="8"/>
      <c r="AL17" s="9"/>
    </row>
    <row r="18" spans="1:38" x14ac:dyDescent="0.3">
      <c r="A18" s="100">
        <v>17</v>
      </c>
      <c r="B18" s="6" t="s">
        <v>380</v>
      </c>
      <c r="C18" s="6" t="s">
        <v>46</v>
      </c>
      <c r="D18" s="6" t="s">
        <v>397</v>
      </c>
      <c r="E18" s="1">
        <v>160</v>
      </c>
      <c r="F18" s="6"/>
      <c r="G18" s="6"/>
      <c r="H18" s="6"/>
      <c r="I18" s="6"/>
      <c r="J18" s="2">
        <f>IF(K18&lt;6,SUM(E18:I18),SUM(LARGE(E18:I18,{1;2;3;4;5;6})))</f>
        <v>160</v>
      </c>
      <c r="K18" s="27">
        <f t="shared" si="0"/>
        <v>1</v>
      </c>
      <c r="AB18" s="8"/>
      <c r="AK18" s="9"/>
      <c r="AL18" s="9"/>
    </row>
    <row r="19" spans="1:38" x14ac:dyDescent="0.3">
      <c r="A19" s="100">
        <v>18</v>
      </c>
      <c r="B19" s="6" t="s">
        <v>380</v>
      </c>
      <c r="C19" s="6" t="s">
        <v>13</v>
      </c>
      <c r="D19" s="6" t="s">
        <v>398</v>
      </c>
      <c r="E19" s="1">
        <v>160</v>
      </c>
      <c r="F19" s="6"/>
      <c r="G19" s="6"/>
      <c r="H19" s="6"/>
      <c r="I19" s="6"/>
      <c r="J19" s="2">
        <f>IF(K19&lt;6,SUM(E19:I19),SUM(LARGE(E19:I19,{1;2;3;4;5;6})))</f>
        <v>160</v>
      </c>
      <c r="K19" s="27">
        <f t="shared" si="0"/>
        <v>1</v>
      </c>
      <c r="AB19" s="8"/>
      <c r="AK19" s="9"/>
      <c r="AL19" s="9"/>
    </row>
    <row r="20" spans="1:38" x14ac:dyDescent="0.3">
      <c r="A20" s="100">
        <v>19</v>
      </c>
      <c r="B20" s="6" t="s">
        <v>380</v>
      </c>
      <c r="C20" s="6" t="s">
        <v>110</v>
      </c>
      <c r="D20" s="6" t="s">
        <v>399</v>
      </c>
      <c r="E20" s="1">
        <v>130</v>
      </c>
      <c r="F20" s="6"/>
      <c r="G20" s="6"/>
      <c r="H20" s="6"/>
      <c r="I20" s="6"/>
      <c r="J20" s="2">
        <f>IF(K20&lt;6,SUM(E20:I20),SUM(LARGE(E20:I20,{1;2;3;4;5;6})))</f>
        <v>130</v>
      </c>
      <c r="K20" s="27">
        <f t="shared" si="0"/>
        <v>1</v>
      </c>
      <c r="AB20" s="8"/>
      <c r="AK20" s="9"/>
      <c r="AL20" s="9"/>
    </row>
    <row r="21" spans="1:38" x14ac:dyDescent="0.3">
      <c r="A21" s="100">
        <v>20</v>
      </c>
      <c r="B21" s="6" t="s">
        <v>380</v>
      </c>
      <c r="C21" s="6" t="s">
        <v>15</v>
      </c>
      <c r="D21" s="6" t="s">
        <v>400</v>
      </c>
      <c r="E21" s="1">
        <v>125</v>
      </c>
      <c r="F21" s="6"/>
      <c r="G21" s="6"/>
      <c r="H21" s="6"/>
      <c r="I21" s="6"/>
      <c r="J21" s="2">
        <f>IF(K21&lt;6,SUM(E21:I21),SUM(LARGE(E21:I21,{1;2;3;4;5;6})))</f>
        <v>125</v>
      </c>
      <c r="K21" s="27">
        <f t="shared" si="0"/>
        <v>1</v>
      </c>
      <c r="AB21" s="8"/>
      <c r="AK21" s="9"/>
      <c r="AL21" s="9"/>
    </row>
    <row r="22" spans="1:38" x14ac:dyDescent="0.3">
      <c r="A22" s="100">
        <v>21</v>
      </c>
      <c r="B22" s="6" t="s">
        <v>380</v>
      </c>
      <c r="C22" s="6" t="s">
        <v>16</v>
      </c>
      <c r="D22" s="6" t="s">
        <v>67</v>
      </c>
      <c r="E22" s="1">
        <v>125</v>
      </c>
      <c r="F22" s="6"/>
      <c r="G22" s="6"/>
      <c r="H22" s="6"/>
      <c r="I22" s="6"/>
      <c r="J22" s="2">
        <f>IF(K22&lt;6,SUM(E22:I22),SUM(LARGE(E22:I22,{1;2;3;4;5;6})))</f>
        <v>125</v>
      </c>
      <c r="K22" s="27">
        <f t="shared" si="0"/>
        <v>1</v>
      </c>
      <c r="AB22" s="8"/>
      <c r="AK22" s="9"/>
      <c r="AL22" s="9"/>
    </row>
    <row r="23" spans="1:38" x14ac:dyDescent="0.3">
      <c r="A23" s="100">
        <v>22</v>
      </c>
      <c r="B23" s="6" t="s">
        <v>380</v>
      </c>
      <c r="C23" s="6" t="s">
        <v>29</v>
      </c>
      <c r="D23" s="6" t="s">
        <v>401</v>
      </c>
      <c r="E23" s="1">
        <v>125</v>
      </c>
      <c r="F23" s="6"/>
      <c r="G23" s="6"/>
      <c r="H23" s="6"/>
      <c r="I23" s="6"/>
      <c r="J23" s="2">
        <f>IF(K23&lt;6,SUM(E23:I23),SUM(LARGE(E23:I23,{1;2;3;4;5;6})))</f>
        <v>125</v>
      </c>
      <c r="K23" s="27">
        <f t="shared" si="0"/>
        <v>1</v>
      </c>
      <c r="AB23" s="8"/>
      <c r="AL23" s="9"/>
    </row>
    <row r="24" spans="1:38" x14ac:dyDescent="0.3">
      <c r="A24" s="100">
        <v>23</v>
      </c>
      <c r="B24" s="6" t="s">
        <v>380</v>
      </c>
      <c r="C24" s="6" t="s">
        <v>12</v>
      </c>
      <c r="D24" s="6" t="s">
        <v>402</v>
      </c>
      <c r="E24" s="1">
        <v>100</v>
      </c>
      <c r="F24" s="6"/>
      <c r="G24" s="6"/>
      <c r="H24" s="6"/>
      <c r="I24" s="6"/>
      <c r="J24" s="2">
        <f>IF(K24&lt;6,SUM(E24:I24),SUM(LARGE(E24:I24,{1;2;3;4;5;6})))</f>
        <v>100</v>
      </c>
      <c r="K24" s="27">
        <f t="shared" si="0"/>
        <v>1</v>
      </c>
      <c r="AB24" s="8"/>
      <c r="AL24" s="9"/>
    </row>
    <row r="25" spans="1:38" x14ac:dyDescent="0.3">
      <c r="A25" s="100">
        <v>24</v>
      </c>
      <c r="B25" s="6" t="s">
        <v>380</v>
      </c>
      <c r="C25" s="6" t="s">
        <v>14</v>
      </c>
      <c r="D25" s="6" t="s">
        <v>403</v>
      </c>
      <c r="E25" s="1">
        <v>80</v>
      </c>
      <c r="F25" s="6"/>
      <c r="G25" s="6"/>
      <c r="H25" s="6"/>
      <c r="I25" s="6"/>
      <c r="J25" s="2">
        <f>IF(K25&lt;6,SUM(E25:I25),SUM(LARGE(E25:I25,{1;2;3;4;5;6})))</f>
        <v>80</v>
      </c>
      <c r="K25" s="27">
        <f t="shared" si="0"/>
        <v>1</v>
      </c>
      <c r="AB25" s="8"/>
      <c r="AL25" s="9"/>
    </row>
    <row r="26" spans="1:38" x14ac:dyDescent="0.3">
      <c r="A26" s="100">
        <v>25</v>
      </c>
      <c r="B26" s="6" t="s">
        <v>380</v>
      </c>
      <c r="C26" s="6" t="s">
        <v>12</v>
      </c>
      <c r="D26" s="6" t="s">
        <v>404</v>
      </c>
      <c r="E26" s="1">
        <v>70</v>
      </c>
      <c r="F26" s="6"/>
      <c r="G26" s="6"/>
      <c r="H26" s="6"/>
      <c r="I26" s="6"/>
      <c r="J26" s="2">
        <f>IF(K26&lt;6,SUM(E26:I26),SUM(LARGE(E26:I26,{1;2;3;4;5;6})))</f>
        <v>70</v>
      </c>
      <c r="K26" s="27">
        <f t="shared" si="0"/>
        <v>1</v>
      </c>
      <c r="AB26" s="8"/>
      <c r="AK26" s="9"/>
      <c r="AL26" s="9"/>
    </row>
    <row r="27" spans="1:38" x14ac:dyDescent="0.3">
      <c r="A27" s="100">
        <v>26</v>
      </c>
      <c r="B27" s="6" t="s">
        <v>380</v>
      </c>
      <c r="C27" s="6" t="s">
        <v>21</v>
      </c>
      <c r="D27" s="6" t="s">
        <v>405</v>
      </c>
      <c r="E27" s="1">
        <v>55</v>
      </c>
      <c r="F27" s="6"/>
      <c r="G27" s="6"/>
      <c r="H27" s="6"/>
      <c r="I27" s="6"/>
      <c r="J27" s="2">
        <f>IF(K27&lt;6,SUM(E27:I27),SUM(LARGE(E27:I27,{1;2;3;4;5;6})))</f>
        <v>55</v>
      </c>
      <c r="K27" s="27">
        <f t="shared" si="0"/>
        <v>1</v>
      </c>
      <c r="AB27" s="8"/>
      <c r="AK27" s="9"/>
      <c r="AL27" s="9"/>
    </row>
    <row r="28" spans="1:38" x14ac:dyDescent="0.3">
      <c r="A28" s="100">
        <v>27</v>
      </c>
      <c r="B28" s="6" t="s">
        <v>380</v>
      </c>
      <c r="C28" s="6" t="s">
        <v>12</v>
      </c>
      <c r="D28" s="6" t="s">
        <v>406</v>
      </c>
      <c r="E28" s="1">
        <v>55</v>
      </c>
      <c r="F28" s="6"/>
      <c r="G28" s="6"/>
      <c r="H28" s="6"/>
      <c r="I28" s="6"/>
      <c r="J28" s="2">
        <f>IF(K28&lt;6,SUM(E28:I28),SUM(LARGE(E28:I28,{1;2;3;4;5;6})))</f>
        <v>55</v>
      </c>
      <c r="K28" s="27">
        <f t="shared" si="0"/>
        <v>1</v>
      </c>
      <c r="AB28" s="8"/>
      <c r="AK28" s="9"/>
      <c r="AL28" s="9"/>
    </row>
    <row r="29" spans="1:38" x14ac:dyDescent="0.3">
      <c r="A29" s="100">
        <v>28</v>
      </c>
      <c r="B29" s="6" t="s">
        <v>380</v>
      </c>
      <c r="C29" s="6" t="s">
        <v>28</v>
      </c>
      <c r="D29" s="6" t="s">
        <v>407</v>
      </c>
      <c r="E29" s="1">
        <v>55</v>
      </c>
      <c r="F29" s="6"/>
      <c r="G29" s="6"/>
      <c r="H29" s="6"/>
      <c r="I29" s="6"/>
      <c r="J29" s="2">
        <f>IF(K29&lt;6,SUM(E29:I29),SUM(LARGE(E29:I29,{1;2;3;4;5;6})))</f>
        <v>55</v>
      </c>
      <c r="K29" s="27">
        <f t="shared" si="0"/>
        <v>1</v>
      </c>
      <c r="AB29" s="8"/>
      <c r="AK29" s="9"/>
      <c r="AL29" s="9"/>
    </row>
    <row r="30" spans="1:38" x14ac:dyDescent="0.3">
      <c r="A30" s="100">
        <v>29</v>
      </c>
      <c r="B30" s="6" t="s">
        <v>380</v>
      </c>
      <c r="C30" s="6" t="s">
        <v>16</v>
      </c>
      <c r="D30" s="6" t="s">
        <v>111</v>
      </c>
      <c r="E30" s="1">
        <v>55</v>
      </c>
      <c r="F30" s="6"/>
      <c r="G30" s="6"/>
      <c r="H30" s="6"/>
      <c r="I30" s="6"/>
      <c r="J30" s="2">
        <f>IF(K30&lt;6,SUM(E30:I30),SUM(LARGE(E30:I30,{1;2;3;4;5;6})))</f>
        <v>55</v>
      </c>
      <c r="K30" s="27">
        <f t="shared" si="0"/>
        <v>1</v>
      </c>
      <c r="AB30" s="8"/>
      <c r="AK30" s="9"/>
      <c r="AL30" s="9"/>
    </row>
    <row r="31" spans="1:38" x14ac:dyDescent="0.3">
      <c r="A31" s="100">
        <v>30</v>
      </c>
      <c r="B31" s="6" t="s">
        <v>380</v>
      </c>
      <c r="C31" s="6" t="s">
        <v>21</v>
      </c>
      <c r="D31" s="6" t="s">
        <v>408</v>
      </c>
      <c r="E31" s="1">
        <v>45</v>
      </c>
      <c r="F31" s="6"/>
      <c r="G31" s="6"/>
      <c r="H31" s="6"/>
      <c r="I31" s="6"/>
      <c r="J31" s="2">
        <f>IF(K31&lt;6,SUM(E31:I31),SUM(LARGE(E31:I31,{1;2;3;4;5;6})))</f>
        <v>45</v>
      </c>
      <c r="K31" s="27">
        <f t="shared" si="0"/>
        <v>1</v>
      </c>
      <c r="AB31" s="8"/>
      <c r="AK31" s="9"/>
      <c r="AL31" s="9"/>
    </row>
    <row r="32" spans="1:38" x14ac:dyDescent="0.3">
      <c r="A32" s="100">
        <v>31</v>
      </c>
      <c r="B32" s="6" t="s">
        <v>380</v>
      </c>
      <c r="C32" s="6" t="s">
        <v>12</v>
      </c>
      <c r="D32" s="6" t="s">
        <v>409</v>
      </c>
      <c r="E32" s="1">
        <v>45</v>
      </c>
      <c r="F32" s="6"/>
      <c r="G32" s="6"/>
      <c r="H32" s="6"/>
      <c r="I32" s="6"/>
      <c r="J32" s="2">
        <f>IF(K32&lt;6,SUM(E32:I32),SUM(LARGE(E32:I32,{1;2;3;4;5;6})))</f>
        <v>45</v>
      </c>
      <c r="K32" s="27">
        <f t="shared" si="0"/>
        <v>1</v>
      </c>
      <c r="AB32" s="8"/>
      <c r="AK32" s="9"/>
      <c r="AL32" s="9"/>
    </row>
    <row r="33" spans="1:38" x14ac:dyDescent="0.3">
      <c r="A33" s="100">
        <v>32</v>
      </c>
      <c r="B33" s="6" t="s">
        <v>380</v>
      </c>
      <c r="C33" s="6" t="s">
        <v>56</v>
      </c>
      <c r="D33" s="6" t="s">
        <v>410</v>
      </c>
      <c r="E33" s="1">
        <v>45</v>
      </c>
      <c r="F33" s="6"/>
      <c r="G33" s="6"/>
      <c r="H33" s="6"/>
      <c r="I33" s="6"/>
      <c r="J33" s="2">
        <f>IF(K33&lt;6,SUM(E33:I33),SUM(LARGE(E33:I33,{1;2;3;4;5;6})))</f>
        <v>45</v>
      </c>
      <c r="K33" s="27">
        <f t="shared" si="0"/>
        <v>1</v>
      </c>
      <c r="AB33" s="8"/>
      <c r="AK33" s="9"/>
      <c r="AL33" s="9"/>
    </row>
    <row r="34" spans="1:38" x14ac:dyDescent="0.3">
      <c r="A34" s="100">
        <v>33</v>
      </c>
      <c r="B34" s="6" t="s">
        <v>380</v>
      </c>
      <c r="C34" s="6" t="s">
        <v>12</v>
      </c>
      <c r="D34" s="6" t="s">
        <v>411</v>
      </c>
      <c r="E34" s="1">
        <v>35</v>
      </c>
      <c r="F34" s="6"/>
      <c r="G34" s="6"/>
      <c r="H34" s="6"/>
      <c r="I34" s="6"/>
      <c r="J34" s="2">
        <f>IF(K34&lt;6,SUM(E34:I34),SUM(LARGE(E34:I34,{1;2;3;4;5;6})))</f>
        <v>35</v>
      </c>
      <c r="K34" s="27">
        <f t="shared" si="0"/>
        <v>1</v>
      </c>
      <c r="AB34" s="8"/>
      <c r="AK34" s="9"/>
      <c r="AL34" s="9"/>
    </row>
    <row r="35" spans="1:38" x14ac:dyDescent="0.3">
      <c r="A35" s="100">
        <v>34</v>
      </c>
      <c r="B35" s="6" t="s">
        <v>380</v>
      </c>
      <c r="C35" s="6" t="s">
        <v>56</v>
      </c>
      <c r="D35" s="6" t="s">
        <v>412</v>
      </c>
      <c r="E35" s="1">
        <v>30</v>
      </c>
      <c r="F35" s="6"/>
      <c r="G35" s="6"/>
      <c r="H35" s="6"/>
      <c r="I35" s="6"/>
      <c r="J35" s="2">
        <f>IF(K35&lt;6,SUM(E35:I35),SUM(LARGE(E35:I35,{1;2;3;4;5;6})))</f>
        <v>30</v>
      </c>
      <c r="K35" s="27">
        <f t="shared" si="0"/>
        <v>1</v>
      </c>
      <c r="AB35" s="8"/>
      <c r="AK35" s="9"/>
      <c r="AL35" s="9"/>
    </row>
    <row r="36" spans="1:38" x14ac:dyDescent="0.3">
      <c r="A36" s="100">
        <v>35</v>
      </c>
      <c r="B36" s="6" t="s">
        <v>380</v>
      </c>
      <c r="C36" s="6" t="s">
        <v>16</v>
      </c>
      <c r="D36" s="6" t="s">
        <v>413</v>
      </c>
      <c r="E36" s="1">
        <v>25</v>
      </c>
      <c r="F36" s="6"/>
      <c r="G36" s="6"/>
      <c r="H36" s="6"/>
      <c r="I36" s="6"/>
      <c r="J36" s="2">
        <f>IF(K36&lt;6,SUM(E36:I36),SUM(LARGE(E36:I36,{1;2;3;4;5;6})))</f>
        <v>25</v>
      </c>
      <c r="K36" s="27">
        <f t="shared" si="0"/>
        <v>1</v>
      </c>
      <c r="AB36" s="8"/>
      <c r="AK36" s="9"/>
      <c r="AL36" s="9"/>
    </row>
    <row r="37" spans="1:38" x14ac:dyDescent="0.3">
      <c r="A37" s="100">
        <v>36</v>
      </c>
      <c r="B37" s="6" t="s">
        <v>380</v>
      </c>
      <c r="C37" s="6" t="s">
        <v>28</v>
      </c>
      <c r="D37" s="6" t="s">
        <v>414</v>
      </c>
      <c r="E37" s="1">
        <v>21.5</v>
      </c>
      <c r="F37" s="6"/>
      <c r="G37" s="6"/>
      <c r="H37" s="6"/>
      <c r="I37" s="6"/>
      <c r="J37" s="2">
        <f>IF(K37&lt;6,SUM(E37:I37),SUM(LARGE(E37:I37,{1;2;3;4;5;6})))</f>
        <v>21.5</v>
      </c>
      <c r="K37" s="27">
        <f t="shared" si="0"/>
        <v>1</v>
      </c>
      <c r="AB37" s="8"/>
      <c r="AK37" s="9"/>
      <c r="AL37" s="9"/>
    </row>
    <row r="38" spans="1:38" x14ac:dyDescent="0.3">
      <c r="A38" s="100">
        <v>37</v>
      </c>
      <c r="B38" s="6" t="s">
        <v>380</v>
      </c>
      <c r="C38" s="6" t="s">
        <v>29</v>
      </c>
      <c r="D38" s="6" t="s">
        <v>415</v>
      </c>
      <c r="E38" s="1">
        <v>21.5</v>
      </c>
      <c r="F38" s="6"/>
      <c r="G38" s="6"/>
      <c r="H38" s="6"/>
      <c r="I38" s="6"/>
      <c r="J38" s="2">
        <f>IF(K38&lt;6,SUM(E38:I38),SUM(LARGE(E38:I38,{1;2;3;4;5;6})))</f>
        <v>21.5</v>
      </c>
      <c r="K38" s="27">
        <f t="shared" si="0"/>
        <v>1</v>
      </c>
      <c r="AB38" s="8"/>
      <c r="AK38" s="9"/>
      <c r="AL38" s="9"/>
    </row>
    <row r="39" spans="1:38" x14ac:dyDescent="0.3">
      <c r="A39" s="100">
        <v>38</v>
      </c>
      <c r="B39" s="6" t="s">
        <v>380</v>
      </c>
      <c r="C39" s="6" t="s">
        <v>16</v>
      </c>
      <c r="D39" s="6" t="s">
        <v>146</v>
      </c>
      <c r="E39" s="1">
        <v>21.5</v>
      </c>
      <c r="F39" s="6"/>
      <c r="G39" s="6"/>
      <c r="H39" s="6"/>
      <c r="I39" s="6"/>
      <c r="J39" s="2">
        <f>IF(K39&lt;6,SUM(E39:I39),SUM(LARGE(E39:I39,{1;2;3;4;5;6})))</f>
        <v>21.5</v>
      </c>
      <c r="K39" s="27">
        <f t="shared" si="0"/>
        <v>1</v>
      </c>
      <c r="AB39" s="8"/>
      <c r="AK39" s="9"/>
      <c r="AL39" s="9"/>
    </row>
    <row r="40" spans="1:38" x14ac:dyDescent="0.3">
      <c r="A40" s="100">
        <v>39</v>
      </c>
      <c r="B40" s="6" t="s">
        <v>380</v>
      </c>
      <c r="C40" s="6"/>
      <c r="D40" s="6" t="s">
        <v>416</v>
      </c>
      <c r="E40" s="1">
        <v>18.5</v>
      </c>
      <c r="F40" s="6"/>
      <c r="G40" s="6"/>
      <c r="H40" s="6"/>
      <c r="I40" s="6"/>
      <c r="J40" s="2">
        <f>IF(K40&lt;6,SUM(E40:I40),SUM(LARGE(E40:I40,{1;2;3;4;5;6})))</f>
        <v>18.5</v>
      </c>
      <c r="K40" s="27">
        <f t="shared" si="0"/>
        <v>1</v>
      </c>
      <c r="AB40" s="8"/>
      <c r="AK40" s="9"/>
      <c r="AL40" s="9"/>
    </row>
    <row r="41" spans="1:38" x14ac:dyDescent="0.3">
      <c r="A41" s="100">
        <v>40</v>
      </c>
      <c r="B41" s="6" t="s">
        <v>380</v>
      </c>
      <c r="C41" s="6" t="s">
        <v>16</v>
      </c>
      <c r="D41" s="6" t="s">
        <v>36</v>
      </c>
      <c r="E41" s="12">
        <v>0</v>
      </c>
      <c r="F41" s="6"/>
      <c r="G41" s="6"/>
      <c r="H41" s="6"/>
      <c r="I41" s="6"/>
      <c r="J41" s="2">
        <f>IF(K41&lt;6,SUM(E41:I41),SUM(LARGE(E41:I41,{1;2;3;4;5;6})))</f>
        <v>0</v>
      </c>
      <c r="K41" s="27">
        <f t="shared" si="0"/>
        <v>1</v>
      </c>
      <c r="AB41" s="8"/>
      <c r="AK41" s="9"/>
      <c r="AL41" s="9"/>
    </row>
    <row r="42" spans="1:38" x14ac:dyDescent="0.3">
      <c r="A42" s="100">
        <v>41</v>
      </c>
      <c r="B42" s="6" t="s">
        <v>380</v>
      </c>
      <c r="C42" s="6" t="s">
        <v>13</v>
      </c>
      <c r="D42" s="6" t="s">
        <v>417</v>
      </c>
      <c r="E42" s="12">
        <v>0</v>
      </c>
      <c r="F42" s="6"/>
      <c r="G42" s="6"/>
      <c r="H42" s="6"/>
      <c r="I42" s="6"/>
      <c r="J42" s="2">
        <f>IF(K42&lt;6,SUM(E42:I42),SUM(LARGE(E42:I42,{1;2;3;4;5;6})))</f>
        <v>0</v>
      </c>
      <c r="K42" s="27">
        <f t="shared" si="0"/>
        <v>1</v>
      </c>
      <c r="AB42" s="8"/>
      <c r="AK42" s="10"/>
      <c r="AL42" s="10"/>
    </row>
    <row r="43" spans="1:38" x14ac:dyDescent="0.3">
      <c r="A43" s="100">
        <v>42</v>
      </c>
      <c r="B43" s="6" t="s">
        <v>380</v>
      </c>
      <c r="C43" s="6" t="s">
        <v>13</v>
      </c>
      <c r="D43" s="6" t="s">
        <v>418</v>
      </c>
      <c r="E43" s="12">
        <v>0</v>
      </c>
      <c r="F43" s="6"/>
      <c r="G43" s="6"/>
      <c r="H43" s="6"/>
      <c r="I43" s="6"/>
      <c r="J43" s="2">
        <f>IF(K43&lt;6,SUM(E43:I43),SUM(LARGE(E43:I43,{1;2;3;4;5;6})))</f>
        <v>0</v>
      </c>
      <c r="K43" s="27">
        <f t="shared" si="0"/>
        <v>1</v>
      </c>
      <c r="AB43" s="8"/>
      <c r="AK43" s="9"/>
      <c r="AL43" s="9"/>
    </row>
    <row r="44" spans="1:38" x14ac:dyDescent="0.3">
      <c r="A44" s="100">
        <v>43</v>
      </c>
      <c r="B44" s="6" t="s">
        <v>380</v>
      </c>
      <c r="C44" s="6" t="s">
        <v>24</v>
      </c>
      <c r="D44" s="6" t="s">
        <v>419</v>
      </c>
      <c r="E44" s="12">
        <v>0</v>
      </c>
      <c r="F44" s="6"/>
      <c r="G44" s="6"/>
      <c r="H44" s="6"/>
      <c r="I44" s="6"/>
      <c r="J44" s="2">
        <f>IF(K44&lt;6,SUM(E44:I44),SUM(LARGE(E44:I44,{1;2;3;4;5;6})))</f>
        <v>0</v>
      </c>
      <c r="K44" s="27">
        <f t="shared" si="0"/>
        <v>1</v>
      </c>
      <c r="AB44" s="8"/>
      <c r="AK44" s="9"/>
      <c r="AL44" s="9"/>
    </row>
    <row r="45" spans="1:38" x14ac:dyDescent="0.3">
      <c r="A45" s="100">
        <v>44</v>
      </c>
      <c r="B45" s="6" t="s">
        <v>380</v>
      </c>
      <c r="C45" s="6" t="s">
        <v>29</v>
      </c>
      <c r="D45" s="6" t="s">
        <v>420</v>
      </c>
      <c r="E45" s="12">
        <v>0</v>
      </c>
      <c r="F45" s="6"/>
      <c r="G45" s="6"/>
      <c r="H45" s="6"/>
      <c r="I45" s="6"/>
      <c r="J45" s="2">
        <f>IF(K45&lt;6,SUM(E45:I45),SUM(LARGE(E45:I45,{1;2;3;4;5;6})))</f>
        <v>0</v>
      </c>
      <c r="K45" s="27">
        <f t="shared" si="0"/>
        <v>1</v>
      </c>
      <c r="AB45" s="8"/>
      <c r="AK45" s="9"/>
      <c r="AL45" s="9"/>
    </row>
    <row r="46" spans="1:38" x14ac:dyDescent="0.3">
      <c r="A46" s="100">
        <v>45</v>
      </c>
      <c r="B46" s="6" t="s">
        <v>380</v>
      </c>
      <c r="C46" s="6" t="s">
        <v>15</v>
      </c>
      <c r="D46" s="6" t="s">
        <v>421</v>
      </c>
      <c r="E46" s="12">
        <v>0</v>
      </c>
      <c r="F46" s="6"/>
      <c r="G46" s="6"/>
      <c r="H46" s="6"/>
      <c r="I46" s="6"/>
      <c r="J46" s="2">
        <f>IF(K46&lt;6,SUM(E46:I46),SUM(LARGE(E46:I46,{1;2;3;4;5;6})))</f>
        <v>0</v>
      </c>
      <c r="K46" s="27">
        <f t="shared" si="0"/>
        <v>1</v>
      </c>
      <c r="AB46" s="8"/>
      <c r="AK46" s="9"/>
      <c r="AL46" s="9"/>
    </row>
    <row r="47" spans="1:38" x14ac:dyDescent="0.3">
      <c r="A47" s="100">
        <v>46</v>
      </c>
      <c r="B47" s="6" t="s">
        <v>380</v>
      </c>
      <c r="C47" s="6" t="s">
        <v>28</v>
      </c>
      <c r="D47" s="6" t="s">
        <v>422</v>
      </c>
      <c r="E47" s="12">
        <v>0</v>
      </c>
      <c r="F47" s="6"/>
      <c r="G47" s="6"/>
      <c r="H47" s="6"/>
      <c r="I47" s="6"/>
      <c r="J47" s="2">
        <f>IF(K47&lt;6,SUM(E47:I47),SUM(LARGE(E47:I47,{1;2;3;4;5;6})))</f>
        <v>0</v>
      </c>
      <c r="K47" s="27">
        <f t="shared" si="0"/>
        <v>1</v>
      </c>
      <c r="AB47" s="8"/>
      <c r="AK47" s="9"/>
      <c r="AL47" s="9"/>
    </row>
    <row r="48" spans="1:38" x14ac:dyDescent="0.3">
      <c r="A48" s="100">
        <v>47</v>
      </c>
      <c r="B48" s="6" t="s">
        <v>380</v>
      </c>
      <c r="C48" s="6" t="s">
        <v>15</v>
      </c>
      <c r="D48" s="6" t="s">
        <v>423</v>
      </c>
      <c r="E48" s="12">
        <v>0</v>
      </c>
      <c r="F48" s="6"/>
      <c r="G48" s="6"/>
      <c r="H48" s="6"/>
      <c r="I48" s="6"/>
      <c r="J48" s="2">
        <f>IF(K48&lt;6,SUM(E48:I48),SUM(LARGE(E48:I48,{1;2;3;4;5;6})))</f>
        <v>0</v>
      </c>
      <c r="K48" s="27">
        <f t="shared" si="0"/>
        <v>1</v>
      </c>
      <c r="AB48" s="8"/>
      <c r="AK48" s="9"/>
      <c r="AL48" s="9"/>
    </row>
    <row r="49" spans="1:38" x14ac:dyDescent="0.3">
      <c r="A49" s="100">
        <v>48</v>
      </c>
      <c r="B49" s="6" t="s">
        <v>380</v>
      </c>
      <c r="C49" s="6" t="s">
        <v>21</v>
      </c>
      <c r="D49" s="6" t="s">
        <v>424</v>
      </c>
      <c r="E49" s="12">
        <v>0</v>
      </c>
      <c r="F49" s="6"/>
      <c r="G49" s="6"/>
      <c r="H49" s="6"/>
      <c r="I49" s="6"/>
      <c r="J49" s="2">
        <f>IF(K49&lt;6,SUM(E49:I49),SUM(LARGE(E49:I49,{1;2;3;4;5;6})))</f>
        <v>0</v>
      </c>
      <c r="K49" s="27">
        <f t="shared" si="0"/>
        <v>1</v>
      </c>
      <c r="AB49" s="8"/>
      <c r="AK49" s="9"/>
      <c r="AL49" s="9"/>
    </row>
    <row r="50" spans="1:38" x14ac:dyDescent="0.3">
      <c r="A50" s="100">
        <v>49</v>
      </c>
      <c r="B50" s="6" t="s">
        <v>380</v>
      </c>
      <c r="C50" s="6" t="s">
        <v>46</v>
      </c>
      <c r="D50" s="6" t="s">
        <v>425</v>
      </c>
      <c r="E50" s="12">
        <v>0</v>
      </c>
      <c r="F50" s="6"/>
      <c r="G50" s="6"/>
      <c r="H50" s="6"/>
      <c r="I50" s="6"/>
      <c r="J50" s="2">
        <f>IF(K50&lt;6,SUM(E50:I50),SUM(LARGE(E50:I50,{1;2;3;4;5;6})))</f>
        <v>0</v>
      </c>
      <c r="K50" s="27">
        <f t="shared" si="0"/>
        <v>1</v>
      </c>
      <c r="AB50" s="8"/>
      <c r="AK50" s="9"/>
      <c r="AL50" s="9"/>
    </row>
    <row r="51" spans="1:38" x14ac:dyDescent="0.3">
      <c r="A51" s="100">
        <v>50</v>
      </c>
      <c r="B51" s="6" t="s">
        <v>380</v>
      </c>
      <c r="C51" s="6" t="s">
        <v>21</v>
      </c>
      <c r="D51" s="6" t="s">
        <v>426</v>
      </c>
      <c r="E51" s="12">
        <v>0</v>
      </c>
      <c r="F51" s="6"/>
      <c r="G51" s="6"/>
      <c r="H51" s="6"/>
      <c r="I51" s="6"/>
      <c r="J51" s="2">
        <f>IF(K51&lt;6,SUM(E51:I51),SUM(LARGE(E51:I51,{1;2;3;4;5;6})))</f>
        <v>0</v>
      </c>
      <c r="K51" s="27">
        <f t="shared" si="0"/>
        <v>1</v>
      </c>
      <c r="AB51" s="8"/>
      <c r="AK51" s="9"/>
      <c r="AL51" s="9"/>
    </row>
    <row r="52" spans="1:38" x14ac:dyDescent="0.3">
      <c r="A52" s="100">
        <v>51</v>
      </c>
      <c r="B52" s="6" t="s">
        <v>389</v>
      </c>
      <c r="C52" s="6"/>
      <c r="D52" s="6" t="s">
        <v>427</v>
      </c>
      <c r="E52" s="12">
        <v>0</v>
      </c>
      <c r="F52" s="6"/>
      <c r="G52" s="6"/>
      <c r="H52" s="6"/>
      <c r="I52" s="6"/>
      <c r="J52" s="2">
        <f>IF(K52&lt;6,SUM(E52:I52),SUM(LARGE(E52:I52,{1;2;3;4;5;6})))</f>
        <v>0</v>
      </c>
      <c r="K52" s="27">
        <f t="shared" si="0"/>
        <v>1</v>
      </c>
      <c r="AB52" s="8"/>
      <c r="AK52" s="9"/>
      <c r="AL52" s="9"/>
    </row>
    <row r="53" spans="1:38" x14ac:dyDescent="0.3">
      <c r="C53" s="3" t="s">
        <v>56</v>
      </c>
    </row>
    <row r="54" spans="1:38" x14ac:dyDescent="0.3">
      <c r="C54" s="3" t="s">
        <v>56</v>
      </c>
    </row>
  </sheetData>
  <autoFilter ref="B1:K52" xr:uid="{00000000-0009-0000-0000-000000000000}">
    <sortState xmlns:xlrd2="http://schemas.microsoft.com/office/spreadsheetml/2017/richdata2" ref="B2:K54">
      <sortCondition descending="1" ref="J1:J52"/>
    </sortState>
  </autoFilter>
  <phoneticPr fontId="1" type="noConversion"/>
  <conditionalFormatting sqref="D2:D52">
    <cfRule type="duplicateValues" dxfId="41" priority="1" stopIfTrue="1"/>
  </conditionalFormatting>
  <conditionalFormatting sqref="D53:D65254 D1">
    <cfRule type="duplicateValues" dxfId="40" priority="56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L25"/>
  <sheetViews>
    <sheetView zoomScaleNormal="10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20" bestFit="1" customWidth="1"/>
    <col min="2" max="2" width="6.109375" style="3" customWidth="1"/>
    <col min="3" max="3" width="16" style="3" bestFit="1" customWidth="1"/>
    <col min="4" max="4" width="23.44140625" style="3" bestFit="1" customWidth="1"/>
    <col min="5" max="9" width="9.33203125" style="31" customWidth="1"/>
    <col min="10" max="10" width="7.88671875" style="11" customWidth="1"/>
    <col min="11" max="11" width="9.33203125" style="29" customWidth="1"/>
    <col min="12" max="12" width="67.44140625" style="3" customWidth="1"/>
    <col min="13" max="26" width="9.109375" style="3" customWidth="1"/>
    <col min="27" max="27" width="5.109375" style="7" customWidth="1"/>
    <col min="28" max="31" width="6.5546875" style="3" customWidth="1"/>
    <col min="32" max="32" width="6.5546875" style="5" customWidth="1"/>
    <col min="33" max="16384" width="9.109375" style="3"/>
  </cols>
  <sheetData>
    <row r="1" spans="1:38" s="11" customFormat="1" ht="42.6" customHeight="1" x14ac:dyDescent="0.3">
      <c r="A1" s="118" t="s">
        <v>1</v>
      </c>
      <c r="B1" s="105" t="s">
        <v>11</v>
      </c>
      <c r="C1" s="105" t="s">
        <v>10</v>
      </c>
      <c r="D1" s="105" t="s">
        <v>0</v>
      </c>
      <c r="E1" s="105" t="s">
        <v>374</v>
      </c>
      <c r="F1" s="105" t="s">
        <v>375</v>
      </c>
      <c r="G1" s="105" t="s">
        <v>376</v>
      </c>
      <c r="H1" s="105" t="s">
        <v>377</v>
      </c>
      <c r="I1" s="105" t="s">
        <v>378</v>
      </c>
      <c r="J1" s="105" t="s">
        <v>379</v>
      </c>
      <c r="K1" s="105" t="s">
        <v>4</v>
      </c>
      <c r="AB1" s="119"/>
      <c r="AK1" s="119"/>
      <c r="AL1" s="119"/>
    </row>
    <row r="2" spans="1:38" ht="12.75" customHeight="1" x14ac:dyDescent="0.3">
      <c r="A2" s="100">
        <v>1</v>
      </c>
      <c r="B2" s="6" t="s">
        <v>380</v>
      </c>
      <c r="C2" s="6" t="s">
        <v>12</v>
      </c>
      <c r="D2" s="6" t="s">
        <v>462</v>
      </c>
      <c r="E2" s="1">
        <v>660</v>
      </c>
      <c r="F2" s="1"/>
      <c r="G2" s="1"/>
      <c r="H2" s="1"/>
      <c r="I2" s="1"/>
      <c r="J2" s="2">
        <f>IF(K2&lt;6,SUM(E2:I2),SUM(LARGE(E2:I2,{1;2;3;4;5;6})))</f>
        <v>660</v>
      </c>
      <c r="K2" s="27">
        <f t="shared" ref="K2:K25" si="0">COUNT(E2:I2)</f>
        <v>1</v>
      </c>
      <c r="AA2" s="4"/>
    </row>
    <row r="3" spans="1:38" ht="12.75" customHeight="1" x14ac:dyDescent="0.3">
      <c r="A3" s="100">
        <v>2</v>
      </c>
      <c r="B3" s="6" t="s">
        <v>380</v>
      </c>
      <c r="C3" s="6" t="s">
        <v>12</v>
      </c>
      <c r="D3" s="6" t="s">
        <v>463</v>
      </c>
      <c r="E3" s="1">
        <v>560</v>
      </c>
      <c r="F3" s="1"/>
      <c r="G3" s="1"/>
      <c r="H3" s="1"/>
      <c r="I3" s="1"/>
      <c r="J3" s="2">
        <f>IF(K3&lt;6,SUM(E3:I3),SUM(LARGE(E3:I3,{1;2;3;4;5;6})))</f>
        <v>560</v>
      </c>
      <c r="K3" s="27">
        <f t="shared" si="0"/>
        <v>1</v>
      </c>
    </row>
    <row r="4" spans="1:38" ht="12.75" customHeight="1" x14ac:dyDescent="0.3">
      <c r="A4" s="100">
        <v>3</v>
      </c>
      <c r="B4" s="6" t="s">
        <v>380</v>
      </c>
      <c r="C4" s="6" t="s">
        <v>12</v>
      </c>
      <c r="D4" s="6" t="s">
        <v>464</v>
      </c>
      <c r="E4" s="1">
        <v>500</v>
      </c>
      <c r="F4" s="1"/>
      <c r="G4" s="1"/>
      <c r="H4" s="1"/>
      <c r="I4" s="1"/>
      <c r="J4" s="2">
        <f>IF(K4&lt;6,SUM(E4:I4),SUM(LARGE(E4:I4,{1;2;3;4;5;6})))</f>
        <v>500</v>
      </c>
      <c r="K4" s="27">
        <f t="shared" si="0"/>
        <v>1</v>
      </c>
    </row>
    <row r="5" spans="1:38" ht="12.75" customHeight="1" x14ac:dyDescent="0.3">
      <c r="A5" s="100">
        <v>4</v>
      </c>
      <c r="B5" s="6" t="s">
        <v>380</v>
      </c>
      <c r="C5" s="6" t="s">
        <v>13</v>
      </c>
      <c r="D5" s="6" t="s">
        <v>465</v>
      </c>
      <c r="E5" s="1">
        <v>460</v>
      </c>
      <c r="F5" s="1"/>
      <c r="G5" s="1"/>
      <c r="H5" s="1"/>
      <c r="I5" s="1"/>
      <c r="J5" s="2">
        <f>IF(K5&lt;6,SUM(E5:I5),SUM(LARGE(E5:I5,{1;2;3;4;5;6})))</f>
        <v>460</v>
      </c>
      <c r="K5" s="27">
        <f t="shared" si="0"/>
        <v>1</v>
      </c>
    </row>
    <row r="6" spans="1:38" ht="12.75" customHeight="1" x14ac:dyDescent="0.3">
      <c r="A6" s="100">
        <v>5</v>
      </c>
      <c r="B6" s="6" t="s">
        <v>380</v>
      </c>
      <c r="C6" s="6" t="s">
        <v>16</v>
      </c>
      <c r="D6" s="6" t="s">
        <v>22</v>
      </c>
      <c r="E6" s="1">
        <v>360</v>
      </c>
      <c r="F6" s="1"/>
      <c r="G6" s="1"/>
      <c r="H6" s="1"/>
      <c r="I6" s="1"/>
      <c r="J6" s="2">
        <f>IF(K6&lt;6,SUM(E6:I6),SUM(LARGE(E6:I6,{1;2;3;4;5;6})))</f>
        <v>360</v>
      </c>
      <c r="K6" s="27">
        <f t="shared" si="0"/>
        <v>1</v>
      </c>
    </row>
    <row r="7" spans="1:38" ht="12.75" customHeight="1" x14ac:dyDescent="0.3">
      <c r="A7" s="100">
        <v>6</v>
      </c>
      <c r="B7" s="6" t="s">
        <v>380</v>
      </c>
      <c r="C7" s="6" t="s">
        <v>16</v>
      </c>
      <c r="D7" s="6" t="s">
        <v>33</v>
      </c>
      <c r="E7" s="1">
        <v>360</v>
      </c>
      <c r="F7" s="1"/>
      <c r="G7" s="1"/>
      <c r="H7" s="1"/>
      <c r="I7" s="1"/>
      <c r="J7" s="2">
        <f>IF(K7&lt;6,SUM(E7:I7),SUM(LARGE(E7:I7,{1;2;3;4;5;6})))</f>
        <v>360</v>
      </c>
      <c r="K7" s="27">
        <f t="shared" si="0"/>
        <v>1</v>
      </c>
    </row>
    <row r="8" spans="1:38" ht="12.75" customHeight="1" x14ac:dyDescent="0.3">
      <c r="A8" s="100">
        <v>7</v>
      </c>
      <c r="B8" s="6" t="s">
        <v>380</v>
      </c>
      <c r="C8" s="6" t="s">
        <v>21</v>
      </c>
      <c r="D8" s="6" t="s">
        <v>466</v>
      </c>
      <c r="E8" s="1">
        <v>300</v>
      </c>
      <c r="F8" s="1"/>
      <c r="G8" s="1"/>
      <c r="H8" s="1"/>
      <c r="I8" s="1"/>
      <c r="J8" s="2">
        <f>IF(K8&lt;6,SUM(E8:I8),SUM(LARGE(E8:I8,{1;2;3;4;5;6})))</f>
        <v>300</v>
      </c>
      <c r="K8" s="27">
        <f t="shared" si="0"/>
        <v>1</v>
      </c>
    </row>
    <row r="9" spans="1:38" ht="12.75" customHeight="1" x14ac:dyDescent="0.3">
      <c r="A9" s="100">
        <v>8</v>
      </c>
      <c r="B9" s="6" t="s">
        <v>380</v>
      </c>
      <c r="C9" s="6" t="s">
        <v>12</v>
      </c>
      <c r="D9" s="6" t="s">
        <v>467</v>
      </c>
      <c r="E9" s="1">
        <v>250</v>
      </c>
      <c r="F9" s="1"/>
      <c r="G9" s="1"/>
      <c r="H9" s="1"/>
      <c r="I9" s="1"/>
      <c r="J9" s="2">
        <f>IF(K9&lt;6,SUM(E9:I9),SUM(LARGE(E9:I9,{1;2;3;4;5;6})))</f>
        <v>250</v>
      </c>
      <c r="K9" s="27">
        <f t="shared" si="0"/>
        <v>1</v>
      </c>
    </row>
    <row r="10" spans="1:38" ht="12.75" customHeight="1" x14ac:dyDescent="0.3">
      <c r="A10" s="100">
        <v>9</v>
      </c>
      <c r="B10" s="6" t="s">
        <v>380</v>
      </c>
      <c r="C10" s="6" t="s">
        <v>14</v>
      </c>
      <c r="D10" s="6" t="s">
        <v>468</v>
      </c>
      <c r="E10" s="1">
        <v>215</v>
      </c>
      <c r="F10" s="1"/>
      <c r="G10" s="1"/>
      <c r="H10" s="1"/>
      <c r="I10" s="1"/>
      <c r="J10" s="2">
        <f>IF(K10&lt;6,SUM(E10:I10),SUM(LARGE(E10:I10,{1;2;3;4;5;6})))</f>
        <v>215</v>
      </c>
      <c r="K10" s="27">
        <f t="shared" si="0"/>
        <v>1</v>
      </c>
    </row>
    <row r="11" spans="1:38" ht="12.75" customHeight="1" x14ac:dyDescent="0.3">
      <c r="A11" s="100">
        <v>10</v>
      </c>
      <c r="B11" s="6" t="s">
        <v>380</v>
      </c>
      <c r="C11" s="6" t="s">
        <v>23</v>
      </c>
      <c r="D11" s="6" t="s">
        <v>469</v>
      </c>
      <c r="E11" s="1">
        <v>190</v>
      </c>
      <c r="F11" s="1"/>
      <c r="G11" s="1"/>
      <c r="H11" s="1"/>
      <c r="I11" s="1"/>
      <c r="J11" s="2">
        <f>IF(K11&lt;6,SUM(E11:I11),SUM(LARGE(E11:I11,{1;2;3;4;5;6})))</f>
        <v>190</v>
      </c>
      <c r="K11" s="27">
        <f t="shared" si="0"/>
        <v>1</v>
      </c>
    </row>
    <row r="12" spans="1:38" ht="12.75" customHeight="1" x14ac:dyDescent="0.3">
      <c r="A12" s="100">
        <v>11</v>
      </c>
      <c r="B12" s="6" t="s">
        <v>380</v>
      </c>
      <c r="C12" s="6" t="s">
        <v>15</v>
      </c>
      <c r="D12" s="6" t="s">
        <v>470</v>
      </c>
      <c r="E12" s="1">
        <v>160</v>
      </c>
      <c r="F12" s="1"/>
      <c r="G12" s="1"/>
      <c r="H12" s="1"/>
      <c r="I12" s="1"/>
      <c r="J12" s="2">
        <f>IF(K12&lt;6,SUM(E12:I12),SUM(LARGE(E12:I12,{1;2;3;4;5;6})))</f>
        <v>160</v>
      </c>
      <c r="K12" s="27">
        <f t="shared" si="0"/>
        <v>1</v>
      </c>
    </row>
    <row r="13" spans="1:38" ht="12.75" customHeight="1" x14ac:dyDescent="0.3">
      <c r="A13" s="100">
        <v>12</v>
      </c>
      <c r="B13" s="6" t="s">
        <v>380</v>
      </c>
      <c r="C13" s="6" t="s">
        <v>16</v>
      </c>
      <c r="D13" s="6" t="s">
        <v>77</v>
      </c>
      <c r="E13" s="1">
        <v>130</v>
      </c>
      <c r="F13" s="1"/>
      <c r="G13" s="1"/>
      <c r="H13" s="1"/>
      <c r="I13" s="1"/>
      <c r="J13" s="2">
        <f>IF(K13&lt;6,SUM(E13:I13),SUM(LARGE(E13:I13,{1;2;3;4;5;6})))</f>
        <v>130</v>
      </c>
      <c r="K13" s="27">
        <f t="shared" si="0"/>
        <v>1</v>
      </c>
    </row>
    <row r="14" spans="1:38" ht="12.75" customHeight="1" x14ac:dyDescent="0.3">
      <c r="A14" s="100">
        <v>13</v>
      </c>
      <c r="B14" s="6" t="s">
        <v>380</v>
      </c>
      <c r="C14" s="6" t="s">
        <v>12</v>
      </c>
      <c r="D14" s="6" t="s">
        <v>471</v>
      </c>
      <c r="E14" s="1">
        <v>100</v>
      </c>
      <c r="F14" s="1"/>
      <c r="G14" s="1"/>
      <c r="H14" s="1"/>
      <c r="I14" s="1"/>
      <c r="J14" s="2">
        <f>IF(K14&lt;6,SUM(E14:I14),SUM(LARGE(E14:I14,{1;2;3;4;5;6})))</f>
        <v>100</v>
      </c>
      <c r="K14" s="27">
        <f t="shared" si="0"/>
        <v>1</v>
      </c>
    </row>
    <row r="15" spans="1:38" ht="12.75" customHeight="1" x14ac:dyDescent="0.3">
      <c r="A15" s="100">
        <v>14</v>
      </c>
      <c r="B15" s="6" t="s">
        <v>380</v>
      </c>
      <c r="C15" s="6" t="s">
        <v>16</v>
      </c>
      <c r="D15" s="6" t="s">
        <v>66</v>
      </c>
      <c r="E15" s="1">
        <v>80</v>
      </c>
      <c r="F15" s="1"/>
      <c r="G15" s="1"/>
      <c r="H15" s="1"/>
      <c r="I15" s="1"/>
      <c r="J15" s="2">
        <f>IF(K15&lt;6,SUM(E15:I15),SUM(LARGE(E15:I15,{1;2;3;4;5;6})))</f>
        <v>80</v>
      </c>
      <c r="K15" s="27">
        <f t="shared" si="0"/>
        <v>1</v>
      </c>
    </row>
    <row r="16" spans="1:38" ht="12.75" customHeight="1" x14ac:dyDescent="0.3">
      <c r="A16" s="100">
        <v>15</v>
      </c>
      <c r="B16" s="6" t="s">
        <v>380</v>
      </c>
      <c r="C16" s="6" t="s">
        <v>16</v>
      </c>
      <c r="D16" s="6" t="s">
        <v>472</v>
      </c>
      <c r="E16" s="1">
        <v>70</v>
      </c>
      <c r="F16" s="1"/>
      <c r="G16" s="1"/>
      <c r="H16" s="1"/>
      <c r="I16" s="1"/>
      <c r="J16" s="2">
        <f>IF(K16&lt;6,SUM(E16:I16),SUM(LARGE(E16:I16,{1;2;3;4;5;6})))</f>
        <v>70</v>
      </c>
      <c r="K16" s="27">
        <f t="shared" si="0"/>
        <v>1</v>
      </c>
    </row>
    <row r="17" spans="1:11" ht="12.75" customHeight="1" x14ac:dyDescent="0.3">
      <c r="A17" s="100">
        <v>16</v>
      </c>
      <c r="B17" s="6" t="s">
        <v>380</v>
      </c>
      <c r="C17" s="6" t="s">
        <v>16</v>
      </c>
      <c r="D17" s="6" t="s">
        <v>100</v>
      </c>
      <c r="E17" s="1">
        <v>55</v>
      </c>
      <c r="F17" s="1"/>
      <c r="G17" s="1"/>
      <c r="H17" s="1"/>
      <c r="I17" s="1"/>
      <c r="J17" s="2">
        <f>IF(K17&lt;6,SUM(E17:I17),SUM(LARGE(E17:I17,{1;2;3;4;5;6})))</f>
        <v>55</v>
      </c>
      <c r="K17" s="27">
        <f t="shared" si="0"/>
        <v>1</v>
      </c>
    </row>
    <row r="18" spans="1:11" ht="12.75" customHeight="1" x14ac:dyDescent="0.3">
      <c r="A18" s="100">
        <v>17</v>
      </c>
      <c r="B18" s="6" t="s">
        <v>380</v>
      </c>
      <c r="C18" s="6" t="s">
        <v>28</v>
      </c>
      <c r="D18" s="6" t="s">
        <v>473</v>
      </c>
      <c r="E18" s="1">
        <v>55</v>
      </c>
      <c r="F18" s="1"/>
      <c r="G18" s="1"/>
      <c r="H18" s="1"/>
      <c r="I18" s="1"/>
      <c r="J18" s="2">
        <f>IF(K18&lt;6,SUM(E18:I18),SUM(LARGE(E18:I18,{1;2;3;4;5;6})))</f>
        <v>55</v>
      </c>
      <c r="K18" s="27">
        <f t="shared" si="0"/>
        <v>1</v>
      </c>
    </row>
    <row r="19" spans="1:11" ht="12.75" customHeight="1" x14ac:dyDescent="0.3">
      <c r="A19" s="100">
        <v>18</v>
      </c>
      <c r="B19" s="6" t="s">
        <v>380</v>
      </c>
      <c r="C19" s="6" t="s">
        <v>15</v>
      </c>
      <c r="D19" s="6" t="s">
        <v>474</v>
      </c>
      <c r="E19" s="1">
        <v>55</v>
      </c>
      <c r="F19" s="1"/>
      <c r="G19" s="1"/>
      <c r="H19" s="1"/>
      <c r="I19" s="1"/>
      <c r="J19" s="2">
        <f>IF(K19&lt;6,SUM(E19:I19),SUM(LARGE(E19:I19,{1;2;3;4;5;6})))</f>
        <v>55</v>
      </c>
      <c r="K19" s="27">
        <f t="shared" si="0"/>
        <v>1</v>
      </c>
    </row>
    <row r="20" spans="1:11" ht="12.75" customHeight="1" x14ac:dyDescent="0.3">
      <c r="A20" s="100">
        <v>19</v>
      </c>
      <c r="B20" s="6" t="s">
        <v>380</v>
      </c>
      <c r="C20" s="6" t="s">
        <v>16</v>
      </c>
      <c r="D20" s="6" t="s">
        <v>108</v>
      </c>
      <c r="E20" s="1">
        <v>35</v>
      </c>
      <c r="F20" s="1"/>
      <c r="G20" s="1"/>
      <c r="H20" s="1"/>
      <c r="I20" s="1"/>
      <c r="J20" s="2">
        <f>IF(K20&lt;6,SUM(E20:I20),SUM(LARGE(E20:I20,{1;2;3;4;5;6})))</f>
        <v>35</v>
      </c>
      <c r="K20" s="27">
        <f t="shared" si="0"/>
        <v>1</v>
      </c>
    </row>
    <row r="21" spans="1:11" ht="12.75" customHeight="1" x14ac:dyDescent="0.3">
      <c r="A21" s="100">
        <v>20</v>
      </c>
      <c r="B21" s="6" t="s">
        <v>380</v>
      </c>
      <c r="C21" s="6" t="s">
        <v>46</v>
      </c>
      <c r="D21" s="6" t="s">
        <v>475</v>
      </c>
      <c r="E21" s="1">
        <v>30</v>
      </c>
      <c r="F21" s="1"/>
      <c r="G21" s="1"/>
      <c r="H21" s="1"/>
      <c r="I21" s="1"/>
      <c r="J21" s="2">
        <f>IF(K21&lt;6,SUM(E21:I21),SUM(LARGE(E21:I21,{1;2;3;4;5;6})))</f>
        <v>30</v>
      </c>
      <c r="K21" s="27">
        <f t="shared" si="0"/>
        <v>1</v>
      </c>
    </row>
    <row r="22" spans="1:11" ht="12.75" customHeight="1" x14ac:dyDescent="0.3">
      <c r="A22" s="100">
        <v>21</v>
      </c>
      <c r="B22" s="6" t="s">
        <v>380</v>
      </c>
      <c r="C22" s="6" t="s">
        <v>46</v>
      </c>
      <c r="D22" s="6" t="s">
        <v>476</v>
      </c>
      <c r="E22" s="1">
        <v>25</v>
      </c>
      <c r="F22" s="1"/>
      <c r="G22" s="1"/>
      <c r="H22" s="1"/>
      <c r="I22" s="1"/>
      <c r="J22" s="2">
        <f>IF(K22&lt;6,SUM(E22:I22),SUM(LARGE(E22:I22,{1;2;3;4;5;6})))</f>
        <v>25</v>
      </c>
      <c r="K22" s="27">
        <f t="shared" si="0"/>
        <v>1</v>
      </c>
    </row>
    <row r="23" spans="1:11" ht="12.75" customHeight="1" x14ac:dyDescent="0.3">
      <c r="A23" s="100">
        <v>22</v>
      </c>
      <c r="B23" s="6" t="s">
        <v>380</v>
      </c>
      <c r="C23" s="6" t="s">
        <v>15</v>
      </c>
      <c r="D23" s="6" t="s">
        <v>477</v>
      </c>
      <c r="E23" s="12">
        <v>0</v>
      </c>
      <c r="F23" s="1"/>
      <c r="G23" s="1"/>
      <c r="H23" s="1"/>
      <c r="I23" s="1"/>
      <c r="J23" s="2">
        <f>IF(K23&lt;6,SUM(E23:I23),SUM(LARGE(E23:I23,{1;2;3;4;5;6})))</f>
        <v>0</v>
      </c>
      <c r="K23" s="27">
        <f t="shared" si="0"/>
        <v>1</v>
      </c>
    </row>
    <row r="24" spans="1:11" ht="12.75" customHeight="1" x14ac:dyDescent="0.3">
      <c r="A24" s="100">
        <v>23</v>
      </c>
      <c r="B24" s="6" t="s">
        <v>380</v>
      </c>
      <c r="C24" s="6" t="s">
        <v>13</v>
      </c>
      <c r="D24" s="6" t="s">
        <v>478</v>
      </c>
      <c r="E24" s="12">
        <v>0</v>
      </c>
      <c r="F24" s="1"/>
      <c r="G24" s="1"/>
      <c r="H24" s="1"/>
      <c r="I24" s="1"/>
      <c r="J24" s="2">
        <f>IF(K24&lt;6,SUM(E24:I24),SUM(LARGE(E24:I24,{1;2;3;4;5;6})))</f>
        <v>0</v>
      </c>
      <c r="K24" s="27">
        <f t="shared" si="0"/>
        <v>1</v>
      </c>
    </row>
    <row r="25" spans="1:11" ht="12.75" customHeight="1" x14ac:dyDescent="0.3">
      <c r="A25" s="100">
        <v>24</v>
      </c>
      <c r="B25" s="6" t="s">
        <v>380</v>
      </c>
      <c r="C25" s="6" t="s">
        <v>21</v>
      </c>
      <c r="D25" s="6" t="s">
        <v>479</v>
      </c>
      <c r="E25" s="12">
        <v>0</v>
      </c>
      <c r="F25" s="1"/>
      <c r="G25" s="1"/>
      <c r="H25" s="1"/>
      <c r="I25" s="1"/>
      <c r="J25" s="2">
        <f>IF(K25&lt;6,SUM(E25:I25),SUM(LARGE(E25:I25,{1;2;3;4;5;6})))</f>
        <v>0</v>
      </c>
      <c r="K25" s="27">
        <f t="shared" si="0"/>
        <v>1</v>
      </c>
    </row>
  </sheetData>
  <autoFilter ref="B1:K25" xr:uid="{00000000-0009-0000-0000-000001000000}">
    <sortState xmlns:xlrd2="http://schemas.microsoft.com/office/spreadsheetml/2017/richdata2" ref="B2:K25">
      <sortCondition descending="1" ref="J1:J25"/>
    </sortState>
  </autoFilter>
  <phoneticPr fontId="1" type="noConversion"/>
  <conditionalFormatting sqref="D1">
    <cfRule type="duplicateValues" dxfId="39" priority="3" stopIfTrue="1"/>
  </conditionalFormatting>
  <conditionalFormatting sqref="D2:D25">
    <cfRule type="duplicateValues" dxfId="38" priority="1" stopIfTrue="1"/>
    <cfRule type="duplicateValues" dxfId="37" priority="2" stopIfTrue="1"/>
  </conditionalFormatting>
  <conditionalFormatting sqref="D26:D65311">
    <cfRule type="duplicateValues" dxfId="36" priority="54" stopIfTrue="1"/>
    <cfRule type="duplicateValues" dxfId="35" priority="55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1"/>
  <sheetViews>
    <sheetView tabSelected="1"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L17" sqref="L17"/>
    </sheetView>
  </sheetViews>
  <sheetFormatPr defaultColWidth="9.109375" defaultRowHeight="13.8" x14ac:dyDescent="0.3"/>
  <cols>
    <col min="1" max="1" width="5.109375" style="120" bestFit="1" customWidth="1"/>
    <col min="2" max="2" width="6.109375" style="3" customWidth="1"/>
    <col min="3" max="3" width="16" style="3" bestFit="1" customWidth="1"/>
    <col min="4" max="4" width="22.5546875" style="3" customWidth="1"/>
    <col min="5" max="9" width="9.33203125" style="31" customWidth="1"/>
    <col min="10" max="10" width="7.88671875" style="11" customWidth="1"/>
    <col min="11" max="11" width="9.33203125" style="29" customWidth="1"/>
    <col min="12" max="12" width="81.44140625" style="3" customWidth="1"/>
    <col min="13" max="19" width="9.109375" style="3" customWidth="1"/>
    <col min="20" max="20" width="5.109375" style="3" customWidth="1"/>
    <col min="21" max="40" width="9.109375" style="3" customWidth="1"/>
    <col min="41" max="16384" width="9.109375" style="3"/>
  </cols>
  <sheetData>
    <row r="1" spans="1:38" s="11" customFormat="1" ht="42.6" customHeight="1" x14ac:dyDescent="0.3">
      <c r="A1" s="118" t="s">
        <v>1</v>
      </c>
      <c r="B1" s="105" t="s">
        <v>11</v>
      </c>
      <c r="C1" s="105" t="s">
        <v>10</v>
      </c>
      <c r="D1" s="105" t="s">
        <v>0</v>
      </c>
      <c r="E1" s="105" t="s">
        <v>374</v>
      </c>
      <c r="F1" s="105" t="s">
        <v>375</v>
      </c>
      <c r="G1" s="105" t="s">
        <v>376</v>
      </c>
      <c r="H1" s="105" t="s">
        <v>377</v>
      </c>
      <c r="I1" s="105" t="s">
        <v>378</v>
      </c>
      <c r="J1" s="105" t="s">
        <v>379</v>
      </c>
      <c r="K1" s="105" t="s">
        <v>4</v>
      </c>
      <c r="AB1" s="119"/>
      <c r="AK1" s="119"/>
      <c r="AL1" s="119"/>
    </row>
    <row r="2" spans="1:38" x14ac:dyDescent="0.3">
      <c r="A2" s="100">
        <v>1</v>
      </c>
      <c r="B2" s="6" t="s">
        <v>380</v>
      </c>
      <c r="C2" s="6" t="s">
        <v>15</v>
      </c>
      <c r="D2" s="6" t="s">
        <v>428</v>
      </c>
      <c r="E2" s="1">
        <v>660</v>
      </c>
      <c r="F2" s="1"/>
      <c r="G2" s="1"/>
      <c r="H2" s="1"/>
      <c r="I2" s="1"/>
      <c r="J2" s="13">
        <f>IF(K2&lt;6,SUM(E2:I2),SUM(LARGE(E2:I2,{1;2;3;4;5;6})))</f>
        <v>660</v>
      </c>
      <c r="K2" s="27">
        <f>COUNT(E2:I2)</f>
        <v>1</v>
      </c>
    </row>
    <row r="3" spans="1:38" x14ac:dyDescent="0.3">
      <c r="A3" s="100">
        <v>2</v>
      </c>
      <c r="B3" s="6" t="s">
        <v>380</v>
      </c>
      <c r="C3" s="6" t="s">
        <v>13</v>
      </c>
      <c r="D3" s="6" t="s">
        <v>429</v>
      </c>
      <c r="E3" s="1">
        <v>660</v>
      </c>
      <c r="F3" s="1"/>
      <c r="G3" s="1"/>
      <c r="H3" s="1"/>
      <c r="I3" s="1"/>
      <c r="J3" s="13">
        <f>IF(K3&lt;6,SUM(E3:I3),SUM(LARGE(E3:I3,{1;2;3;4;5;6})))</f>
        <v>660</v>
      </c>
      <c r="K3" s="27">
        <f>COUNT(E3:I3)</f>
        <v>1</v>
      </c>
    </row>
    <row r="4" spans="1:38" x14ac:dyDescent="0.3">
      <c r="A4" s="100">
        <v>3</v>
      </c>
      <c r="B4" s="6" t="s">
        <v>380</v>
      </c>
      <c r="C4" s="6" t="s">
        <v>13</v>
      </c>
      <c r="D4" s="6" t="s">
        <v>430</v>
      </c>
      <c r="E4" s="1">
        <v>560</v>
      </c>
      <c r="F4" s="1"/>
      <c r="G4" s="1"/>
      <c r="H4" s="1"/>
      <c r="I4" s="1"/>
      <c r="J4" s="13">
        <f>IF(K4&lt;6,SUM(E4:I4),SUM(LARGE(E4:I4,{1;2;3;4;5;6})))</f>
        <v>560</v>
      </c>
      <c r="K4" s="27">
        <f>COUNT(E4:I4)</f>
        <v>1</v>
      </c>
    </row>
    <row r="5" spans="1:38" x14ac:dyDescent="0.3">
      <c r="A5" s="100">
        <v>4</v>
      </c>
      <c r="B5" s="6" t="s">
        <v>380</v>
      </c>
      <c r="C5" s="6" t="s">
        <v>13</v>
      </c>
      <c r="D5" s="6" t="s">
        <v>381</v>
      </c>
      <c r="E5" s="1">
        <v>560</v>
      </c>
      <c r="F5" s="1"/>
      <c r="G5" s="1"/>
      <c r="H5" s="1"/>
      <c r="I5" s="1"/>
      <c r="J5" s="13">
        <f>IF(K5&lt;6,SUM(E5:I5),SUM(LARGE(E5:I5,{1;2;3;4;5;6})))</f>
        <v>560</v>
      </c>
      <c r="K5" s="27">
        <f>COUNT(E5:I5)</f>
        <v>1</v>
      </c>
    </row>
    <row r="6" spans="1:38" x14ac:dyDescent="0.3">
      <c r="A6" s="100">
        <v>5</v>
      </c>
      <c r="B6" s="6" t="s">
        <v>380</v>
      </c>
      <c r="C6" s="6" t="s">
        <v>16</v>
      </c>
      <c r="D6" s="6" t="s">
        <v>431</v>
      </c>
      <c r="E6" s="1">
        <v>500</v>
      </c>
      <c r="F6" s="1"/>
      <c r="G6" s="1"/>
      <c r="H6" s="1"/>
      <c r="I6" s="1"/>
      <c r="J6" s="13">
        <f>IF(K6&lt;6,SUM(E6:I6),SUM(LARGE(E6:I6,{1;2;3;4;5;6})))</f>
        <v>500</v>
      </c>
      <c r="K6" s="27">
        <f>COUNT(E6:I6)</f>
        <v>1</v>
      </c>
    </row>
    <row r="7" spans="1:38" x14ac:dyDescent="0.3">
      <c r="A7" s="100">
        <v>6</v>
      </c>
      <c r="B7" s="6" t="s">
        <v>380</v>
      </c>
      <c r="C7" s="6" t="s">
        <v>16</v>
      </c>
      <c r="D7" s="6" t="s">
        <v>432</v>
      </c>
      <c r="E7" s="1">
        <v>500</v>
      </c>
      <c r="F7" s="1"/>
      <c r="G7" s="1"/>
      <c r="H7" s="1"/>
      <c r="I7" s="1"/>
      <c r="J7" s="13">
        <f>IF(K7&lt;6,SUM(E7:I7),SUM(LARGE(E7:I7,{1;2;3;4;5;6})))</f>
        <v>500</v>
      </c>
      <c r="K7" s="27">
        <f>COUNT(E7:I7)</f>
        <v>1</v>
      </c>
    </row>
    <row r="8" spans="1:38" x14ac:dyDescent="0.3">
      <c r="A8" s="100">
        <v>7</v>
      </c>
      <c r="B8" s="6" t="s">
        <v>380</v>
      </c>
      <c r="C8" s="6" t="s">
        <v>13</v>
      </c>
      <c r="D8" s="6" t="s">
        <v>382</v>
      </c>
      <c r="E8" s="1">
        <v>393.5</v>
      </c>
      <c r="F8" s="1"/>
      <c r="G8" s="1"/>
      <c r="H8" s="1"/>
      <c r="I8" s="1"/>
      <c r="J8" s="13">
        <f>IF(K8&lt;6,SUM(E8:I8),SUM(LARGE(E8:I8,{1;2;3;4;5;6})))</f>
        <v>393.5</v>
      </c>
      <c r="K8" s="27">
        <f>COUNT(E8:I8)</f>
        <v>1</v>
      </c>
    </row>
    <row r="9" spans="1:38" x14ac:dyDescent="0.3">
      <c r="A9" s="100">
        <v>8</v>
      </c>
      <c r="B9" s="6" t="s">
        <v>380</v>
      </c>
      <c r="C9" s="6" t="s">
        <v>13</v>
      </c>
      <c r="D9" s="6" t="s">
        <v>386</v>
      </c>
      <c r="E9" s="1">
        <v>393.5</v>
      </c>
      <c r="F9" s="1"/>
      <c r="G9" s="1"/>
      <c r="H9" s="1"/>
      <c r="I9" s="1"/>
      <c r="J9" s="13">
        <f>IF(K9&lt;6,SUM(E9:I9),SUM(LARGE(E9:I9,{1;2;3;4;5;6})))</f>
        <v>393.5</v>
      </c>
      <c r="K9" s="27">
        <f>COUNT(E9:I9)</f>
        <v>1</v>
      </c>
    </row>
    <row r="10" spans="1:38" x14ac:dyDescent="0.3">
      <c r="A10" s="100">
        <v>9</v>
      </c>
      <c r="B10" s="6" t="s">
        <v>380</v>
      </c>
      <c r="C10" s="6" t="s">
        <v>23</v>
      </c>
      <c r="D10" s="6" t="s">
        <v>433</v>
      </c>
      <c r="E10" s="1">
        <v>393.5</v>
      </c>
      <c r="F10" s="1"/>
      <c r="G10" s="1"/>
      <c r="H10" s="1"/>
      <c r="I10" s="1"/>
      <c r="J10" s="13">
        <f>IF(K10&lt;6,SUM(E10:I10),SUM(LARGE(E10:I10,{1;2;3;4;5;6})))</f>
        <v>393.5</v>
      </c>
      <c r="K10" s="27">
        <f>COUNT(E10:I10)</f>
        <v>1</v>
      </c>
    </row>
    <row r="11" spans="1:38" x14ac:dyDescent="0.3">
      <c r="A11" s="100">
        <v>10</v>
      </c>
      <c r="B11" s="6" t="s">
        <v>380</v>
      </c>
      <c r="C11" s="6" t="s">
        <v>13</v>
      </c>
      <c r="D11" s="6" t="s">
        <v>392</v>
      </c>
      <c r="E11" s="1">
        <v>393.5</v>
      </c>
      <c r="F11" s="1"/>
      <c r="G11" s="1"/>
      <c r="H11" s="1"/>
      <c r="I11" s="1"/>
      <c r="J11" s="13">
        <f>IF(K11&lt;6,SUM(E11:I11),SUM(LARGE(E11:I11,{1;2;3;4;5;6})))</f>
        <v>393.5</v>
      </c>
      <c r="K11" s="27">
        <f>COUNT(E11:I11)</f>
        <v>1</v>
      </c>
    </row>
    <row r="12" spans="1:38" x14ac:dyDescent="0.3">
      <c r="A12" s="100">
        <v>11</v>
      </c>
      <c r="B12" s="6" t="s">
        <v>380</v>
      </c>
      <c r="C12" s="6" t="s">
        <v>13</v>
      </c>
      <c r="D12" s="6" t="s">
        <v>434</v>
      </c>
      <c r="E12" s="1">
        <v>393.5</v>
      </c>
      <c r="F12" s="1"/>
      <c r="G12" s="1"/>
      <c r="H12" s="1"/>
      <c r="I12" s="1"/>
      <c r="J12" s="13">
        <f>IF(K12&lt;6,SUM(E12:I12),SUM(LARGE(E12:I12,{1;2;3;4;5;6})))</f>
        <v>393.5</v>
      </c>
      <c r="K12" s="27">
        <f>COUNT(E12:I12)</f>
        <v>1</v>
      </c>
    </row>
    <row r="13" spans="1:38" x14ac:dyDescent="0.3">
      <c r="A13" s="100">
        <v>12</v>
      </c>
      <c r="B13" s="6" t="s">
        <v>380</v>
      </c>
      <c r="C13" s="6" t="s">
        <v>23</v>
      </c>
      <c r="D13" s="6" t="s">
        <v>435</v>
      </c>
      <c r="E13" s="1">
        <v>393.5</v>
      </c>
      <c r="F13" s="1"/>
      <c r="G13" s="1"/>
      <c r="H13" s="1"/>
      <c r="I13" s="1"/>
      <c r="J13" s="13">
        <f>IF(K13&lt;6,SUM(E13:I13),SUM(LARGE(E13:I13,{1;2;3;4;5;6})))</f>
        <v>393.5</v>
      </c>
      <c r="K13" s="27">
        <f>COUNT(E13:I13)</f>
        <v>1</v>
      </c>
    </row>
    <row r="14" spans="1:38" x14ac:dyDescent="0.3">
      <c r="A14" s="100">
        <v>13</v>
      </c>
      <c r="B14" s="6" t="s">
        <v>380</v>
      </c>
      <c r="C14" s="6" t="s">
        <v>17</v>
      </c>
      <c r="D14" s="6" t="s">
        <v>436</v>
      </c>
      <c r="E14" s="9">
        <v>326.5</v>
      </c>
      <c r="F14" s="1"/>
      <c r="G14" s="1"/>
      <c r="H14" s="1"/>
      <c r="I14" s="1"/>
      <c r="J14" s="13">
        <f>IF(K14&lt;6,SUM(E14:I14),SUM(LARGE(E14:I14,{1;2;3;4;5;6})))</f>
        <v>326.5</v>
      </c>
      <c r="K14" s="27">
        <f>COUNT(E14:I14)</f>
        <v>1</v>
      </c>
    </row>
    <row r="15" spans="1:38" x14ac:dyDescent="0.3">
      <c r="A15" s="100">
        <v>14</v>
      </c>
      <c r="B15" s="6" t="s">
        <v>380</v>
      </c>
      <c r="C15" s="6" t="s">
        <v>62</v>
      </c>
      <c r="D15" s="6" t="s">
        <v>437</v>
      </c>
      <c r="E15" s="1">
        <v>326.5</v>
      </c>
      <c r="F15" s="1"/>
      <c r="G15" s="1"/>
      <c r="H15" s="1"/>
      <c r="I15" s="1"/>
      <c r="J15" s="13">
        <f>IF(K15&lt;6,SUM(E15:I15),SUM(LARGE(E15:I15,{1;2;3;4;5;6})))</f>
        <v>326.5</v>
      </c>
      <c r="K15" s="27">
        <f>COUNT(E15:I15)</f>
        <v>1</v>
      </c>
    </row>
    <row r="16" spans="1:38" x14ac:dyDescent="0.3">
      <c r="A16" s="100">
        <v>15</v>
      </c>
      <c r="B16" s="6" t="s">
        <v>380</v>
      </c>
      <c r="C16" s="6" t="s">
        <v>15</v>
      </c>
      <c r="D16" s="6" t="s">
        <v>388</v>
      </c>
      <c r="E16" s="1">
        <v>326.5</v>
      </c>
      <c r="F16" s="1"/>
      <c r="G16" s="1"/>
      <c r="H16" s="1"/>
      <c r="I16" s="1"/>
      <c r="J16" s="13">
        <f>IF(K16&lt;6,SUM(E16:I16),SUM(LARGE(E16:I16,{1;2;3;4;5;6})))</f>
        <v>326.5</v>
      </c>
      <c r="K16" s="27">
        <f>COUNT(E16:I16)</f>
        <v>1</v>
      </c>
    </row>
    <row r="17" spans="1:11" x14ac:dyDescent="0.3">
      <c r="A17" s="100">
        <v>16</v>
      </c>
      <c r="B17" s="6" t="s">
        <v>380</v>
      </c>
      <c r="C17" s="6" t="s">
        <v>12</v>
      </c>
      <c r="D17" s="6" t="s">
        <v>454</v>
      </c>
      <c r="E17" s="1">
        <v>326.5</v>
      </c>
      <c r="F17" s="1"/>
      <c r="G17" s="1"/>
      <c r="H17" s="1"/>
      <c r="I17" s="1"/>
      <c r="J17" s="13">
        <f>IF(K17&lt;6,SUM(E17:I17),SUM(LARGE(E17:I17,{1;2;3;4;5;6})))</f>
        <v>326.5</v>
      </c>
      <c r="K17" s="27">
        <f>COUNT(E17:I17)</f>
        <v>1</v>
      </c>
    </row>
    <row r="18" spans="1:11" x14ac:dyDescent="0.3">
      <c r="A18" s="100">
        <v>17</v>
      </c>
      <c r="B18" s="6" t="s">
        <v>380</v>
      </c>
      <c r="C18" s="6" t="s">
        <v>16</v>
      </c>
      <c r="D18" s="6" t="s">
        <v>31</v>
      </c>
      <c r="E18" s="1">
        <v>300</v>
      </c>
      <c r="F18" s="1"/>
      <c r="G18" s="1"/>
      <c r="H18" s="1"/>
      <c r="I18" s="1"/>
      <c r="J18" s="13">
        <f>IF(K18&lt;6,SUM(E18:I18),SUM(LARGE(E18:I18,{1;2;3;4;5;6})))</f>
        <v>300</v>
      </c>
      <c r="K18" s="27">
        <f>COUNT(E18:I18)</f>
        <v>1</v>
      </c>
    </row>
    <row r="19" spans="1:11" x14ac:dyDescent="0.3">
      <c r="A19" s="100">
        <v>18</v>
      </c>
      <c r="B19" s="6" t="s">
        <v>380</v>
      </c>
      <c r="C19" s="6" t="s">
        <v>29</v>
      </c>
      <c r="D19" s="6" t="s">
        <v>438</v>
      </c>
      <c r="E19" s="1">
        <v>300</v>
      </c>
      <c r="F19" s="1"/>
      <c r="G19" s="1"/>
      <c r="H19" s="1"/>
      <c r="I19" s="1"/>
      <c r="J19" s="13">
        <f>IF(K19&lt;6,SUM(E19:I19),SUM(LARGE(E19:I19,{1;2;3;4;5;6})))</f>
        <v>300</v>
      </c>
      <c r="K19" s="27">
        <f>COUNT(E19:I19)</f>
        <v>1</v>
      </c>
    </row>
    <row r="20" spans="1:11" x14ac:dyDescent="0.3">
      <c r="A20" s="100">
        <v>19</v>
      </c>
      <c r="B20" s="6" t="s">
        <v>380</v>
      </c>
      <c r="C20" s="6" t="s">
        <v>44</v>
      </c>
      <c r="D20" s="6" t="s">
        <v>439</v>
      </c>
      <c r="E20" s="1">
        <v>250</v>
      </c>
      <c r="F20" s="1"/>
      <c r="G20" s="1"/>
      <c r="H20" s="1"/>
      <c r="I20" s="1"/>
      <c r="J20" s="13">
        <f>IF(K20&lt;6,SUM(E20:I20),SUM(LARGE(E20:I20,{1;2;3;4;5;6})))</f>
        <v>250</v>
      </c>
      <c r="K20" s="27">
        <f>COUNT(E20:I20)</f>
        <v>1</v>
      </c>
    </row>
    <row r="21" spans="1:11" x14ac:dyDescent="0.3">
      <c r="A21" s="100">
        <v>20</v>
      </c>
      <c r="B21" s="6" t="s">
        <v>389</v>
      </c>
      <c r="C21" s="6" t="s">
        <v>29</v>
      </c>
      <c r="D21" s="6" t="s">
        <v>440</v>
      </c>
      <c r="E21" s="1">
        <v>250</v>
      </c>
      <c r="F21" s="1"/>
      <c r="G21" s="1"/>
      <c r="H21" s="1"/>
      <c r="I21" s="1"/>
      <c r="J21" s="13">
        <f>IF(K21&lt;6,SUM(E21:I21),SUM(LARGE(E21:I21,{1;2;3;4;5;6})))</f>
        <v>250</v>
      </c>
      <c r="K21" s="27">
        <f>COUNT(E21:I21)</f>
        <v>1</v>
      </c>
    </row>
    <row r="22" spans="1:11" x14ac:dyDescent="0.3">
      <c r="A22" s="100">
        <v>21</v>
      </c>
      <c r="B22" s="6" t="s">
        <v>380</v>
      </c>
      <c r="C22" s="6" t="s">
        <v>16</v>
      </c>
      <c r="D22" s="6" t="s">
        <v>36</v>
      </c>
      <c r="E22" s="1">
        <v>215</v>
      </c>
      <c r="F22" s="1"/>
      <c r="G22" s="1"/>
      <c r="H22" s="1"/>
      <c r="I22" s="1"/>
      <c r="J22" s="13">
        <f>IF(K22&lt;6,SUM(E22:I22),SUM(LARGE(E22:I22,{1;2;3;4;5;6})))</f>
        <v>215</v>
      </c>
      <c r="K22" s="27">
        <f>COUNT(E22:I22)</f>
        <v>1</v>
      </c>
    </row>
    <row r="23" spans="1:11" x14ac:dyDescent="0.3">
      <c r="A23" s="100">
        <v>22</v>
      </c>
      <c r="B23" s="6" t="s">
        <v>380</v>
      </c>
      <c r="C23" s="6" t="s">
        <v>15</v>
      </c>
      <c r="D23" s="6" t="s">
        <v>421</v>
      </c>
      <c r="E23" s="1">
        <v>215</v>
      </c>
      <c r="F23" s="1"/>
      <c r="G23" s="1"/>
      <c r="H23" s="1"/>
      <c r="I23" s="1"/>
      <c r="J23" s="13">
        <f>IF(K23&lt;6,SUM(E23:I23),SUM(LARGE(E23:I23,{1;2;3;4;5;6})))</f>
        <v>215</v>
      </c>
      <c r="K23" s="27">
        <f>COUNT(E23:I23)</f>
        <v>1</v>
      </c>
    </row>
    <row r="24" spans="1:11" x14ac:dyDescent="0.3">
      <c r="A24" s="100">
        <v>23</v>
      </c>
      <c r="B24" s="6" t="s">
        <v>380</v>
      </c>
      <c r="C24" s="6" t="s">
        <v>15</v>
      </c>
      <c r="D24" s="6" t="s">
        <v>400</v>
      </c>
      <c r="E24" s="1">
        <v>170</v>
      </c>
      <c r="F24" s="1"/>
      <c r="G24" s="1"/>
      <c r="H24" s="1"/>
      <c r="I24" s="1"/>
      <c r="J24" s="13">
        <f>IF(K24&lt;6,SUM(E24:I24),SUM(LARGE(E24:I24,{1;2;3;4;5;6})))</f>
        <v>170</v>
      </c>
      <c r="K24" s="27">
        <f>COUNT(E24:I24)</f>
        <v>1</v>
      </c>
    </row>
    <row r="25" spans="1:11" x14ac:dyDescent="0.3">
      <c r="A25" s="100">
        <v>24</v>
      </c>
      <c r="B25" s="6" t="s">
        <v>380</v>
      </c>
      <c r="C25" s="6" t="s">
        <v>15</v>
      </c>
      <c r="D25" s="6" t="s">
        <v>391</v>
      </c>
      <c r="E25" s="1">
        <v>170</v>
      </c>
      <c r="F25" s="1"/>
      <c r="G25" s="1"/>
      <c r="H25" s="1"/>
      <c r="I25" s="1"/>
      <c r="J25" s="13">
        <f>IF(K25&lt;6,SUM(E25:I25),SUM(LARGE(E25:I25,{1;2;3;4;5;6})))</f>
        <v>170</v>
      </c>
      <c r="K25" s="27">
        <f>COUNT(E25:I25)</f>
        <v>1</v>
      </c>
    </row>
    <row r="26" spans="1:11" x14ac:dyDescent="0.3">
      <c r="A26" s="100">
        <v>25</v>
      </c>
      <c r="B26" s="6" t="s">
        <v>380</v>
      </c>
      <c r="C26" s="6" t="s">
        <v>15</v>
      </c>
      <c r="D26" s="6" t="s">
        <v>441</v>
      </c>
      <c r="E26" s="1">
        <v>170</v>
      </c>
      <c r="F26" s="1"/>
      <c r="G26" s="1"/>
      <c r="H26" s="1"/>
      <c r="I26" s="1"/>
      <c r="J26" s="13">
        <f>IF(K26&lt;6,SUM(E26:I26),SUM(LARGE(E26:I26,{1;2;3;4;5;6})))</f>
        <v>170</v>
      </c>
      <c r="K26" s="27">
        <f>COUNT(E26:I26)</f>
        <v>1</v>
      </c>
    </row>
    <row r="27" spans="1:11" x14ac:dyDescent="0.3">
      <c r="A27" s="100">
        <v>26</v>
      </c>
      <c r="B27" s="6" t="s">
        <v>380</v>
      </c>
      <c r="C27" s="6" t="s">
        <v>23</v>
      </c>
      <c r="D27" s="6" t="s">
        <v>442</v>
      </c>
      <c r="E27" s="1">
        <v>170</v>
      </c>
      <c r="F27" s="1"/>
      <c r="G27" s="1"/>
      <c r="H27" s="1"/>
      <c r="I27" s="1"/>
      <c r="J27" s="13">
        <f>IF(K27&lt;6,SUM(E27:I27),SUM(LARGE(E27:I27,{1;2;3;4;5;6})))</f>
        <v>170</v>
      </c>
      <c r="K27" s="27">
        <f>COUNT(E27:I27)</f>
        <v>1</v>
      </c>
    </row>
    <row r="28" spans="1:11" x14ac:dyDescent="0.3">
      <c r="A28" s="100">
        <v>27</v>
      </c>
      <c r="B28" s="6" t="s">
        <v>380</v>
      </c>
      <c r="C28" s="6" t="s">
        <v>47</v>
      </c>
      <c r="D28" s="6" t="s">
        <v>443</v>
      </c>
      <c r="E28" s="1">
        <v>170</v>
      </c>
      <c r="F28" s="1"/>
      <c r="G28" s="1"/>
      <c r="H28" s="1"/>
      <c r="I28" s="1"/>
      <c r="J28" s="13">
        <f>IF(K28&lt;6,SUM(E28:I28),SUM(LARGE(E28:I28,{1;2;3;4;5;6})))</f>
        <v>170</v>
      </c>
      <c r="K28" s="27">
        <f>COUNT(E28:I28)</f>
        <v>1</v>
      </c>
    </row>
    <row r="29" spans="1:11" x14ac:dyDescent="0.3">
      <c r="A29" s="100">
        <v>28</v>
      </c>
      <c r="B29" s="6" t="s">
        <v>380</v>
      </c>
      <c r="C29" s="6" t="s">
        <v>47</v>
      </c>
      <c r="D29" s="6" t="s">
        <v>444</v>
      </c>
      <c r="E29" s="1">
        <v>170</v>
      </c>
      <c r="F29" s="1"/>
      <c r="G29" s="1"/>
      <c r="H29" s="1"/>
      <c r="I29" s="1"/>
      <c r="J29" s="13">
        <f>IF(K29&lt;6,SUM(E29:I29),SUM(LARGE(E29:I29,{1;2;3;4;5;6})))</f>
        <v>170</v>
      </c>
      <c r="K29" s="27">
        <f>COUNT(E29:I29)</f>
        <v>1</v>
      </c>
    </row>
    <row r="30" spans="1:11" x14ac:dyDescent="0.3">
      <c r="A30" s="100">
        <v>29</v>
      </c>
      <c r="B30" s="6" t="s">
        <v>380</v>
      </c>
      <c r="C30" s="6" t="s">
        <v>16</v>
      </c>
      <c r="D30" s="6" t="s">
        <v>67</v>
      </c>
      <c r="E30" s="1">
        <v>148.5</v>
      </c>
      <c r="F30" s="1"/>
      <c r="G30" s="1"/>
      <c r="H30" s="1"/>
      <c r="I30" s="1"/>
      <c r="J30" s="13">
        <f>IF(K30&lt;6,SUM(E30:I30),SUM(LARGE(E30:I30,{1;2;3;4;5;6})))</f>
        <v>148.5</v>
      </c>
      <c r="K30" s="27">
        <f>COUNT(E30:I30)</f>
        <v>1</v>
      </c>
    </row>
    <row r="31" spans="1:11" x14ac:dyDescent="0.3">
      <c r="A31" s="100">
        <v>30</v>
      </c>
      <c r="B31" s="6" t="s">
        <v>380</v>
      </c>
      <c r="C31" s="6" t="s">
        <v>16</v>
      </c>
      <c r="D31" s="6" t="s">
        <v>50</v>
      </c>
      <c r="E31" s="1">
        <v>148.5</v>
      </c>
      <c r="F31" s="1"/>
      <c r="G31" s="1"/>
      <c r="H31" s="1"/>
      <c r="I31" s="1"/>
      <c r="J31" s="13">
        <f>IF(K31&lt;6,SUM(E31:I31),SUM(LARGE(E31:I31,{1;2;3;4;5;6})))</f>
        <v>148.5</v>
      </c>
      <c r="K31" s="27">
        <f>COUNT(E31:I31)</f>
        <v>1</v>
      </c>
    </row>
    <row r="32" spans="1:11" x14ac:dyDescent="0.3">
      <c r="A32" s="100">
        <v>31</v>
      </c>
      <c r="B32" s="6" t="s">
        <v>380</v>
      </c>
      <c r="C32" s="6" t="s">
        <v>14</v>
      </c>
      <c r="D32" s="6" t="s">
        <v>396</v>
      </c>
      <c r="E32" s="1">
        <v>130</v>
      </c>
      <c r="F32" s="1"/>
      <c r="G32" s="1"/>
      <c r="H32" s="1"/>
      <c r="I32" s="1"/>
      <c r="J32" s="13">
        <f>IF(K32&lt;6,SUM(E32:I32),SUM(LARGE(E32:I32,{1;2;3;4;5;6})))</f>
        <v>130</v>
      </c>
      <c r="K32" s="27">
        <f>COUNT(E32:I32)</f>
        <v>1</v>
      </c>
    </row>
    <row r="33" spans="1:11" x14ac:dyDescent="0.3">
      <c r="A33" s="100">
        <v>32</v>
      </c>
      <c r="B33" s="6" t="s">
        <v>380</v>
      </c>
      <c r="C33" s="6" t="s">
        <v>14</v>
      </c>
      <c r="D33" s="6" t="s">
        <v>403</v>
      </c>
      <c r="E33" s="1">
        <v>130</v>
      </c>
      <c r="F33" s="1"/>
      <c r="G33" s="1"/>
      <c r="H33" s="1"/>
      <c r="I33" s="1"/>
      <c r="J33" s="13">
        <f>IF(K33&lt;6,SUM(E33:I33),SUM(LARGE(E33:I33,{1;2;3;4;5;6})))</f>
        <v>130</v>
      </c>
      <c r="K33" s="27">
        <f>COUNT(E33:I33)</f>
        <v>1</v>
      </c>
    </row>
    <row r="34" spans="1:11" x14ac:dyDescent="0.3">
      <c r="A34" s="100">
        <v>33</v>
      </c>
      <c r="B34" s="6" t="s">
        <v>380</v>
      </c>
      <c r="C34" s="6" t="s">
        <v>110</v>
      </c>
      <c r="D34" s="6" t="s">
        <v>395</v>
      </c>
      <c r="E34" s="1">
        <v>100</v>
      </c>
      <c r="F34" s="1"/>
      <c r="G34" s="1"/>
      <c r="H34" s="1"/>
      <c r="I34" s="1"/>
      <c r="J34" s="13">
        <f>IF(K34&lt;6,SUM(E34:I34),SUM(LARGE(E34:I34,{1;2;3;4;5;6})))</f>
        <v>100</v>
      </c>
      <c r="K34" s="27">
        <f>COUNT(E34:I34)</f>
        <v>1</v>
      </c>
    </row>
    <row r="35" spans="1:11" x14ac:dyDescent="0.3">
      <c r="A35" s="100">
        <v>34</v>
      </c>
      <c r="B35" s="6" t="s">
        <v>380</v>
      </c>
      <c r="C35" s="6" t="s">
        <v>110</v>
      </c>
      <c r="D35" s="6" t="s">
        <v>399</v>
      </c>
      <c r="E35" s="1">
        <v>100</v>
      </c>
      <c r="F35" s="1"/>
      <c r="G35" s="1"/>
      <c r="H35" s="1"/>
      <c r="I35" s="1"/>
      <c r="J35" s="13">
        <f>IF(K35&lt;6,SUM(E35:I35),SUM(LARGE(E35:I35,{1;2;3;4;5;6})))</f>
        <v>100</v>
      </c>
      <c r="K35" s="27">
        <f>COUNT(E35:I35)</f>
        <v>1</v>
      </c>
    </row>
    <row r="36" spans="1:11" x14ac:dyDescent="0.3">
      <c r="A36" s="100">
        <v>35</v>
      </c>
      <c r="B36" s="6" t="s">
        <v>380</v>
      </c>
      <c r="C36" s="6" t="s">
        <v>28</v>
      </c>
      <c r="D36" s="6" t="s">
        <v>445</v>
      </c>
      <c r="E36" s="1">
        <v>80</v>
      </c>
      <c r="F36" s="1"/>
      <c r="G36" s="1"/>
      <c r="H36" s="1"/>
      <c r="I36" s="1"/>
      <c r="J36" s="13">
        <f>IF(K36&lt;6,SUM(E36:I36),SUM(LARGE(E36:I36,{1;2;3;4;5;6})))</f>
        <v>80</v>
      </c>
      <c r="K36" s="27">
        <f>COUNT(E36:I36)</f>
        <v>1</v>
      </c>
    </row>
    <row r="37" spans="1:11" x14ac:dyDescent="0.3">
      <c r="A37" s="100">
        <v>36</v>
      </c>
      <c r="B37" s="6" t="s">
        <v>380</v>
      </c>
      <c r="C37" s="6" t="s">
        <v>21</v>
      </c>
      <c r="D37" s="6" t="s">
        <v>446</v>
      </c>
      <c r="E37" s="1">
        <v>80</v>
      </c>
      <c r="F37" s="1"/>
      <c r="G37" s="1"/>
      <c r="H37" s="1"/>
      <c r="I37" s="1"/>
      <c r="J37" s="13">
        <f>IF(K37&lt;6,SUM(E37:I37),SUM(LARGE(E37:I37,{1;2;3;4;5;6})))</f>
        <v>80</v>
      </c>
      <c r="K37" s="27">
        <f>COUNT(E37:I37)</f>
        <v>1</v>
      </c>
    </row>
    <row r="38" spans="1:11" x14ac:dyDescent="0.3">
      <c r="A38" s="100">
        <v>37</v>
      </c>
      <c r="B38" s="6" t="s">
        <v>380</v>
      </c>
      <c r="C38" s="6" t="s">
        <v>21</v>
      </c>
      <c r="D38" s="6" t="s">
        <v>447</v>
      </c>
      <c r="E38" s="1">
        <v>70</v>
      </c>
      <c r="F38" s="1"/>
      <c r="G38" s="1"/>
      <c r="H38" s="1"/>
      <c r="I38" s="1"/>
      <c r="J38" s="13">
        <f>IF(K38&lt;6,SUM(E38:I38),SUM(LARGE(E38:I38,{1;2;3;4;5;6})))</f>
        <v>70</v>
      </c>
      <c r="K38" s="27">
        <f>COUNT(E38:I38)</f>
        <v>1</v>
      </c>
    </row>
    <row r="39" spans="1:11" x14ac:dyDescent="0.3">
      <c r="A39" s="100">
        <v>38</v>
      </c>
      <c r="B39" s="6" t="s">
        <v>380</v>
      </c>
      <c r="C39" s="6" t="s">
        <v>16</v>
      </c>
      <c r="D39" s="6" t="s">
        <v>116</v>
      </c>
      <c r="E39" s="121">
        <v>70</v>
      </c>
      <c r="F39" s="1"/>
      <c r="G39" s="1"/>
      <c r="H39" s="1"/>
      <c r="I39" s="1"/>
      <c r="J39" s="13">
        <f>IF(K39&lt;6,SUM(E39:I39),SUM(LARGE(E39:I39,{1;2;3;4;5;6})))</f>
        <v>70</v>
      </c>
      <c r="K39" s="27">
        <f>COUNT(E39:I39)</f>
        <v>1</v>
      </c>
    </row>
    <row r="40" spans="1:11" x14ac:dyDescent="0.3">
      <c r="A40" s="100">
        <v>39</v>
      </c>
      <c r="B40" s="6" t="s">
        <v>380</v>
      </c>
      <c r="C40" s="6" t="s">
        <v>12</v>
      </c>
      <c r="D40" s="6" t="s">
        <v>448</v>
      </c>
      <c r="E40" s="1">
        <v>55</v>
      </c>
      <c r="F40" s="1"/>
      <c r="G40" s="1"/>
      <c r="H40" s="1"/>
      <c r="I40" s="1"/>
      <c r="J40" s="13">
        <f>IF(K40&lt;6,SUM(E40:I40),SUM(LARGE(E40:I40,{1;2;3;4;5;6})))</f>
        <v>55</v>
      </c>
      <c r="K40" s="27">
        <f>COUNT(E40:I40)</f>
        <v>1</v>
      </c>
    </row>
    <row r="41" spans="1:11" x14ac:dyDescent="0.3">
      <c r="A41" s="100">
        <v>40</v>
      </c>
      <c r="B41" s="6" t="s">
        <v>380</v>
      </c>
      <c r="C41" s="6" t="s">
        <v>21</v>
      </c>
      <c r="D41" s="6" t="s">
        <v>408</v>
      </c>
      <c r="E41" s="1">
        <v>55</v>
      </c>
      <c r="F41" s="1"/>
      <c r="G41" s="1"/>
      <c r="H41" s="1"/>
      <c r="I41" s="1"/>
      <c r="J41" s="13">
        <f>IF(K41&lt;6,SUM(E41:I41),SUM(LARGE(E41:I41,{1;2;3;4;5;6})))</f>
        <v>55</v>
      </c>
      <c r="K41" s="27">
        <f>COUNT(E41:I41)</f>
        <v>1</v>
      </c>
    </row>
    <row r="42" spans="1:11" x14ac:dyDescent="0.3">
      <c r="A42" s="100">
        <v>41</v>
      </c>
      <c r="B42" s="6" t="s">
        <v>380</v>
      </c>
      <c r="C42" s="6" t="s">
        <v>28</v>
      </c>
      <c r="D42" s="6" t="s">
        <v>422</v>
      </c>
      <c r="E42" s="1">
        <v>55</v>
      </c>
      <c r="F42" s="1"/>
      <c r="G42" s="1"/>
      <c r="H42" s="1"/>
      <c r="I42" s="1"/>
      <c r="J42" s="13">
        <f>IF(K42&lt;6,SUM(E42:I42),SUM(LARGE(E42:I42,{1;2;3;4;5;6})))</f>
        <v>55</v>
      </c>
      <c r="K42" s="27">
        <f>COUNT(E42:I42)</f>
        <v>1</v>
      </c>
    </row>
    <row r="43" spans="1:11" x14ac:dyDescent="0.3">
      <c r="A43" s="100">
        <v>42</v>
      </c>
      <c r="B43" s="6" t="s">
        <v>380</v>
      </c>
      <c r="C43" s="6" t="s">
        <v>12</v>
      </c>
      <c r="D43" s="6" t="s">
        <v>456</v>
      </c>
      <c r="E43" s="1">
        <v>55</v>
      </c>
      <c r="F43" s="1"/>
      <c r="G43" s="1"/>
      <c r="H43" s="1"/>
      <c r="I43" s="1"/>
      <c r="J43" s="13">
        <f>IF(K43&lt;6,SUM(E43:I43),SUM(LARGE(E43:I43,{1;2;3;4;5;6})))</f>
        <v>55</v>
      </c>
      <c r="K43" s="27">
        <f>COUNT(E43:I43)</f>
        <v>1</v>
      </c>
    </row>
    <row r="44" spans="1:11" x14ac:dyDescent="0.3">
      <c r="A44" s="100">
        <v>43</v>
      </c>
      <c r="B44" s="6" t="s">
        <v>380</v>
      </c>
      <c r="C44" s="6" t="s">
        <v>29</v>
      </c>
      <c r="D44" s="6" t="s">
        <v>449</v>
      </c>
      <c r="E44" s="1">
        <v>35</v>
      </c>
      <c r="F44" s="1"/>
      <c r="G44" s="1"/>
      <c r="H44" s="1"/>
      <c r="I44" s="1"/>
      <c r="J44" s="13">
        <f>IF(K44&lt;6,SUM(E44:I44),SUM(LARGE(E44:I44,{1;2;3;4;5;6})))</f>
        <v>35</v>
      </c>
      <c r="K44" s="27">
        <f>COUNT(E44:I44)</f>
        <v>1</v>
      </c>
    </row>
    <row r="45" spans="1:11" x14ac:dyDescent="0.3">
      <c r="A45" s="100">
        <v>44</v>
      </c>
      <c r="B45" s="6" t="s">
        <v>380</v>
      </c>
      <c r="C45" s="6" t="s">
        <v>56</v>
      </c>
      <c r="D45" s="6" t="s">
        <v>450</v>
      </c>
      <c r="E45" s="1">
        <v>35</v>
      </c>
      <c r="F45" s="1"/>
      <c r="G45" s="1"/>
      <c r="H45" s="1"/>
      <c r="I45" s="1"/>
      <c r="J45" s="13">
        <f>IF(K45&lt;6,SUM(E45:I45),SUM(LARGE(E45:I45,{1;2;3;4;5;6})))</f>
        <v>35</v>
      </c>
      <c r="K45" s="27">
        <f>COUNT(E45:I45)</f>
        <v>1</v>
      </c>
    </row>
    <row r="46" spans="1:11" x14ac:dyDescent="0.3">
      <c r="A46" s="100">
        <v>45</v>
      </c>
      <c r="B46" s="6" t="s">
        <v>380</v>
      </c>
      <c r="C46" s="6" t="s">
        <v>16</v>
      </c>
      <c r="D46" s="6" t="s">
        <v>111</v>
      </c>
      <c r="E46" s="121">
        <v>30</v>
      </c>
      <c r="F46" s="1"/>
      <c r="G46" s="1"/>
      <c r="H46" s="1"/>
      <c r="I46" s="1"/>
      <c r="J46" s="13">
        <f>IF(K46&lt;6,SUM(E46:I46),SUM(LARGE(E46:I46,{1;2;3;4;5;6})))</f>
        <v>30</v>
      </c>
      <c r="K46" s="27">
        <f>COUNT(E46:I46)</f>
        <v>1</v>
      </c>
    </row>
    <row r="47" spans="1:11" x14ac:dyDescent="0.3">
      <c r="A47" s="100">
        <v>46</v>
      </c>
      <c r="B47" s="6" t="s">
        <v>380</v>
      </c>
      <c r="C47" s="6" t="s">
        <v>16</v>
      </c>
      <c r="D47" s="6" t="s">
        <v>413</v>
      </c>
      <c r="E47" s="1">
        <v>30</v>
      </c>
      <c r="F47" s="1"/>
      <c r="G47" s="1"/>
      <c r="H47" s="1"/>
      <c r="I47" s="1"/>
      <c r="J47" s="13">
        <f>IF(K47&lt;6,SUM(E47:I47),SUM(LARGE(E47:I47,{1;2;3;4;5;6})))</f>
        <v>30</v>
      </c>
      <c r="K47" s="27">
        <f>COUNT(E47:I47)</f>
        <v>1</v>
      </c>
    </row>
    <row r="48" spans="1:11" x14ac:dyDescent="0.3">
      <c r="A48" s="100">
        <v>47</v>
      </c>
      <c r="B48" s="6" t="s">
        <v>380</v>
      </c>
      <c r="C48" s="6" t="s">
        <v>21</v>
      </c>
      <c r="D48" s="6" t="s">
        <v>451</v>
      </c>
      <c r="E48" s="1">
        <v>25</v>
      </c>
      <c r="F48" s="1"/>
      <c r="G48" s="1"/>
      <c r="H48" s="1"/>
      <c r="I48" s="1"/>
      <c r="J48" s="13">
        <f>IF(K48&lt;6,SUM(E48:I48),SUM(LARGE(E48:I48,{1;2;3;4;5;6})))</f>
        <v>25</v>
      </c>
      <c r="K48" s="27">
        <f>COUNT(E48:I48)</f>
        <v>1</v>
      </c>
    </row>
    <row r="49" spans="1:11" x14ac:dyDescent="0.3">
      <c r="A49" s="100">
        <v>48</v>
      </c>
      <c r="B49" s="6" t="s">
        <v>380</v>
      </c>
      <c r="C49" s="6" t="s">
        <v>21</v>
      </c>
      <c r="D49" s="6" t="s">
        <v>452</v>
      </c>
      <c r="E49" s="1">
        <v>25</v>
      </c>
      <c r="F49" s="1"/>
      <c r="G49" s="1"/>
      <c r="H49" s="1"/>
      <c r="I49" s="1"/>
      <c r="J49" s="13">
        <f>IF(K49&lt;6,SUM(E49:I49),SUM(LARGE(E49:I49,{1;2;3;4;5;6})))</f>
        <v>25</v>
      </c>
      <c r="K49" s="27">
        <f>COUNT(E49:I49)</f>
        <v>1</v>
      </c>
    </row>
    <row r="50" spans="1:11" x14ac:dyDescent="0.3">
      <c r="A50" s="100">
        <v>49</v>
      </c>
      <c r="B50" s="6" t="s">
        <v>380</v>
      </c>
      <c r="C50" s="6" t="s">
        <v>21</v>
      </c>
      <c r="D50" s="6" t="s">
        <v>453</v>
      </c>
      <c r="E50" s="1">
        <v>25</v>
      </c>
      <c r="F50" s="1"/>
      <c r="G50" s="1"/>
      <c r="H50" s="1"/>
      <c r="I50" s="1"/>
      <c r="J50" s="13">
        <f>IF(K50&lt;6,SUM(E50:I50),SUM(LARGE(E50:I50,{1;2;3;4;5;6})))</f>
        <v>25</v>
      </c>
      <c r="K50" s="27">
        <f>COUNT(E50:I50)</f>
        <v>1</v>
      </c>
    </row>
    <row r="51" spans="1:11" x14ac:dyDescent="0.3">
      <c r="A51" s="100">
        <v>50</v>
      </c>
      <c r="B51" s="6" t="s">
        <v>380</v>
      </c>
      <c r="C51" s="6" t="s">
        <v>13</v>
      </c>
      <c r="D51" s="6" t="s">
        <v>455</v>
      </c>
      <c r="E51" s="122">
        <v>0</v>
      </c>
      <c r="F51" s="1"/>
      <c r="G51" s="1"/>
      <c r="H51" s="1"/>
      <c r="I51" s="1"/>
      <c r="J51" s="13">
        <f>IF(K51&lt;6,SUM(E51:I51),SUM(LARGE(E51:I51,{1;2;3;4;5;6})))</f>
        <v>0</v>
      </c>
      <c r="K51" s="27">
        <f>COUNT(E51:I51)</f>
        <v>1</v>
      </c>
    </row>
    <row r="52" spans="1:11" x14ac:dyDescent="0.3">
      <c r="A52" s="100">
        <v>51</v>
      </c>
      <c r="B52" s="6" t="s">
        <v>380</v>
      </c>
      <c r="C52" s="6" t="s">
        <v>13</v>
      </c>
      <c r="D52" s="6" t="s">
        <v>418</v>
      </c>
      <c r="E52" s="12">
        <v>0</v>
      </c>
      <c r="F52" s="1"/>
      <c r="G52" s="1"/>
      <c r="H52" s="1"/>
      <c r="I52" s="1"/>
      <c r="J52" s="13">
        <f>IF(K52&lt;6,SUM(E52:I52),SUM(LARGE(E52:I52,{1;2;3;4;5;6})))</f>
        <v>0</v>
      </c>
      <c r="K52" s="27">
        <f>COUNT(E52:I52)</f>
        <v>1</v>
      </c>
    </row>
    <row r="53" spans="1:11" x14ac:dyDescent="0.3">
      <c r="A53" s="100">
        <v>52</v>
      </c>
      <c r="B53" s="6" t="s">
        <v>380</v>
      </c>
      <c r="C53" s="6" t="s">
        <v>13</v>
      </c>
      <c r="D53" s="6" t="s">
        <v>387</v>
      </c>
      <c r="E53" s="12">
        <v>0</v>
      </c>
      <c r="F53" s="1"/>
      <c r="G53" s="1"/>
      <c r="H53" s="1"/>
      <c r="I53" s="1"/>
      <c r="J53" s="13">
        <f>IF(K53&lt;6,SUM(E53:I53),SUM(LARGE(E53:I53,{1;2;3;4;5;6})))</f>
        <v>0</v>
      </c>
      <c r="K53" s="27">
        <f>COUNT(E53:I53)</f>
        <v>1</v>
      </c>
    </row>
    <row r="54" spans="1:11" x14ac:dyDescent="0.3">
      <c r="A54" s="100">
        <v>53</v>
      </c>
      <c r="B54" s="6" t="s">
        <v>380</v>
      </c>
      <c r="C54" s="6" t="s">
        <v>12</v>
      </c>
      <c r="D54" s="6" t="s">
        <v>385</v>
      </c>
      <c r="E54" s="12">
        <v>0</v>
      </c>
      <c r="F54" s="1"/>
      <c r="G54" s="1"/>
      <c r="H54" s="1"/>
      <c r="I54" s="1"/>
      <c r="J54" s="13">
        <f>IF(K54&lt;6,SUM(E54:I54),SUM(LARGE(E54:I54,{1;2;3;4;5;6})))</f>
        <v>0</v>
      </c>
      <c r="K54" s="27">
        <f>COUNT(E54:I54)</f>
        <v>1</v>
      </c>
    </row>
    <row r="55" spans="1:11" x14ac:dyDescent="0.3">
      <c r="A55" s="100">
        <v>54</v>
      </c>
      <c r="B55" s="6" t="s">
        <v>380</v>
      </c>
      <c r="C55" s="6" t="s">
        <v>46</v>
      </c>
      <c r="D55" s="6" t="s">
        <v>397</v>
      </c>
      <c r="E55" s="12">
        <v>0</v>
      </c>
      <c r="F55" s="1"/>
      <c r="G55" s="1"/>
      <c r="H55" s="1"/>
      <c r="I55" s="1"/>
      <c r="J55" s="13">
        <f>IF(K55&lt;6,SUM(E55:I55),SUM(LARGE(E55:I55,{1;2;3;4;5;6})))</f>
        <v>0</v>
      </c>
      <c r="K55" s="27">
        <f>COUNT(E55:I55)</f>
        <v>1</v>
      </c>
    </row>
    <row r="56" spans="1:11" x14ac:dyDescent="0.3">
      <c r="A56" s="100">
        <v>55</v>
      </c>
      <c r="B56" s="6" t="s">
        <v>380</v>
      </c>
      <c r="C56" s="6" t="s">
        <v>24</v>
      </c>
      <c r="D56" s="6" t="s">
        <v>457</v>
      </c>
      <c r="E56" s="12">
        <v>0</v>
      </c>
      <c r="F56" s="1"/>
      <c r="G56" s="1"/>
      <c r="H56" s="1"/>
      <c r="I56" s="1"/>
      <c r="J56" s="13">
        <f>IF(K56&lt;6,SUM(E56:I56),SUM(LARGE(E56:I56,{1;2;3;4;5;6})))</f>
        <v>0</v>
      </c>
      <c r="K56" s="27">
        <f>COUNT(E56:I56)</f>
        <v>1</v>
      </c>
    </row>
    <row r="57" spans="1:11" x14ac:dyDescent="0.3">
      <c r="A57" s="100">
        <v>56</v>
      </c>
      <c r="B57" s="6" t="s">
        <v>380</v>
      </c>
      <c r="C57" s="6" t="s">
        <v>28</v>
      </c>
      <c r="D57" s="6" t="s">
        <v>414</v>
      </c>
      <c r="E57" s="12">
        <v>0</v>
      </c>
      <c r="F57" s="1"/>
      <c r="G57" s="1"/>
      <c r="H57" s="1"/>
      <c r="I57" s="1"/>
      <c r="J57" s="13">
        <f>IF(K57&lt;6,SUM(E57:I57),SUM(LARGE(E57:I57,{1;2;3;4;5;6})))</f>
        <v>0</v>
      </c>
      <c r="K57" s="27">
        <f>COUNT(E57:I57)</f>
        <v>1</v>
      </c>
    </row>
    <row r="58" spans="1:11" x14ac:dyDescent="0.3">
      <c r="A58" s="100">
        <v>57</v>
      </c>
      <c r="B58" s="6" t="s">
        <v>380</v>
      </c>
      <c r="C58" s="6" t="s">
        <v>21</v>
      </c>
      <c r="D58" s="6" t="s">
        <v>458</v>
      </c>
      <c r="E58" s="123">
        <v>0</v>
      </c>
      <c r="F58" s="1"/>
      <c r="G58" s="1"/>
      <c r="H58" s="1"/>
      <c r="I58" s="1"/>
      <c r="J58" s="13">
        <f>IF(K58&lt;6,SUM(E58:I58),SUM(LARGE(E58:I58,{1;2;3;4;5;6})))</f>
        <v>0</v>
      </c>
      <c r="K58" s="27">
        <f>COUNT(E58:I58)</f>
        <v>1</v>
      </c>
    </row>
    <row r="59" spans="1:11" x14ac:dyDescent="0.3">
      <c r="A59" s="100">
        <v>58</v>
      </c>
      <c r="B59" s="6" t="s">
        <v>380</v>
      </c>
      <c r="C59" s="6" t="s">
        <v>24</v>
      </c>
      <c r="D59" s="6" t="s">
        <v>459</v>
      </c>
      <c r="E59" s="12">
        <v>0</v>
      </c>
      <c r="F59" s="1"/>
      <c r="G59" s="1"/>
      <c r="H59" s="1"/>
      <c r="I59" s="1"/>
      <c r="J59" s="13">
        <f>IF(K59&lt;6,SUM(E59:I59),SUM(LARGE(E59:I59,{1;2;3;4;5;6})))</f>
        <v>0</v>
      </c>
      <c r="K59" s="27">
        <f>COUNT(E59:I59)</f>
        <v>1</v>
      </c>
    </row>
    <row r="60" spans="1:11" x14ac:dyDescent="0.3">
      <c r="A60" s="100">
        <v>59</v>
      </c>
      <c r="B60" s="6" t="s">
        <v>380</v>
      </c>
      <c r="C60" s="6" t="s">
        <v>21</v>
      </c>
      <c r="D60" s="6" t="s">
        <v>460</v>
      </c>
      <c r="E60" s="12">
        <v>0</v>
      </c>
      <c r="F60" s="1"/>
      <c r="G60" s="1"/>
      <c r="H60" s="1"/>
      <c r="I60" s="1"/>
      <c r="J60" s="13">
        <f>IF(K60&lt;6,SUM(E60:I60),SUM(LARGE(E60:I60,{1;2;3;4;5;6})))</f>
        <v>0</v>
      </c>
      <c r="K60" s="27">
        <f>COUNT(E60:I60)</f>
        <v>1</v>
      </c>
    </row>
    <row r="61" spans="1:11" x14ac:dyDescent="0.3">
      <c r="A61" s="100">
        <v>60</v>
      </c>
      <c r="B61" s="6" t="s">
        <v>380</v>
      </c>
      <c r="C61" s="6" t="s">
        <v>12</v>
      </c>
      <c r="D61" s="6" t="s">
        <v>461</v>
      </c>
      <c r="E61" s="12">
        <v>0</v>
      </c>
      <c r="F61" s="1"/>
      <c r="G61" s="1"/>
      <c r="H61" s="1"/>
      <c r="I61" s="1"/>
      <c r="J61" s="13">
        <f>IF(K61&lt;6,SUM(E61:I61),SUM(LARGE(E61:I61,{1;2;3;4;5;6})))</f>
        <v>0</v>
      </c>
      <c r="K61" s="27">
        <f>COUNT(E61:I61)</f>
        <v>1</v>
      </c>
    </row>
  </sheetData>
  <autoFilter ref="B1:K61" xr:uid="{00000000-0009-0000-0000-000002000000}">
    <sortState xmlns:xlrd2="http://schemas.microsoft.com/office/spreadsheetml/2017/richdata2" ref="B2:K61">
      <sortCondition descending="1" ref="E1:E61"/>
    </sortState>
  </autoFilter>
  <phoneticPr fontId="1" type="noConversion"/>
  <conditionalFormatting sqref="D1">
    <cfRule type="duplicateValues" dxfId="34" priority="3" stopIfTrue="1"/>
  </conditionalFormatting>
  <conditionalFormatting sqref="D2:D61">
    <cfRule type="duplicateValues" dxfId="33" priority="1" stopIfTrue="1"/>
    <cfRule type="duplicateValues" dxfId="32" priority="2" stopIfTrue="1"/>
  </conditionalFormatting>
  <conditionalFormatting sqref="D62:D64973">
    <cfRule type="duplicateValues" dxfId="31" priority="52" stopIfTrue="1"/>
    <cfRule type="duplicateValues" dxfId="30" priority="53" stopIfTrue="1"/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5"/>
  <sheetViews>
    <sheetView zoomScaleNormal="100" zoomScaleSheetLayoutView="50" workbookViewId="0">
      <pane ySplit="1" topLeftCell="A14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01" bestFit="1" customWidth="1"/>
    <col min="2" max="2" width="6.6640625" style="3" customWidth="1"/>
    <col min="3" max="3" width="16" style="3" bestFit="1" customWidth="1"/>
    <col min="4" max="4" width="22.21875" style="3" customWidth="1"/>
    <col min="5" max="9" width="9.33203125" style="3" customWidth="1"/>
    <col min="10" max="10" width="9.109375" style="3" customWidth="1"/>
    <col min="11" max="11" width="9.33203125" style="3" customWidth="1"/>
    <col min="12" max="20" width="9.109375" style="3" customWidth="1"/>
    <col min="21" max="24" width="6.5546875" style="3" customWidth="1"/>
    <col min="25" max="16384" width="9.109375" style="3"/>
  </cols>
  <sheetData>
    <row r="1" spans="1:38" s="18" customFormat="1" ht="42.6" customHeight="1" x14ac:dyDescent="0.3">
      <c r="A1" s="99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3"/>
      <c r="AK1" s="33"/>
      <c r="AL1" s="33"/>
    </row>
    <row r="2" spans="1:38" s="16" customFormat="1" x14ac:dyDescent="0.3">
      <c r="A2" s="102">
        <v>1</v>
      </c>
      <c r="B2" s="6" t="s">
        <v>380</v>
      </c>
      <c r="C2" s="6" t="s">
        <v>13</v>
      </c>
      <c r="D2" s="6" t="s">
        <v>480</v>
      </c>
      <c r="E2" s="103">
        <v>660</v>
      </c>
      <c r="F2" s="1"/>
      <c r="G2" s="1"/>
      <c r="H2" s="1"/>
      <c r="I2" s="1"/>
      <c r="J2" s="17">
        <f>IF(K2&lt;6,SUM(E2:I2),SUM(LARGE(E2:I2,{1;2;3;4;5;6})))</f>
        <v>660</v>
      </c>
      <c r="K2" s="28">
        <f t="shared" ref="K2:K45" si="0">COUNT(E2:I2)</f>
        <v>1</v>
      </c>
    </row>
    <row r="3" spans="1:38" x14ac:dyDescent="0.3">
      <c r="A3" s="100">
        <v>2</v>
      </c>
      <c r="B3" s="6" t="s">
        <v>380</v>
      </c>
      <c r="C3" s="6" t="s">
        <v>12</v>
      </c>
      <c r="D3" s="6" t="s">
        <v>463</v>
      </c>
      <c r="E3" s="103">
        <v>660</v>
      </c>
      <c r="F3" s="1"/>
      <c r="G3" s="1"/>
      <c r="H3" s="1"/>
      <c r="I3" s="1"/>
      <c r="J3" s="17">
        <f>IF(K3&lt;6,SUM(E3:I3),SUM(LARGE(E3:I3,{1;2;3;4;5;6})))</f>
        <v>660</v>
      </c>
      <c r="K3" s="28">
        <f t="shared" si="0"/>
        <v>1</v>
      </c>
    </row>
    <row r="4" spans="1:38" x14ac:dyDescent="0.3">
      <c r="A4" s="100">
        <v>3</v>
      </c>
      <c r="B4" s="6" t="s">
        <v>380</v>
      </c>
      <c r="C4" s="6" t="s">
        <v>13</v>
      </c>
      <c r="D4" s="1" t="s">
        <v>481</v>
      </c>
      <c r="E4" s="103">
        <v>560</v>
      </c>
      <c r="F4" s="1"/>
      <c r="G4" s="1"/>
      <c r="H4" s="1"/>
      <c r="I4" s="1"/>
      <c r="J4" s="17">
        <f>IF(K4&lt;6,SUM(E4:I4),SUM(LARGE(E4:I4,{1;2;3;4;5;6})))</f>
        <v>560</v>
      </c>
      <c r="K4" s="6">
        <f t="shared" si="0"/>
        <v>1</v>
      </c>
    </row>
    <row r="5" spans="1:38" x14ac:dyDescent="0.3">
      <c r="A5" s="100">
        <v>4</v>
      </c>
      <c r="B5" s="6" t="s">
        <v>380</v>
      </c>
      <c r="C5" s="6" t="s">
        <v>13</v>
      </c>
      <c r="D5" s="1" t="s">
        <v>482</v>
      </c>
      <c r="E5" s="103">
        <v>560</v>
      </c>
      <c r="F5" s="1"/>
      <c r="G5" s="1"/>
      <c r="H5" s="1"/>
      <c r="I5" s="1"/>
      <c r="J5" s="17">
        <f>IF(K5&lt;6,SUM(E5:I5),SUM(LARGE(E5:I5,{1;2;3;4;5;6})))</f>
        <v>560</v>
      </c>
      <c r="K5" s="6">
        <f t="shared" si="0"/>
        <v>1</v>
      </c>
    </row>
    <row r="6" spans="1:38" x14ac:dyDescent="0.3">
      <c r="A6" s="100">
        <v>5</v>
      </c>
      <c r="B6" s="6" t="s">
        <v>380</v>
      </c>
      <c r="C6" s="6" t="s">
        <v>13</v>
      </c>
      <c r="D6" s="6" t="s">
        <v>465</v>
      </c>
      <c r="E6" s="103">
        <v>500</v>
      </c>
      <c r="F6" s="1"/>
      <c r="G6" s="1"/>
      <c r="H6" s="1"/>
      <c r="I6" s="1"/>
      <c r="J6" s="17">
        <f>IF(K6&lt;6,SUM(E6:I6),SUM(LARGE(E6:I6,{1;2;3;4;5;6})))</f>
        <v>500</v>
      </c>
      <c r="K6" s="28">
        <f t="shared" si="0"/>
        <v>1</v>
      </c>
    </row>
    <row r="7" spans="1:38" x14ac:dyDescent="0.3">
      <c r="A7" s="100">
        <v>6</v>
      </c>
      <c r="B7" s="6" t="s">
        <v>380</v>
      </c>
      <c r="C7" s="6" t="s">
        <v>15</v>
      </c>
      <c r="D7" s="6" t="s">
        <v>483</v>
      </c>
      <c r="E7" s="103">
        <v>500</v>
      </c>
      <c r="F7" s="1"/>
      <c r="G7" s="1"/>
      <c r="H7" s="1"/>
      <c r="I7" s="1"/>
      <c r="J7" s="17">
        <f>IF(K7&lt;6,SUM(E7:I7),SUM(LARGE(E7:I7,{1;2;3;4;5;6})))</f>
        <v>500</v>
      </c>
      <c r="K7" s="6">
        <f t="shared" si="0"/>
        <v>1</v>
      </c>
    </row>
    <row r="8" spans="1:38" ht="13.5" customHeight="1" x14ac:dyDescent="0.3">
      <c r="A8" s="100">
        <v>7</v>
      </c>
      <c r="B8" s="6" t="s">
        <v>380</v>
      </c>
      <c r="C8" s="6" t="s">
        <v>13</v>
      </c>
      <c r="D8" s="1" t="s">
        <v>484</v>
      </c>
      <c r="E8" s="103">
        <v>460</v>
      </c>
      <c r="F8" s="1"/>
      <c r="G8" s="1"/>
      <c r="H8" s="1"/>
      <c r="I8" s="1"/>
      <c r="J8" s="17">
        <f>IF(K8&lt;6,SUM(E8:I8),SUM(LARGE(E8:I8,{1;2;3;4;5;6})))</f>
        <v>460</v>
      </c>
      <c r="K8" s="28">
        <f t="shared" si="0"/>
        <v>1</v>
      </c>
    </row>
    <row r="9" spans="1:38" x14ac:dyDescent="0.3">
      <c r="A9" s="100">
        <v>8</v>
      </c>
      <c r="B9" s="6" t="s">
        <v>380</v>
      </c>
      <c r="C9" s="6" t="s">
        <v>13</v>
      </c>
      <c r="D9" s="6" t="s">
        <v>485</v>
      </c>
      <c r="E9" s="103">
        <v>460</v>
      </c>
      <c r="F9" s="1"/>
      <c r="G9" s="1"/>
      <c r="H9" s="1"/>
      <c r="I9" s="1"/>
      <c r="J9" s="17">
        <f>IF(K9&lt;6,SUM(E9:I9),SUM(LARGE(E9:I9,{1;2;3;4;5;6})))</f>
        <v>460</v>
      </c>
      <c r="K9" s="28">
        <f t="shared" si="0"/>
        <v>1</v>
      </c>
    </row>
    <row r="10" spans="1:38" x14ac:dyDescent="0.3">
      <c r="A10" s="100">
        <v>9</v>
      </c>
      <c r="B10" s="6" t="s">
        <v>380</v>
      </c>
      <c r="C10" s="6" t="s">
        <v>12</v>
      </c>
      <c r="D10" s="1" t="s">
        <v>462</v>
      </c>
      <c r="E10" s="103">
        <v>360</v>
      </c>
      <c r="F10" s="1"/>
      <c r="G10" s="1"/>
      <c r="H10" s="1"/>
      <c r="I10" s="1"/>
      <c r="J10" s="17">
        <f>IF(K10&lt;6,SUM(E10:I10),SUM(LARGE(E10:I10,{1;2;3;4;5;6})))</f>
        <v>360</v>
      </c>
      <c r="K10" s="28">
        <f t="shared" si="0"/>
        <v>1</v>
      </c>
    </row>
    <row r="11" spans="1:38" x14ac:dyDescent="0.3">
      <c r="A11" s="100">
        <v>10</v>
      </c>
      <c r="B11" s="6" t="s">
        <v>380</v>
      </c>
      <c r="C11" s="6" t="s">
        <v>16</v>
      </c>
      <c r="D11" s="6" t="s">
        <v>22</v>
      </c>
      <c r="E11" s="103">
        <v>360</v>
      </c>
      <c r="F11" s="1"/>
      <c r="G11" s="1"/>
      <c r="H11" s="1"/>
      <c r="I11" s="1"/>
      <c r="J11" s="17">
        <f>IF(K11&lt;6,SUM(E11:I11),SUM(LARGE(E11:I11,{1;2;3;4;5;6})))</f>
        <v>360</v>
      </c>
      <c r="K11" s="28">
        <f t="shared" si="0"/>
        <v>1</v>
      </c>
    </row>
    <row r="12" spans="1:38" x14ac:dyDescent="0.3">
      <c r="A12" s="100">
        <v>11</v>
      </c>
      <c r="B12" s="6" t="s">
        <v>380</v>
      </c>
      <c r="C12" s="6" t="s">
        <v>21</v>
      </c>
      <c r="D12" s="1" t="s">
        <v>466</v>
      </c>
      <c r="E12" s="103">
        <v>360</v>
      </c>
      <c r="F12" s="1"/>
      <c r="G12" s="1"/>
      <c r="H12" s="1"/>
      <c r="I12" s="1"/>
      <c r="J12" s="17">
        <f>IF(K12&lt;6,SUM(E12:I12),SUM(LARGE(E12:I12,{1;2;3;4;5;6})))</f>
        <v>360</v>
      </c>
      <c r="K12" s="28">
        <f t="shared" si="0"/>
        <v>1</v>
      </c>
    </row>
    <row r="13" spans="1:38" x14ac:dyDescent="0.3">
      <c r="A13" s="100">
        <v>12</v>
      </c>
      <c r="B13" s="6" t="s">
        <v>380</v>
      </c>
      <c r="C13" s="6" t="s">
        <v>12</v>
      </c>
      <c r="D13" s="6" t="s">
        <v>486</v>
      </c>
      <c r="E13" s="103">
        <v>360</v>
      </c>
      <c r="F13" s="1"/>
      <c r="G13" s="1"/>
      <c r="H13" s="1"/>
      <c r="I13" s="1"/>
      <c r="J13" s="17">
        <f>IF(K13&lt;6,SUM(E13:I13),SUM(LARGE(E13:I13,{1;2;3;4;5;6})))</f>
        <v>360</v>
      </c>
      <c r="K13" s="6">
        <f t="shared" si="0"/>
        <v>1</v>
      </c>
    </row>
    <row r="14" spans="1:38" x14ac:dyDescent="0.3">
      <c r="A14" s="100">
        <v>13</v>
      </c>
      <c r="B14" s="6" t="s">
        <v>380</v>
      </c>
      <c r="C14" s="6" t="s">
        <v>12</v>
      </c>
      <c r="D14" s="6" t="s">
        <v>487</v>
      </c>
      <c r="E14" s="103">
        <v>360</v>
      </c>
      <c r="F14" s="1"/>
      <c r="G14" s="1"/>
      <c r="H14" s="1"/>
      <c r="I14" s="1"/>
      <c r="J14" s="17">
        <f>IF(K14&lt;6,SUM(E14:I14),SUM(LARGE(E14:I14,{1;2;3;4;5;6})))</f>
        <v>360</v>
      </c>
      <c r="K14" s="28">
        <f t="shared" si="0"/>
        <v>1</v>
      </c>
    </row>
    <row r="15" spans="1:38" x14ac:dyDescent="0.3">
      <c r="A15" s="100">
        <v>14</v>
      </c>
      <c r="B15" s="6" t="s">
        <v>380</v>
      </c>
      <c r="C15" s="6" t="s">
        <v>23</v>
      </c>
      <c r="D15" s="6" t="s">
        <v>488</v>
      </c>
      <c r="E15" s="103">
        <v>360</v>
      </c>
      <c r="F15" s="1"/>
      <c r="G15" s="1"/>
      <c r="H15" s="1"/>
      <c r="I15" s="1"/>
      <c r="J15" s="17">
        <f>IF(K15&lt;6,SUM(E15:I15),SUM(LARGE(E15:I15,{1;2;3;4;5;6})))</f>
        <v>360</v>
      </c>
      <c r="K15" s="28">
        <f t="shared" si="0"/>
        <v>1</v>
      </c>
    </row>
    <row r="16" spans="1:38" x14ac:dyDescent="0.3">
      <c r="A16" s="100">
        <v>15</v>
      </c>
      <c r="B16" s="6" t="s">
        <v>380</v>
      </c>
      <c r="C16" s="6" t="s">
        <v>29</v>
      </c>
      <c r="D16" s="1" t="s">
        <v>489</v>
      </c>
      <c r="E16" s="103">
        <v>300</v>
      </c>
      <c r="F16" s="1"/>
      <c r="G16" s="1"/>
      <c r="H16" s="1"/>
      <c r="I16" s="1"/>
      <c r="J16" s="17">
        <f>IF(K16&lt;6,SUM(E16:I16),SUM(LARGE(E16:I16,{1;2;3;4;5;6})))</f>
        <v>300</v>
      </c>
      <c r="K16" s="28">
        <f t="shared" si="0"/>
        <v>1</v>
      </c>
    </row>
    <row r="17" spans="1:11" x14ac:dyDescent="0.3">
      <c r="A17" s="100">
        <v>16</v>
      </c>
      <c r="B17" s="6" t="s">
        <v>380</v>
      </c>
      <c r="C17" s="6" t="s">
        <v>17</v>
      </c>
      <c r="D17" s="1" t="s">
        <v>490</v>
      </c>
      <c r="E17" s="103">
        <v>300</v>
      </c>
      <c r="F17" s="1"/>
      <c r="G17" s="1"/>
      <c r="H17" s="1"/>
      <c r="I17" s="1"/>
      <c r="J17" s="17">
        <f>IF(K17&lt;6,SUM(E17:I17),SUM(LARGE(E17:I17,{1;2;3;4;5;6})))</f>
        <v>300</v>
      </c>
      <c r="K17" s="6">
        <f t="shared" si="0"/>
        <v>1</v>
      </c>
    </row>
    <row r="18" spans="1:11" x14ac:dyDescent="0.3">
      <c r="A18" s="100">
        <v>17</v>
      </c>
      <c r="B18" s="6" t="s">
        <v>380</v>
      </c>
      <c r="C18" s="6" t="s">
        <v>19</v>
      </c>
      <c r="D18" s="6" t="s">
        <v>491</v>
      </c>
      <c r="E18" s="103">
        <v>250</v>
      </c>
      <c r="F18" s="1"/>
      <c r="G18" s="1"/>
      <c r="H18" s="1"/>
      <c r="I18" s="1"/>
      <c r="J18" s="17">
        <f>IF(K18&lt;6,SUM(E18:I18),SUM(LARGE(E18:I18,{1;2;3;4;5;6})))</f>
        <v>250</v>
      </c>
      <c r="K18" s="6">
        <f t="shared" si="0"/>
        <v>1</v>
      </c>
    </row>
    <row r="19" spans="1:11" x14ac:dyDescent="0.3">
      <c r="A19" s="100">
        <v>18</v>
      </c>
      <c r="B19" s="6" t="s">
        <v>380</v>
      </c>
      <c r="C19" s="6" t="s">
        <v>19</v>
      </c>
      <c r="D19" s="1" t="s">
        <v>492</v>
      </c>
      <c r="E19" s="103">
        <v>250</v>
      </c>
      <c r="F19" s="1"/>
      <c r="G19" s="1"/>
      <c r="H19" s="1"/>
      <c r="I19" s="1"/>
      <c r="J19" s="17">
        <f>IF(K19&lt;6,SUM(E19:I19),SUM(LARGE(E19:I19,{1;2;3;4;5;6})))</f>
        <v>250</v>
      </c>
      <c r="K19" s="28">
        <f t="shared" si="0"/>
        <v>1</v>
      </c>
    </row>
    <row r="20" spans="1:11" x14ac:dyDescent="0.3">
      <c r="A20" s="100">
        <v>19</v>
      </c>
      <c r="B20" s="6" t="s">
        <v>380</v>
      </c>
      <c r="C20" s="6" t="s">
        <v>19</v>
      </c>
      <c r="D20" s="6" t="s">
        <v>493</v>
      </c>
      <c r="E20" s="103">
        <v>215</v>
      </c>
      <c r="F20" s="1"/>
      <c r="G20" s="1"/>
      <c r="H20" s="1"/>
      <c r="I20" s="1"/>
      <c r="J20" s="17">
        <f>IF(K20&lt;6,SUM(E20:I20),SUM(LARGE(E20:I20,{1;2;3;4;5;6})))</f>
        <v>215</v>
      </c>
      <c r="K20" s="6">
        <f t="shared" si="0"/>
        <v>1</v>
      </c>
    </row>
    <row r="21" spans="1:11" x14ac:dyDescent="0.3">
      <c r="A21" s="100">
        <v>20</v>
      </c>
      <c r="B21" s="6" t="s">
        <v>380</v>
      </c>
      <c r="C21" s="6" t="s">
        <v>19</v>
      </c>
      <c r="D21" s="6" t="s">
        <v>494</v>
      </c>
      <c r="E21" s="103">
        <v>215</v>
      </c>
      <c r="F21" s="1"/>
      <c r="G21" s="1"/>
      <c r="H21" s="1"/>
      <c r="I21" s="1"/>
      <c r="J21" s="17">
        <f>IF(K21&lt;6,SUM(E21:I21),SUM(LARGE(E21:I21,{1;2;3;4;5;6})))</f>
        <v>215</v>
      </c>
      <c r="K21" s="6">
        <f t="shared" si="0"/>
        <v>1</v>
      </c>
    </row>
    <row r="22" spans="1:11" x14ac:dyDescent="0.3">
      <c r="A22" s="100">
        <v>21</v>
      </c>
      <c r="B22" s="6" t="s">
        <v>380</v>
      </c>
      <c r="C22" s="6" t="s">
        <v>14</v>
      </c>
      <c r="D22" s="6" t="s">
        <v>468</v>
      </c>
      <c r="E22" s="103">
        <v>190</v>
      </c>
      <c r="F22" s="1"/>
      <c r="G22" s="1"/>
      <c r="H22" s="1"/>
      <c r="I22" s="1"/>
      <c r="J22" s="17">
        <f>IF(K22&lt;6,SUM(E22:I22),SUM(LARGE(E22:I22,{1;2;3;4;5;6})))</f>
        <v>190</v>
      </c>
      <c r="K22" s="28">
        <f t="shared" si="0"/>
        <v>1</v>
      </c>
    </row>
    <row r="23" spans="1:11" x14ac:dyDescent="0.3">
      <c r="A23" s="100">
        <v>22</v>
      </c>
      <c r="B23" s="6" t="s">
        <v>380</v>
      </c>
      <c r="C23" s="6" t="s">
        <v>23</v>
      </c>
      <c r="D23" s="6" t="s">
        <v>495</v>
      </c>
      <c r="E23" s="103">
        <v>190</v>
      </c>
      <c r="F23" s="1"/>
      <c r="G23" s="1"/>
      <c r="H23" s="1"/>
      <c r="I23" s="1"/>
      <c r="J23" s="17">
        <f>IF(K23&lt;6,SUM(E23:I23),SUM(LARGE(E23:I23,{1;2;3;4;5;6})))</f>
        <v>190</v>
      </c>
      <c r="K23" s="28">
        <f t="shared" si="0"/>
        <v>1</v>
      </c>
    </row>
    <row r="24" spans="1:11" x14ac:dyDescent="0.3">
      <c r="A24" s="100">
        <v>23</v>
      </c>
      <c r="B24" s="6" t="s">
        <v>380</v>
      </c>
      <c r="C24" s="6" t="s">
        <v>23</v>
      </c>
      <c r="D24" s="6" t="s">
        <v>469</v>
      </c>
      <c r="E24" s="103">
        <v>130</v>
      </c>
      <c r="F24" s="1"/>
      <c r="G24" s="1"/>
      <c r="H24" s="1"/>
      <c r="I24" s="1"/>
      <c r="J24" s="17">
        <f>IF(K24&lt;6,SUM(E24:I24),SUM(LARGE(E24:I24,{1;2;3;4;5;6})))</f>
        <v>130</v>
      </c>
      <c r="K24" s="6">
        <f t="shared" si="0"/>
        <v>1</v>
      </c>
    </row>
    <row r="25" spans="1:11" x14ac:dyDescent="0.3">
      <c r="A25" s="100">
        <v>24</v>
      </c>
      <c r="B25" s="6" t="s">
        <v>380</v>
      </c>
      <c r="C25" s="6" t="s">
        <v>13</v>
      </c>
      <c r="D25" s="6" t="s">
        <v>499</v>
      </c>
      <c r="E25" s="103">
        <v>130</v>
      </c>
      <c r="F25" s="1"/>
      <c r="G25" s="1"/>
      <c r="H25" s="1"/>
      <c r="I25" s="1"/>
      <c r="J25" s="17">
        <f>IF(K25&lt;6,SUM(E25:I25),SUM(LARGE(E25:I25,{1;2;3;4;5;6})))</f>
        <v>130</v>
      </c>
      <c r="K25" s="28">
        <f t="shared" si="0"/>
        <v>1</v>
      </c>
    </row>
    <row r="26" spans="1:11" x14ac:dyDescent="0.3">
      <c r="A26" s="100">
        <v>25</v>
      </c>
      <c r="B26" s="6" t="s">
        <v>380</v>
      </c>
      <c r="C26" s="6" t="s">
        <v>16</v>
      </c>
      <c r="D26" s="6" t="s">
        <v>100</v>
      </c>
      <c r="E26" s="103">
        <v>100</v>
      </c>
      <c r="F26" s="1"/>
      <c r="G26" s="1"/>
      <c r="H26" s="1"/>
      <c r="I26" s="1"/>
      <c r="J26" s="17">
        <f>IF(K26&lt;6,SUM(E26:I26),SUM(LARGE(E26:I26,{1;2;3;4;5;6})))</f>
        <v>100</v>
      </c>
      <c r="K26" s="28">
        <f t="shared" si="0"/>
        <v>1</v>
      </c>
    </row>
    <row r="27" spans="1:11" x14ac:dyDescent="0.3">
      <c r="A27" s="100">
        <v>26</v>
      </c>
      <c r="B27" s="6" t="s">
        <v>380</v>
      </c>
      <c r="C27" s="6" t="s">
        <v>16</v>
      </c>
      <c r="D27" s="6" t="s">
        <v>472</v>
      </c>
      <c r="E27" s="103">
        <v>100</v>
      </c>
      <c r="F27" s="1"/>
      <c r="G27" s="1"/>
      <c r="H27" s="1"/>
      <c r="I27" s="1"/>
      <c r="J27" s="17">
        <f>IF(K27&lt;6,SUM(E27:I27),SUM(LARGE(E27:I27,{1;2;3;4;5;6})))</f>
        <v>100</v>
      </c>
      <c r="K27" s="28">
        <f t="shared" si="0"/>
        <v>1</v>
      </c>
    </row>
    <row r="28" spans="1:11" x14ac:dyDescent="0.3">
      <c r="A28" s="100">
        <v>27</v>
      </c>
      <c r="B28" s="6" t="s">
        <v>380</v>
      </c>
      <c r="C28" s="6"/>
      <c r="D28" s="6" t="s">
        <v>500</v>
      </c>
      <c r="E28" s="103">
        <v>80</v>
      </c>
      <c r="F28" s="1"/>
      <c r="G28" s="1"/>
      <c r="H28" s="1"/>
      <c r="I28" s="1"/>
      <c r="J28" s="17">
        <f>IF(K28&lt;6,SUM(E28:I28),SUM(LARGE(E28:I28,{1;2;3;4;5;6})))</f>
        <v>80</v>
      </c>
      <c r="K28" s="6">
        <f t="shared" si="0"/>
        <v>1</v>
      </c>
    </row>
    <row r="29" spans="1:11" x14ac:dyDescent="0.3">
      <c r="A29" s="100">
        <v>28</v>
      </c>
      <c r="B29" s="6" t="s">
        <v>380</v>
      </c>
      <c r="C29" s="6" t="s">
        <v>56</v>
      </c>
      <c r="D29" s="6" t="s">
        <v>501</v>
      </c>
      <c r="E29" s="103">
        <v>80</v>
      </c>
      <c r="F29" s="1"/>
      <c r="G29" s="1"/>
      <c r="H29" s="1"/>
      <c r="I29" s="1"/>
      <c r="J29" s="17">
        <f>IF(K29&lt;6,SUM(E29:I29),SUM(LARGE(E29:I29,{1;2;3;4;5;6})))</f>
        <v>80</v>
      </c>
      <c r="K29" s="28">
        <f t="shared" si="0"/>
        <v>1</v>
      </c>
    </row>
    <row r="30" spans="1:11" x14ac:dyDescent="0.3">
      <c r="A30" s="100">
        <v>29</v>
      </c>
      <c r="B30" s="6" t="s">
        <v>380</v>
      </c>
      <c r="C30" s="6" t="s">
        <v>16</v>
      </c>
      <c r="D30" s="1" t="s">
        <v>77</v>
      </c>
      <c r="E30" s="103">
        <v>60</v>
      </c>
      <c r="F30" s="1"/>
      <c r="G30" s="1"/>
      <c r="H30" s="1"/>
      <c r="I30" s="1"/>
      <c r="J30" s="17">
        <f>IF(K30&lt;6,SUM(E30:I30),SUM(LARGE(E30:I30,{1;2;3;4;5;6})))</f>
        <v>60</v>
      </c>
      <c r="K30" s="28">
        <f t="shared" si="0"/>
        <v>1</v>
      </c>
    </row>
    <row r="31" spans="1:11" x14ac:dyDescent="0.3">
      <c r="A31" s="100">
        <v>30</v>
      </c>
      <c r="B31" s="6" t="s">
        <v>380</v>
      </c>
      <c r="C31" s="6" t="s">
        <v>16</v>
      </c>
      <c r="D31" s="6" t="s">
        <v>66</v>
      </c>
      <c r="E31" s="103">
        <v>60</v>
      </c>
      <c r="F31" s="1"/>
      <c r="G31" s="1"/>
      <c r="H31" s="1"/>
      <c r="I31" s="1"/>
      <c r="J31" s="17">
        <f>IF(K31&lt;6,SUM(E31:I31),SUM(LARGE(E31:I31,{1;2;3;4;5;6})))</f>
        <v>60</v>
      </c>
      <c r="K31" s="28">
        <f t="shared" si="0"/>
        <v>1</v>
      </c>
    </row>
    <row r="32" spans="1:11" x14ac:dyDescent="0.3">
      <c r="A32" s="100">
        <v>31</v>
      </c>
      <c r="B32" s="6" t="s">
        <v>380</v>
      </c>
      <c r="C32" s="6" t="s">
        <v>18</v>
      </c>
      <c r="D32" s="6" t="s">
        <v>502</v>
      </c>
      <c r="E32" s="103">
        <v>60</v>
      </c>
      <c r="F32" s="1"/>
      <c r="G32" s="1"/>
      <c r="H32" s="1"/>
      <c r="I32" s="1"/>
      <c r="J32" s="17">
        <f>IF(K32&lt;6,SUM(E32:I32),SUM(LARGE(E32:I32,{1;2;3;4;5;6})))</f>
        <v>60</v>
      </c>
      <c r="K32" s="6">
        <f t="shared" si="0"/>
        <v>1</v>
      </c>
    </row>
    <row r="33" spans="1:11" x14ac:dyDescent="0.3">
      <c r="A33" s="100">
        <v>32</v>
      </c>
      <c r="B33" s="6" t="s">
        <v>380</v>
      </c>
      <c r="C33" s="6" t="s">
        <v>15</v>
      </c>
      <c r="D33" s="6" t="s">
        <v>477</v>
      </c>
      <c r="E33" s="103">
        <v>60</v>
      </c>
      <c r="F33" s="1"/>
      <c r="G33" s="1"/>
      <c r="H33" s="1"/>
      <c r="I33" s="1"/>
      <c r="J33" s="17">
        <f>IF(K33&lt;6,SUM(E33:I33),SUM(LARGE(E33:I33,{1;2;3;4;5;6})))</f>
        <v>60</v>
      </c>
      <c r="K33" s="6">
        <f t="shared" si="0"/>
        <v>1</v>
      </c>
    </row>
    <row r="34" spans="1:11" x14ac:dyDescent="0.3">
      <c r="A34" s="100">
        <v>33</v>
      </c>
      <c r="B34" s="6" t="s">
        <v>380</v>
      </c>
      <c r="C34" s="6" t="s">
        <v>503</v>
      </c>
      <c r="D34" s="6" t="s">
        <v>504</v>
      </c>
      <c r="E34" s="103">
        <v>60</v>
      </c>
      <c r="F34" s="1"/>
      <c r="G34" s="1"/>
      <c r="H34" s="1"/>
      <c r="I34" s="1"/>
      <c r="J34" s="17">
        <f>IF(K34&lt;6,SUM(E34:I34),SUM(LARGE(E34:I34,{1;2;3;4;5;6})))</f>
        <v>60</v>
      </c>
      <c r="K34" s="6">
        <f t="shared" si="0"/>
        <v>1</v>
      </c>
    </row>
    <row r="35" spans="1:11" x14ac:dyDescent="0.3">
      <c r="A35" s="100">
        <v>34</v>
      </c>
      <c r="B35" s="6" t="s">
        <v>380</v>
      </c>
      <c r="C35" s="6" t="s">
        <v>12</v>
      </c>
      <c r="D35" s="6" t="s">
        <v>505</v>
      </c>
      <c r="E35" s="103">
        <v>60</v>
      </c>
      <c r="F35" s="1"/>
      <c r="G35" s="1"/>
      <c r="H35" s="1"/>
      <c r="I35" s="1"/>
      <c r="J35" s="17">
        <f>IF(K35&lt;6,SUM(E35:I35),SUM(LARGE(E35:I35,{1;2;3;4;5;6})))</f>
        <v>60</v>
      </c>
      <c r="K35" s="28">
        <f t="shared" si="0"/>
        <v>1</v>
      </c>
    </row>
    <row r="36" spans="1:11" x14ac:dyDescent="0.3">
      <c r="A36" s="100">
        <v>35</v>
      </c>
      <c r="B36" s="6" t="s">
        <v>380</v>
      </c>
      <c r="C36" s="6" t="s">
        <v>12</v>
      </c>
      <c r="D36" s="1" t="s">
        <v>506</v>
      </c>
      <c r="E36" s="103">
        <v>51.5</v>
      </c>
      <c r="F36" s="1"/>
      <c r="G36" s="1"/>
      <c r="H36" s="1"/>
      <c r="I36" s="1"/>
      <c r="J36" s="17">
        <f>IF(K36&lt;6,SUM(E36:I36),SUM(LARGE(E36:I36,{1;2;3;4;5;6})))</f>
        <v>51.5</v>
      </c>
      <c r="K36" s="6">
        <f t="shared" si="0"/>
        <v>1</v>
      </c>
    </row>
    <row r="37" spans="1:11" x14ac:dyDescent="0.3">
      <c r="A37" s="100">
        <v>36</v>
      </c>
      <c r="B37" s="6" t="s">
        <v>380</v>
      </c>
      <c r="C37" s="6" t="s">
        <v>13</v>
      </c>
      <c r="D37" s="6" t="s">
        <v>496</v>
      </c>
      <c r="E37" s="104">
        <v>0</v>
      </c>
      <c r="F37" s="1"/>
      <c r="G37" s="1"/>
      <c r="H37" s="1"/>
      <c r="I37" s="1"/>
      <c r="J37" s="17">
        <f>IF(K37&lt;6,SUM(E37:I37),SUM(LARGE(E37:I37,{1;2;3;4;5;6})))</f>
        <v>0</v>
      </c>
      <c r="K37" s="6">
        <f t="shared" si="0"/>
        <v>1</v>
      </c>
    </row>
    <row r="38" spans="1:11" x14ac:dyDescent="0.3">
      <c r="A38" s="100">
        <v>37</v>
      </c>
      <c r="B38" s="6" t="s">
        <v>380</v>
      </c>
      <c r="C38" s="6" t="s">
        <v>12</v>
      </c>
      <c r="D38" s="6" t="s">
        <v>507</v>
      </c>
      <c r="E38" s="104">
        <v>0</v>
      </c>
      <c r="F38" s="1"/>
      <c r="G38" s="1"/>
      <c r="H38" s="1"/>
      <c r="I38" s="1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0">
        <v>38</v>
      </c>
      <c r="B39" s="6" t="s">
        <v>380</v>
      </c>
      <c r="C39" s="6" t="s">
        <v>21</v>
      </c>
      <c r="D39" s="6" t="s">
        <v>508</v>
      </c>
      <c r="E39" s="104">
        <v>0</v>
      </c>
      <c r="F39" s="1"/>
      <c r="G39" s="1"/>
      <c r="H39" s="1"/>
      <c r="I39" s="1"/>
      <c r="J39" s="17">
        <f>IF(K39&lt;6,SUM(E39:I39),SUM(LARGE(E39:I39,{1;2;3;4;5;6})))</f>
        <v>0</v>
      </c>
      <c r="K39" s="6">
        <f t="shared" si="0"/>
        <v>1</v>
      </c>
    </row>
    <row r="40" spans="1:11" x14ac:dyDescent="0.3">
      <c r="A40" s="100">
        <v>39</v>
      </c>
      <c r="B40" s="6" t="s">
        <v>380</v>
      </c>
      <c r="C40" s="6" t="s">
        <v>12</v>
      </c>
      <c r="D40" s="1" t="s">
        <v>471</v>
      </c>
      <c r="E40" s="104">
        <v>0</v>
      </c>
      <c r="F40" s="1"/>
      <c r="G40" s="1"/>
      <c r="H40" s="1"/>
      <c r="I40" s="1"/>
      <c r="J40" s="17">
        <f>IF(K40&lt;6,SUM(E40:I40),SUM(LARGE(E40:I40,{1;2;3;4;5;6})))</f>
        <v>0</v>
      </c>
      <c r="K40" s="6">
        <f t="shared" si="0"/>
        <v>1</v>
      </c>
    </row>
    <row r="41" spans="1:11" x14ac:dyDescent="0.3">
      <c r="A41" s="100">
        <v>40</v>
      </c>
      <c r="B41" s="6" t="s">
        <v>380</v>
      </c>
      <c r="C41" s="6" t="s">
        <v>21</v>
      </c>
      <c r="D41" s="6" t="s">
        <v>509</v>
      </c>
      <c r="E41" s="104">
        <v>0</v>
      </c>
      <c r="F41" s="1"/>
      <c r="G41" s="1"/>
      <c r="H41" s="1"/>
      <c r="I41" s="1"/>
      <c r="J41" s="17">
        <f>IF(K41&lt;6,SUM(E41:I41),SUM(LARGE(E41:I41,{1;2;3;4;5;6})))</f>
        <v>0</v>
      </c>
      <c r="K41" s="28">
        <f t="shared" si="0"/>
        <v>1</v>
      </c>
    </row>
    <row r="42" spans="1:11" x14ac:dyDescent="0.3">
      <c r="A42" s="100">
        <v>41</v>
      </c>
      <c r="B42" s="6" t="s">
        <v>380</v>
      </c>
      <c r="C42" s="6" t="s">
        <v>26</v>
      </c>
      <c r="D42" s="6" t="s">
        <v>510</v>
      </c>
      <c r="E42" s="104">
        <v>0</v>
      </c>
      <c r="F42" s="1"/>
      <c r="G42" s="1"/>
      <c r="H42" s="1"/>
      <c r="I42" s="1"/>
      <c r="J42" s="17">
        <f>IF(K42&lt;6,SUM(E42:I42),SUM(LARGE(E42:I42,{1;2;3;4;5;6})))</f>
        <v>0</v>
      </c>
      <c r="K42" s="6">
        <f t="shared" si="0"/>
        <v>1</v>
      </c>
    </row>
    <row r="43" spans="1:11" x14ac:dyDescent="0.3">
      <c r="A43" s="100">
        <v>42</v>
      </c>
      <c r="B43" s="6" t="s">
        <v>380</v>
      </c>
      <c r="C43" s="6" t="s">
        <v>13</v>
      </c>
      <c r="D43" s="6" t="s">
        <v>478</v>
      </c>
      <c r="E43" s="104">
        <v>0</v>
      </c>
      <c r="F43" s="1"/>
      <c r="G43" s="1"/>
      <c r="H43" s="1"/>
      <c r="I43" s="1"/>
      <c r="J43" s="17">
        <f>IF(K43&lt;6,SUM(E43:I43),SUM(LARGE(E43:I43,{1;2;3;4;5;6})))</f>
        <v>0</v>
      </c>
      <c r="K43" s="28">
        <f t="shared" si="0"/>
        <v>1</v>
      </c>
    </row>
    <row r="44" spans="1:11" x14ac:dyDescent="0.3">
      <c r="A44" s="100">
        <v>43</v>
      </c>
      <c r="B44" s="6" t="s">
        <v>380</v>
      </c>
      <c r="C44" s="6" t="s">
        <v>13</v>
      </c>
      <c r="D44" s="6" t="s">
        <v>497</v>
      </c>
      <c r="E44" s="104">
        <v>0</v>
      </c>
      <c r="F44" s="1"/>
      <c r="G44" s="1"/>
      <c r="H44" s="1"/>
      <c r="I44" s="1"/>
      <c r="J44" s="17">
        <f>IF(K44&lt;6,SUM(E44:I44),SUM(LARGE(E44:I44,{1;2;3;4;5;6})))</f>
        <v>0</v>
      </c>
      <c r="K44" s="28">
        <f t="shared" si="0"/>
        <v>1</v>
      </c>
    </row>
    <row r="45" spans="1:11" x14ac:dyDescent="0.3">
      <c r="A45" s="100">
        <v>44</v>
      </c>
      <c r="B45" s="6" t="s">
        <v>380</v>
      </c>
      <c r="C45" s="6" t="s">
        <v>13</v>
      </c>
      <c r="D45" s="6" t="s">
        <v>498</v>
      </c>
      <c r="E45" s="104">
        <v>0</v>
      </c>
      <c r="F45" s="1"/>
      <c r="G45" s="1"/>
      <c r="H45" s="1"/>
      <c r="I45" s="1"/>
      <c r="J45" s="17">
        <f>IF(K45&lt;6,SUM(E45:I45),SUM(LARGE(E45:I45,{1;2;3;4;5;6})))</f>
        <v>0</v>
      </c>
      <c r="K45" s="28">
        <f t="shared" si="0"/>
        <v>1</v>
      </c>
    </row>
  </sheetData>
  <autoFilter ref="B1:K45" xr:uid="{00000000-0009-0000-0000-000003000000}">
    <sortState xmlns:xlrd2="http://schemas.microsoft.com/office/spreadsheetml/2017/richdata2" ref="B2:K45">
      <sortCondition descending="1" ref="J1:J45"/>
    </sortState>
  </autoFilter>
  <conditionalFormatting sqref="D1">
    <cfRule type="duplicateValues" dxfId="29" priority="5" stopIfTrue="1"/>
  </conditionalFormatting>
  <conditionalFormatting sqref="D2:D45">
    <cfRule type="duplicateValues" dxfId="28" priority="1" stopIfTrue="1"/>
    <cfRule type="duplicateValues" dxfId="27" priority="2" stopIfTrue="1"/>
  </conditionalFormatting>
  <conditionalFormatting sqref="D46:D65152">
    <cfRule type="duplicateValues" dxfId="26" priority="50" stopIfTrue="1"/>
    <cfRule type="duplicateValues" dxfId="25" priority="51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1"/>
  <sheetViews>
    <sheetView zoomScaleNormal="100" workbookViewId="0">
      <pane xSplit="1" ySplit="1" topLeftCell="B2" activePane="bottomRight" state="frozen"/>
      <selection activeCell="D139" sqref="D139"/>
      <selection pane="topRight" activeCell="D139" sqref="D139"/>
      <selection pane="bottomLeft" activeCell="D139" sqref="D139"/>
      <selection pane="bottomRight" activeCell="D34" sqref="D13:E34"/>
    </sheetView>
  </sheetViews>
  <sheetFormatPr defaultColWidth="9.109375" defaultRowHeight="13.8" x14ac:dyDescent="0.3"/>
  <cols>
    <col min="1" max="1" width="5.109375" style="101" bestFit="1" customWidth="1"/>
    <col min="2" max="2" width="6.109375" style="3" customWidth="1"/>
    <col min="3" max="3" width="16" style="3" bestFit="1" customWidth="1"/>
    <col min="4" max="4" width="24.109375" style="3" bestFit="1" customWidth="1"/>
    <col min="5" max="9" width="9.33203125" style="16" customWidth="1"/>
    <col min="10" max="10" width="8" style="18" customWidth="1"/>
    <col min="11" max="11" width="9.33203125" style="3" customWidth="1"/>
    <col min="12" max="12" width="92.8867187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99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3"/>
      <c r="AK1" s="33"/>
      <c r="AL1" s="33"/>
    </row>
    <row r="2" spans="1:38" s="16" customFormat="1" x14ac:dyDescent="0.3">
      <c r="A2" s="102">
        <v>1</v>
      </c>
      <c r="B2" s="6" t="s">
        <v>380</v>
      </c>
      <c r="C2" s="6" t="s">
        <v>13</v>
      </c>
      <c r="D2" s="6" t="s">
        <v>386</v>
      </c>
      <c r="E2" s="103">
        <v>660</v>
      </c>
      <c r="F2" s="15"/>
      <c r="G2" s="15"/>
      <c r="H2" s="15"/>
      <c r="I2" s="15"/>
      <c r="J2" s="17">
        <f>IF(K2&lt;6,SUM(E2:I2),SUM(LARGE(E2:I2,{1;2;3;4;5;6})))</f>
        <v>660</v>
      </c>
      <c r="K2" s="28">
        <f t="shared" ref="K2:K41" si="0">COUNT(E2:I2)</f>
        <v>1</v>
      </c>
    </row>
    <row r="3" spans="1:38" x14ac:dyDescent="0.3">
      <c r="A3" s="100">
        <v>2</v>
      </c>
      <c r="B3" s="6" t="s">
        <v>380</v>
      </c>
      <c r="C3" s="6" t="s">
        <v>13</v>
      </c>
      <c r="D3" s="6" t="s">
        <v>430</v>
      </c>
      <c r="E3" s="103">
        <v>560</v>
      </c>
      <c r="F3" s="15"/>
      <c r="G3" s="15"/>
      <c r="H3" s="15"/>
      <c r="I3" s="15"/>
      <c r="J3" s="17">
        <f>IF(K3&lt;6,SUM(E3:I3),SUM(LARGE(E3:I3,{1;2;3;4;5;6})))</f>
        <v>560</v>
      </c>
      <c r="K3" s="28">
        <f t="shared" si="0"/>
        <v>1</v>
      </c>
    </row>
    <row r="4" spans="1:38" x14ac:dyDescent="0.3">
      <c r="A4" s="100">
        <v>3</v>
      </c>
      <c r="B4" s="6" t="s">
        <v>380</v>
      </c>
      <c r="C4" s="6" t="s">
        <v>17</v>
      </c>
      <c r="D4" s="6" t="s">
        <v>436</v>
      </c>
      <c r="E4" s="103">
        <v>500</v>
      </c>
      <c r="F4" s="15"/>
      <c r="G4" s="15"/>
      <c r="H4" s="15"/>
      <c r="I4" s="15"/>
      <c r="J4" s="17">
        <f>IF(K4&lt;6,SUM(E4:I4),SUM(LARGE(E4:I4,{1;2;3;4;5;6})))</f>
        <v>500</v>
      </c>
      <c r="K4" s="28">
        <f t="shared" si="0"/>
        <v>1</v>
      </c>
    </row>
    <row r="5" spans="1:38" x14ac:dyDescent="0.3">
      <c r="A5" s="100">
        <v>4</v>
      </c>
      <c r="B5" s="6" t="s">
        <v>380</v>
      </c>
      <c r="C5" s="6" t="s">
        <v>15</v>
      </c>
      <c r="D5" s="6" t="s">
        <v>428</v>
      </c>
      <c r="E5" s="103">
        <v>393.5</v>
      </c>
      <c r="F5" s="15"/>
      <c r="G5" s="15"/>
      <c r="H5" s="15"/>
      <c r="I5" s="15"/>
      <c r="J5" s="17">
        <f>IF(K5&lt;6,SUM(E5:I5),SUM(LARGE(E5:I5,{1;2;3;4;5;6})))</f>
        <v>393.5</v>
      </c>
      <c r="K5" s="28">
        <f t="shared" si="0"/>
        <v>1</v>
      </c>
    </row>
    <row r="6" spans="1:38" x14ac:dyDescent="0.3">
      <c r="A6" s="100">
        <v>5</v>
      </c>
      <c r="B6" s="6" t="s">
        <v>380</v>
      </c>
      <c r="C6" s="6" t="s">
        <v>16</v>
      </c>
      <c r="D6" s="6" t="s">
        <v>432</v>
      </c>
      <c r="E6" s="103">
        <v>393.5</v>
      </c>
      <c r="F6" s="15"/>
      <c r="G6" s="15"/>
      <c r="H6" s="15"/>
      <c r="I6" s="15"/>
      <c r="J6" s="17">
        <f>IF(K6&lt;6,SUM(E6:I6),SUM(LARGE(E6:I6,{1;2;3;4;5;6})))</f>
        <v>393.5</v>
      </c>
      <c r="K6" s="28">
        <f t="shared" si="0"/>
        <v>1</v>
      </c>
    </row>
    <row r="7" spans="1:38" x14ac:dyDescent="0.3">
      <c r="A7" s="100">
        <v>6</v>
      </c>
      <c r="B7" s="6" t="s">
        <v>380</v>
      </c>
      <c r="C7" s="6" t="s">
        <v>12</v>
      </c>
      <c r="D7" s="6" t="s">
        <v>385</v>
      </c>
      <c r="E7" s="103">
        <v>393.5</v>
      </c>
      <c r="F7" s="15"/>
      <c r="G7" s="15"/>
      <c r="H7" s="15"/>
      <c r="I7" s="15"/>
      <c r="J7" s="17">
        <f>IF(K7&lt;6,SUM(E7:I7),SUM(LARGE(E7:I7,{1;2;3;4;5;6})))</f>
        <v>393.5</v>
      </c>
      <c r="K7" s="28">
        <f t="shared" si="0"/>
        <v>1</v>
      </c>
    </row>
    <row r="8" spans="1:38" x14ac:dyDescent="0.3">
      <c r="A8" s="100">
        <v>7</v>
      </c>
      <c r="B8" s="6" t="s">
        <v>380</v>
      </c>
      <c r="C8" s="6" t="s">
        <v>16</v>
      </c>
      <c r="D8" s="6" t="s">
        <v>431</v>
      </c>
      <c r="E8" s="103">
        <v>326.5</v>
      </c>
      <c r="F8" s="15"/>
      <c r="G8" s="15"/>
      <c r="H8" s="15"/>
      <c r="I8" s="15"/>
      <c r="J8" s="17">
        <f>IF(K8&lt;6,SUM(E8:I8),SUM(LARGE(E8:I8,{1;2;3;4;5;6})))</f>
        <v>326.5</v>
      </c>
      <c r="K8" s="28">
        <f t="shared" si="0"/>
        <v>1</v>
      </c>
    </row>
    <row r="9" spans="1:38" x14ac:dyDescent="0.3">
      <c r="A9" s="100">
        <v>8</v>
      </c>
      <c r="B9" s="6" t="s">
        <v>380</v>
      </c>
      <c r="C9" s="6" t="s">
        <v>13</v>
      </c>
      <c r="D9" s="6" t="s">
        <v>418</v>
      </c>
      <c r="E9" s="103">
        <v>326.5</v>
      </c>
      <c r="F9" s="15"/>
      <c r="G9" s="15"/>
      <c r="H9" s="15"/>
      <c r="I9" s="15"/>
      <c r="J9" s="17">
        <f>IF(K9&lt;6,SUM(E9:I9),SUM(LARGE(E9:I9,{1;2;3;4;5;6})))</f>
        <v>326.5</v>
      </c>
      <c r="K9" s="28">
        <f t="shared" si="0"/>
        <v>1</v>
      </c>
    </row>
    <row r="10" spans="1:38" x14ac:dyDescent="0.3">
      <c r="A10" s="100">
        <v>9</v>
      </c>
      <c r="B10" s="6" t="s">
        <v>380</v>
      </c>
      <c r="C10" s="6" t="s">
        <v>23</v>
      </c>
      <c r="D10" s="6" t="s">
        <v>435</v>
      </c>
      <c r="E10" s="103">
        <v>326.5</v>
      </c>
      <c r="F10" s="15"/>
      <c r="G10" s="15"/>
      <c r="H10" s="15"/>
      <c r="I10" s="15"/>
      <c r="J10" s="17">
        <f>IF(K10&lt;6,SUM(E10:I10),SUM(LARGE(E10:I10,{1;2;3;4;5;6})))</f>
        <v>326.5</v>
      </c>
      <c r="K10" s="28">
        <f t="shared" si="0"/>
        <v>1</v>
      </c>
    </row>
    <row r="11" spans="1:38" x14ac:dyDescent="0.3">
      <c r="A11" s="100">
        <v>10</v>
      </c>
      <c r="B11" s="6" t="s">
        <v>380</v>
      </c>
      <c r="C11" s="6" t="s">
        <v>12</v>
      </c>
      <c r="D11" s="6" t="s">
        <v>454</v>
      </c>
      <c r="E11" s="103">
        <v>300</v>
      </c>
      <c r="F11" s="15"/>
      <c r="G11" s="15"/>
      <c r="H11" s="15"/>
      <c r="I11" s="15"/>
      <c r="J11" s="17">
        <f>IF(K11&lt;6,SUM(E11:I11),SUM(LARGE(E11:I11,{1;2;3;4;5;6})))</f>
        <v>300</v>
      </c>
      <c r="K11" s="28">
        <f t="shared" si="0"/>
        <v>1</v>
      </c>
    </row>
    <row r="12" spans="1:38" x14ac:dyDescent="0.3">
      <c r="A12" s="100">
        <v>11</v>
      </c>
      <c r="B12" s="6" t="s">
        <v>380</v>
      </c>
      <c r="C12" s="6" t="s">
        <v>15</v>
      </c>
      <c r="D12" s="6" t="s">
        <v>388</v>
      </c>
      <c r="E12" s="103">
        <v>250</v>
      </c>
      <c r="F12" s="15"/>
      <c r="G12" s="15"/>
      <c r="H12" s="15"/>
      <c r="I12" s="15"/>
      <c r="J12" s="17">
        <f>IF(K12&lt;6,SUM(E12:I12),SUM(LARGE(E12:I12,{1;2;3;4;5;6})))</f>
        <v>250</v>
      </c>
      <c r="K12" s="28">
        <f t="shared" si="0"/>
        <v>1</v>
      </c>
    </row>
    <row r="13" spans="1:38" x14ac:dyDescent="0.3">
      <c r="A13" s="100">
        <v>12</v>
      </c>
      <c r="B13" s="6" t="s">
        <v>380</v>
      </c>
      <c r="C13" s="6" t="s">
        <v>16</v>
      </c>
      <c r="D13" s="6" t="s">
        <v>31</v>
      </c>
      <c r="E13" s="103">
        <v>215</v>
      </c>
      <c r="F13" s="15"/>
      <c r="G13" s="15"/>
      <c r="H13" s="15"/>
      <c r="I13" s="15"/>
      <c r="J13" s="17">
        <f>IF(K13&lt;6,SUM(E13:I13),SUM(LARGE(E13:I13,{1;2;3;4;5;6})))</f>
        <v>215</v>
      </c>
      <c r="K13" s="28">
        <f t="shared" si="0"/>
        <v>1</v>
      </c>
    </row>
    <row r="14" spans="1:38" x14ac:dyDescent="0.3">
      <c r="A14" s="100">
        <v>13</v>
      </c>
      <c r="B14" s="6" t="s">
        <v>380</v>
      </c>
      <c r="C14" s="6" t="s">
        <v>23</v>
      </c>
      <c r="D14" s="6" t="s">
        <v>511</v>
      </c>
      <c r="E14" s="103">
        <v>190</v>
      </c>
      <c r="F14" s="15"/>
      <c r="G14" s="15"/>
      <c r="H14" s="15"/>
      <c r="I14" s="15"/>
      <c r="J14" s="17">
        <f>IF(K14&lt;6,SUM(E14:I14),SUM(LARGE(E14:I14,{1;2;3;4;5;6})))</f>
        <v>190</v>
      </c>
      <c r="K14" s="28">
        <f t="shared" si="0"/>
        <v>1</v>
      </c>
    </row>
    <row r="15" spans="1:38" x14ac:dyDescent="0.3">
      <c r="A15" s="100">
        <v>14</v>
      </c>
      <c r="B15" s="6" t="s">
        <v>380</v>
      </c>
      <c r="C15" s="6" t="s">
        <v>14</v>
      </c>
      <c r="D15" s="6" t="s">
        <v>512</v>
      </c>
      <c r="E15" s="103">
        <v>160</v>
      </c>
      <c r="F15" s="15"/>
      <c r="G15" s="15"/>
      <c r="H15" s="15"/>
      <c r="I15" s="15"/>
      <c r="J15" s="17">
        <f>IF(K15&lt;6,SUM(E15:I15),SUM(LARGE(E15:I15,{1;2;3;4;5;6})))</f>
        <v>160</v>
      </c>
      <c r="K15" s="28">
        <f t="shared" si="0"/>
        <v>1</v>
      </c>
    </row>
    <row r="16" spans="1:38" x14ac:dyDescent="0.3">
      <c r="A16" s="100">
        <v>15</v>
      </c>
      <c r="B16" s="6" t="s">
        <v>380</v>
      </c>
      <c r="C16" s="6" t="s">
        <v>19</v>
      </c>
      <c r="D16" s="6" t="s">
        <v>513</v>
      </c>
      <c r="E16" s="103">
        <v>160</v>
      </c>
      <c r="F16" s="15"/>
      <c r="G16" s="15"/>
      <c r="H16" s="15"/>
      <c r="I16" s="15"/>
      <c r="J16" s="17">
        <f>IF(K16&lt;6,SUM(E16:I16),SUM(LARGE(E16:I16,{1;2;3;4;5;6})))</f>
        <v>160</v>
      </c>
      <c r="K16" s="28">
        <f t="shared" si="0"/>
        <v>1</v>
      </c>
    </row>
    <row r="17" spans="1:11" x14ac:dyDescent="0.3">
      <c r="A17" s="100">
        <v>16</v>
      </c>
      <c r="B17" s="6" t="s">
        <v>380</v>
      </c>
      <c r="C17" s="6" t="s">
        <v>23</v>
      </c>
      <c r="D17" s="6" t="s">
        <v>442</v>
      </c>
      <c r="E17" s="103">
        <v>130</v>
      </c>
      <c r="F17" s="15"/>
      <c r="G17" s="15"/>
      <c r="H17" s="15"/>
      <c r="I17" s="15"/>
      <c r="J17" s="17">
        <f>IF(K17&lt;6,SUM(E17:I17),SUM(LARGE(E17:I17,{1;2;3;4;5;6})))</f>
        <v>130</v>
      </c>
      <c r="K17" s="28">
        <f t="shared" si="0"/>
        <v>1</v>
      </c>
    </row>
    <row r="18" spans="1:11" x14ac:dyDescent="0.3">
      <c r="A18" s="100">
        <v>17</v>
      </c>
      <c r="B18" s="6" t="s">
        <v>380</v>
      </c>
      <c r="C18" s="6" t="s">
        <v>47</v>
      </c>
      <c r="D18" s="6" t="s">
        <v>514</v>
      </c>
      <c r="E18" s="103">
        <v>100</v>
      </c>
      <c r="F18" s="15"/>
      <c r="G18" s="15"/>
      <c r="H18" s="15"/>
      <c r="I18" s="15"/>
      <c r="J18" s="17">
        <f>IF(K18&lt;6,SUM(E18:I18),SUM(LARGE(E18:I18,{1;2;3;4;5;6})))</f>
        <v>100</v>
      </c>
      <c r="K18" s="28">
        <f t="shared" si="0"/>
        <v>1</v>
      </c>
    </row>
    <row r="19" spans="1:11" ht="13.5" customHeight="1" x14ac:dyDescent="0.3">
      <c r="A19" s="100">
        <v>18</v>
      </c>
      <c r="B19" s="6" t="s">
        <v>380</v>
      </c>
      <c r="C19" s="6" t="s">
        <v>14</v>
      </c>
      <c r="D19" s="6" t="s">
        <v>396</v>
      </c>
      <c r="E19" s="103">
        <v>80</v>
      </c>
      <c r="F19" s="15"/>
      <c r="G19" s="15"/>
      <c r="H19" s="15"/>
      <c r="I19" s="15"/>
      <c r="J19" s="17">
        <f>IF(K19&lt;6,SUM(E19:I19),SUM(LARGE(E19:I19,{1;2;3;4;5;6})))</f>
        <v>80</v>
      </c>
      <c r="K19" s="28">
        <f t="shared" si="0"/>
        <v>1</v>
      </c>
    </row>
    <row r="20" spans="1:11" x14ac:dyDescent="0.3">
      <c r="A20" s="100">
        <v>19</v>
      </c>
      <c r="B20" s="6" t="s">
        <v>515</v>
      </c>
      <c r="C20" s="6" t="s">
        <v>29</v>
      </c>
      <c r="D20" s="6" t="s">
        <v>516</v>
      </c>
      <c r="E20" s="103">
        <v>70</v>
      </c>
      <c r="F20" s="15"/>
      <c r="G20" s="15"/>
      <c r="H20" s="15"/>
      <c r="I20" s="15"/>
      <c r="J20" s="17">
        <f>IF(K20&lt;6,SUM(E20:I20),SUM(LARGE(E20:I20,{1;2;3;4;5;6})))</f>
        <v>70</v>
      </c>
      <c r="K20" s="28">
        <f t="shared" si="0"/>
        <v>1</v>
      </c>
    </row>
    <row r="21" spans="1:11" x14ac:dyDescent="0.3">
      <c r="A21" s="100">
        <v>20</v>
      </c>
      <c r="B21" s="6" t="s">
        <v>380</v>
      </c>
      <c r="C21" s="6" t="s">
        <v>21</v>
      </c>
      <c r="D21" s="6" t="s">
        <v>446</v>
      </c>
      <c r="E21" s="103">
        <v>55</v>
      </c>
      <c r="F21" s="15"/>
      <c r="G21" s="15"/>
      <c r="H21" s="15"/>
      <c r="I21" s="15"/>
      <c r="J21" s="17">
        <f>IF(K21&lt;6,SUM(E21:I21),SUM(LARGE(E21:I21,{1;2;3;4;5;6})))</f>
        <v>55</v>
      </c>
      <c r="K21" s="28">
        <f t="shared" si="0"/>
        <v>1</v>
      </c>
    </row>
    <row r="22" spans="1:11" x14ac:dyDescent="0.3">
      <c r="A22" s="100">
        <v>21</v>
      </c>
      <c r="B22" s="6" t="s">
        <v>380</v>
      </c>
      <c r="C22" s="6" t="s">
        <v>12</v>
      </c>
      <c r="D22" s="6" t="s">
        <v>456</v>
      </c>
      <c r="E22" s="103">
        <v>55</v>
      </c>
      <c r="F22" s="15"/>
      <c r="G22" s="15"/>
      <c r="H22" s="15"/>
      <c r="I22" s="15"/>
      <c r="J22" s="17">
        <f>IF(K22&lt;6,SUM(E22:I22),SUM(LARGE(E22:I22,{1;2;3;4;5;6})))</f>
        <v>55</v>
      </c>
      <c r="K22" s="28">
        <f t="shared" si="0"/>
        <v>1</v>
      </c>
    </row>
    <row r="23" spans="1:11" x14ac:dyDescent="0.3">
      <c r="A23" s="100">
        <v>22</v>
      </c>
      <c r="B23" s="6" t="s">
        <v>380</v>
      </c>
      <c r="C23" s="6" t="s">
        <v>15</v>
      </c>
      <c r="D23" s="6" t="s">
        <v>400</v>
      </c>
      <c r="E23" s="103">
        <v>55</v>
      </c>
      <c r="F23" s="15"/>
      <c r="G23" s="15"/>
      <c r="H23" s="15"/>
      <c r="I23" s="15"/>
      <c r="J23" s="17">
        <f>IF(K23&lt;6,SUM(E23:I23),SUM(LARGE(E23:I23,{1;2;3;4;5;6})))</f>
        <v>55</v>
      </c>
      <c r="K23" s="28">
        <f t="shared" si="0"/>
        <v>1</v>
      </c>
    </row>
    <row r="24" spans="1:11" x14ac:dyDescent="0.3">
      <c r="A24" s="100">
        <v>23</v>
      </c>
      <c r="B24" s="6" t="s">
        <v>380</v>
      </c>
      <c r="C24" s="6" t="s">
        <v>16</v>
      </c>
      <c r="D24" s="6" t="s">
        <v>65</v>
      </c>
      <c r="E24" s="103">
        <v>55</v>
      </c>
      <c r="F24" s="15"/>
      <c r="G24" s="15"/>
      <c r="H24" s="15"/>
      <c r="I24" s="15"/>
      <c r="J24" s="17">
        <f>IF(K24&lt;6,SUM(E24:I24),SUM(LARGE(E24:I24,{1;2;3;4;5;6})))</f>
        <v>55</v>
      </c>
      <c r="K24" s="28">
        <f t="shared" si="0"/>
        <v>1</v>
      </c>
    </row>
    <row r="25" spans="1:11" x14ac:dyDescent="0.3">
      <c r="A25" s="100">
        <v>24</v>
      </c>
      <c r="B25" s="6" t="s">
        <v>380</v>
      </c>
      <c r="C25" s="6" t="s">
        <v>28</v>
      </c>
      <c r="D25" s="6" t="s">
        <v>445</v>
      </c>
      <c r="E25" s="103">
        <v>45</v>
      </c>
      <c r="F25" s="15"/>
      <c r="G25" s="15"/>
      <c r="H25" s="15"/>
      <c r="I25" s="15"/>
      <c r="J25" s="17">
        <f>IF(K25&lt;6,SUM(E25:I25),SUM(LARGE(E25:I25,{1;2;3;4;5;6})))</f>
        <v>45</v>
      </c>
      <c r="K25" s="28">
        <f t="shared" si="0"/>
        <v>1</v>
      </c>
    </row>
    <row r="26" spans="1:11" x14ac:dyDescent="0.3">
      <c r="A26" s="100">
        <v>25</v>
      </c>
      <c r="B26" s="6" t="s">
        <v>380</v>
      </c>
      <c r="C26" s="6" t="s">
        <v>12</v>
      </c>
      <c r="D26" s="6" t="s">
        <v>404</v>
      </c>
      <c r="E26" s="103">
        <v>45</v>
      </c>
      <c r="F26" s="15"/>
      <c r="G26" s="15"/>
      <c r="H26" s="15"/>
      <c r="I26" s="15"/>
      <c r="J26" s="17">
        <f>IF(K26&lt;6,SUM(E26:I26),SUM(LARGE(E26:I26,{1;2;3;4;5;6})))</f>
        <v>45</v>
      </c>
      <c r="K26" s="28">
        <f t="shared" si="0"/>
        <v>1</v>
      </c>
    </row>
    <row r="27" spans="1:11" x14ac:dyDescent="0.3">
      <c r="A27" s="100">
        <v>26</v>
      </c>
      <c r="B27" s="6" t="s">
        <v>380</v>
      </c>
      <c r="C27" s="6" t="s">
        <v>15</v>
      </c>
      <c r="D27" s="6" t="s">
        <v>423</v>
      </c>
      <c r="E27" s="103">
        <v>45</v>
      </c>
      <c r="F27" s="15"/>
      <c r="G27" s="15"/>
      <c r="H27" s="15"/>
      <c r="I27" s="15"/>
      <c r="J27" s="17">
        <f>IF(K27&lt;6,SUM(E27:I27),SUM(LARGE(E27:I27,{1;2;3;4;5;6})))</f>
        <v>45</v>
      </c>
      <c r="K27" s="28">
        <f t="shared" si="0"/>
        <v>1</v>
      </c>
    </row>
    <row r="28" spans="1:11" x14ac:dyDescent="0.3">
      <c r="A28" s="100">
        <v>27</v>
      </c>
      <c r="B28" s="6" t="s">
        <v>380</v>
      </c>
      <c r="C28" s="6" t="s">
        <v>16</v>
      </c>
      <c r="D28" s="6" t="s">
        <v>78</v>
      </c>
      <c r="E28" s="103">
        <v>35</v>
      </c>
      <c r="F28" s="15"/>
      <c r="G28" s="15"/>
      <c r="H28" s="15"/>
      <c r="I28" s="15"/>
      <c r="J28" s="17">
        <f>IF(K28&lt;6,SUM(E28:I28),SUM(LARGE(E28:I28,{1;2;3;4;5;6})))</f>
        <v>35</v>
      </c>
      <c r="K28" s="28">
        <f t="shared" si="0"/>
        <v>1</v>
      </c>
    </row>
    <row r="29" spans="1:11" x14ac:dyDescent="0.3">
      <c r="A29" s="100">
        <v>28</v>
      </c>
      <c r="B29" s="6" t="s">
        <v>380</v>
      </c>
      <c r="C29" s="6" t="s">
        <v>12</v>
      </c>
      <c r="D29" s="6" t="s">
        <v>411</v>
      </c>
      <c r="E29" s="103">
        <v>30</v>
      </c>
      <c r="F29" s="15"/>
      <c r="G29" s="15"/>
      <c r="H29" s="15"/>
      <c r="I29" s="15"/>
      <c r="J29" s="17">
        <f>IF(K29&lt;6,SUM(E29:I29),SUM(LARGE(E29:I29,{1;2;3;4;5;6})))</f>
        <v>30</v>
      </c>
      <c r="K29" s="28">
        <f t="shared" si="0"/>
        <v>1</v>
      </c>
    </row>
    <row r="30" spans="1:11" x14ac:dyDescent="0.3">
      <c r="A30" s="100">
        <v>29</v>
      </c>
      <c r="B30" s="6" t="s">
        <v>380</v>
      </c>
      <c r="C30" s="6" t="s">
        <v>28</v>
      </c>
      <c r="D30" s="6" t="s">
        <v>517</v>
      </c>
      <c r="E30" s="103">
        <v>25</v>
      </c>
      <c r="F30" s="15"/>
      <c r="G30" s="15"/>
      <c r="H30" s="15"/>
      <c r="I30" s="15"/>
      <c r="J30" s="17">
        <f>IF(K30&lt;6,SUM(E30:I30),SUM(LARGE(E30:I30,{1;2;3;4;5;6})))</f>
        <v>25</v>
      </c>
      <c r="K30" s="28">
        <f t="shared" si="0"/>
        <v>1</v>
      </c>
    </row>
    <row r="31" spans="1:11" x14ac:dyDescent="0.3">
      <c r="A31" s="100">
        <v>30</v>
      </c>
      <c r="B31" s="6" t="s">
        <v>380</v>
      </c>
      <c r="C31" s="6" t="s">
        <v>29</v>
      </c>
      <c r="D31" s="6" t="s">
        <v>518</v>
      </c>
      <c r="E31" s="103">
        <v>25</v>
      </c>
      <c r="F31" s="15"/>
      <c r="G31" s="15"/>
      <c r="H31" s="15"/>
      <c r="I31" s="15"/>
      <c r="J31" s="17">
        <f>IF(K31&lt;6,SUM(E31:I31),SUM(LARGE(E31:I31,{1;2;3;4;5;6})))</f>
        <v>25</v>
      </c>
      <c r="K31" s="28">
        <f t="shared" si="0"/>
        <v>1</v>
      </c>
    </row>
    <row r="32" spans="1:11" x14ac:dyDescent="0.3">
      <c r="A32" s="100">
        <v>31</v>
      </c>
      <c r="B32" s="6" t="s">
        <v>380</v>
      </c>
      <c r="C32" s="6" t="s">
        <v>23</v>
      </c>
      <c r="D32" s="6" t="s">
        <v>433</v>
      </c>
      <c r="E32" s="104">
        <v>0</v>
      </c>
      <c r="F32" s="15"/>
      <c r="G32" s="15"/>
      <c r="H32" s="15"/>
      <c r="I32" s="15"/>
      <c r="J32" s="17">
        <f>IF(K32&lt;6,SUM(E32:I32),SUM(LARGE(E32:I32,{1;2;3;4;5;6})))</f>
        <v>0</v>
      </c>
      <c r="K32" s="28">
        <f t="shared" si="0"/>
        <v>1</v>
      </c>
    </row>
    <row r="33" spans="1:11" x14ac:dyDescent="0.3">
      <c r="A33" s="100">
        <v>32</v>
      </c>
      <c r="B33" s="6" t="s">
        <v>380</v>
      </c>
      <c r="C33" s="6" t="s">
        <v>19</v>
      </c>
      <c r="D33" s="6" t="s">
        <v>519</v>
      </c>
      <c r="E33" s="104">
        <v>0</v>
      </c>
      <c r="F33" s="15"/>
      <c r="G33" s="15"/>
      <c r="H33" s="15"/>
      <c r="I33" s="15"/>
      <c r="J33" s="17">
        <f>IF(K33&lt;6,SUM(E33:I33),SUM(LARGE(E33:I33,{1;2;3;4;5;6})))</f>
        <v>0</v>
      </c>
      <c r="K33" s="28">
        <f t="shared" si="0"/>
        <v>1</v>
      </c>
    </row>
    <row r="34" spans="1:11" x14ac:dyDescent="0.3">
      <c r="A34" s="100">
        <v>33</v>
      </c>
      <c r="B34" s="6" t="s">
        <v>380</v>
      </c>
      <c r="C34" s="6" t="s">
        <v>13</v>
      </c>
      <c r="D34" s="6" t="s">
        <v>387</v>
      </c>
      <c r="E34" s="104">
        <v>0</v>
      </c>
      <c r="F34" s="15"/>
      <c r="G34" s="15"/>
      <c r="H34" s="15"/>
      <c r="I34" s="15"/>
      <c r="J34" s="17">
        <f>IF(K34&lt;6,SUM(E34:I34),SUM(LARGE(E34:I34,{1;2;3;4;5;6})))</f>
        <v>0</v>
      </c>
      <c r="K34" s="28">
        <f t="shared" si="0"/>
        <v>1</v>
      </c>
    </row>
    <row r="35" spans="1:11" x14ac:dyDescent="0.3">
      <c r="A35" s="100">
        <v>34</v>
      </c>
      <c r="B35" s="6" t="s">
        <v>380</v>
      </c>
      <c r="C35" s="6" t="s">
        <v>16</v>
      </c>
      <c r="D35" s="6" t="s">
        <v>50</v>
      </c>
      <c r="E35" s="104">
        <v>0</v>
      </c>
      <c r="F35" s="15"/>
      <c r="G35" s="15"/>
      <c r="H35" s="15"/>
      <c r="I35" s="15"/>
      <c r="J35" s="17">
        <f>IF(K35&lt;6,SUM(E35:I35),SUM(LARGE(E35:I35,{1;2;3;4;5;6})))</f>
        <v>0</v>
      </c>
      <c r="K35" s="28">
        <f t="shared" si="0"/>
        <v>1</v>
      </c>
    </row>
    <row r="36" spans="1:11" x14ac:dyDescent="0.3">
      <c r="A36" s="100">
        <v>35</v>
      </c>
      <c r="B36" s="6" t="s">
        <v>515</v>
      </c>
      <c r="C36" s="6" t="s">
        <v>21</v>
      </c>
      <c r="D36" s="6" t="s">
        <v>520</v>
      </c>
      <c r="E36" s="104">
        <v>0</v>
      </c>
      <c r="F36" s="15"/>
      <c r="G36" s="15"/>
      <c r="H36" s="15"/>
      <c r="I36" s="15"/>
      <c r="J36" s="17">
        <f>IF(K36&lt;6,SUM(E36:I36),SUM(LARGE(E36:I36,{1;2;3;4;5;6})))</f>
        <v>0</v>
      </c>
      <c r="K36" s="28">
        <f t="shared" si="0"/>
        <v>1</v>
      </c>
    </row>
    <row r="37" spans="1:11" x14ac:dyDescent="0.3">
      <c r="A37" s="100">
        <v>36</v>
      </c>
      <c r="B37" s="6" t="s">
        <v>380</v>
      </c>
      <c r="C37" s="6" t="s">
        <v>13</v>
      </c>
      <c r="D37" s="6" t="s">
        <v>521</v>
      </c>
      <c r="E37" s="104">
        <v>0</v>
      </c>
      <c r="F37" s="15"/>
      <c r="G37" s="15"/>
      <c r="H37" s="15"/>
      <c r="I37" s="15"/>
      <c r="J37" s="17">
        <f>IF(K37&lt;6,SUM(E37:I37),SUM(LARGE(E37:I37,{1;2;3;4;5;6})))</f>
        <v>0</v>
      </c>
      <c r="K37" s="28">
        <f t="shared" si="0"/>
        <v>1</v>
      </c>
    </row>
    <row r="38" spans="1:11" x14ac:dyDescent="0.3">
      <c r="A38" s="100">
        <v>37</v>
      </c>
      <c r="B38" s="6" t="s">
        <v>380</v>
      </c>
      <c r="C38" s="6" t="s">
        <v>56</v>
      </c>
      <c r="D38" s="6" t="s">
        <v>522</v>
      </c>
      <c r="E38" s="104">
        <v>0</v>
      </c>
      <c r="F38" s="15"/>
      <c r="G38" s="15"/>
      <c r="H38" s="15"/>
      <c r="I38" s="15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0">
        <v>38</v>
      </c>
      <c r="B39" s="6" t="s">
        <v>380</v>
      </c>
      <c r="C39" s="6" t="s">
        <v>12</v>
      </c>
      <c r="D39" s="6" t="s">
        <v>461</v>
      </c>
      <c r="E39" s="104">
        <v>0</v>
      </c>
      <c r="F39" s="15"/>
      <c r="G39" s="15"/>
      <c r="H39" s="15"/>
      <c r="I39" s="15"/>
      <c r="J39" s="17">
        <f>IF(K39&lt;6,SUM(E39:I39),SUM(LARGE(E39:I39,{1;2;3;4;5;6})))</f>
        <v>0</v>
      </c>
      <c r="K39" s="28">
        <f t="shared" si="0"/>
        <v>1</v>
      </c>
    </row>
    <row r="40" spans="1:11" x14ac:dyDescent="0.3">
      <c r="A40" s="100">
        <v>39</v>
      </c>
      <c r="B40" s="6" t="s">
        <v>380</v>
      </c>
      <c r="C40" s="6" t="s">
        <v>503</v>
      </c>
      <c r="D40" s="6" t="s">
        <v>523</v>
      </c>
      <c r="E40" s="104">
        <v>0</v>
      </c>
      <c r="F40" s="15"/>
      <c r="G40" s="15"/>
      <c r="H40" s="15"/>
      <c r="I40" s="15"/>
      <c r="J40" s="17">
        <f>IF(K40&lt;6,SUM(E40:I40),SUM(LARGE(E40:I40,{1;2;3;4;5;6})))</f>
        <v>0</v>
      </c>
      <c r="K40" s="28">
        <f t="shared" si="0"/>
        <v>1</v>
      </c>
    </row>
    <row r="41" spans="1:11" x14ac:dyDescent="0.3">
      <c r="A41" s="100">
        <v>40</v>
      </c>
      <c r="B41" s="6" t="s">
        <v>380</v>
      </c>
      <c r="C41" s="6" t="s">
        <v>16</v>
      </c>
      <c r="D41" s="6" t="s">
        <v>384</v>
      </c>
      <c r="E41" s="104">
        <v>0</v>
      </c>
      <c r="F41" s="15"/>
      <c r="G41" s="15"/>
      <c r="H41" s="15"/>
      <c r="I41" s="15"/>
      <c r="J41" s="17">
        <f>IF(K41&lt;6,SUM(E41:I41),SUM(LARGE(E41:I41,{1;2;3;4;5;6})))</f>
        <v>0</v>
      </c>
      <c r="K41" s="28">
        <f t="shared" si="0"/>
        <v>1</v>
      </c>
    </row>
  </sheetData>
  <autoFilter ref="B1:K112" xr:uid="{00000000-0009-0000-0000-000004000000}">
    <sortState xmlns:xlrd2="http://schemas.microsoft.com/office/spreadsheetml/2017/richdata2" ref="B2:K112">
      <sortCondition descending="1" ref="J1:J112"/>
    </sortState>
  </autoFilter>
  <phoneticPr fontId="1" type="noConversion"/>
  <conditionalFormatting sqref="D1">
    <cfRule type="duplicateValues" dxfId="24" priority="4" stopIfTrue="1"/>
  </conditionalFormatting>
  <conditionalFormatting sqref="D2:D41">
    <cfRule type="duplicateValues" dxfId="23" priority="1" stopIfTrue="1"/>
    <cfRule type="duplicateValues" dxfId="22" priority="2" stopIfTrue="1"/>
    <cfRule type="duplicateValues" dxfId="21" priority="3" stopIfTrue="1"/>
  </conditionalFormatting>
  <conditionalFormatting sqref="D42:D65210">
    <cfRule type="duplicateValues" dxfId="20" priority="47" stopIfTrue="1"/>
    <cfRule type="duplicateValues" dxfId="19" priority="48" stopIfTrue="1"/>
    <cfRule type="duplicateValues" dxfId="18" priority="49" stopIfTrue="1"/>
  </conditionalFormatting>
  <pageMargins left="0.75" right="0.75" top="1" bottom="1" header="0.5" footer="0.5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48"/>
  <sheetViews>
    <sheetView zoomScaleNormal="100" zoomScaleSheetLayoutView="50" workbookViewId="0">
      <pane ySplit="1" topLeftCell="A2" activePane="bottomLeft" state="frozen"/>
      <selection activeCell="D139" sqref="D139"/>
      <selection pane="bottomLeft"/>
    </sheetView>
  </sheetViews>
  <sheetFormatPr defaultColWidth="9.109375" defaultRowHeight="13.8" x14ac:dyDescent="0.3"/>
  <cols>
    <col min="1" max="1" width="5.109375" style="101" bestFit="1" customWidth="1"/>
    <col min="2" max="2" width="6.109375" style="3" customWidth="1"/>
    <col min="3" max="3" width="16" style="3" bestFit="1" customWidth="1"/>
    <col min="4" max="4" width="23" style="3" bestFit="1" customWidth="1"/>
    <col min="5" max="9" width="9.33203125" style="16" customWidth="1"/>
    <col min="10" max="10" width="8" style="18" customWidth="1"/>
    <col min="11" max="11" width="9.33203125" style="29" customWidth="1"/>
    <col min="12" max="12" width="86.5546875" style="3" customWidth="1"/>
    <col min="13" max="28" width="9.109375" style="3" customWidth="1"/>
    <col min="29" max="32" width="6.5546875" style="3" customWidth="1"/>
    <col min="33" max="16384" width="9.109375" style="3"/>
  </cols>
  <sheetData>
    <row r="1" spans="1:38" s="18" customFormat="1" ht="42.6" customHeight="1" x14ac:dyDescent="0.3">
      <c r="A1" s="99" t="s">
        <v>1</v>
      </c>
      <c r="B1" s="19" t="s">
        <v>11</v>
      </c>
      <c r="C1" s="19" t="s">
        <v>10</v>
      </c>
      <c r="D1" s="19" t="s">
        <v>0</v>
      </c>
      <c r="E1" s="19" t="s">
        <v>374</v>
      </c>
      <c r="F1" s="19" t="s">
        <v>375</v>
      </c>
      <c r="G1" s="19" t="s">
        <v>376</v>
      </c>
      <c r="H1" s="19" t="s">
        <v>377</v>
      </c>
      <c r="I1" s="19" t="s">
        <v>378</v>
      </c>
      <c r="J1" s="19" t="s">
        <v>379</v>
      </c>
      <c r="K1" s="19" t="s">
        <v>4</v>
      </c>
      <c r="AB1" s="33"/>
      <c r="AK1" s="33"/>
      <c r="AL1" s="33"/>
    </row>
    <row r="2" spans="1:38" s="16" customFormat="1" x14ac:dyDescent="0.3">
      <c r="A2" s="102">
        <v>1</v>
      </c>
      <c r="B2" s="6" t="s">
        <v>380</v>
      </c>
      <c r="C2" s="6" t="s">
        <v>13</v>
      </c>
      <c r="D2" s="6" t="s">
        <v>480</v>
      </c>
      <c r="E2" s="103">
        <v>660</v>
      </c>
      <c r="F2" s="14"/>
      <c r="G2" s="14"/>
      <c r="H2" s="14"/>
      <c r="I2" s="14"/>
      <c r="J2" s="17">
        <f>IF(K2&lt;6,SUM(E2:I2),SUM(LARGE(E2:I2,{1;2;3;4;5;6})))</f>
        <v>660</v>
      </c>
      <c r="K2" s="27">
        <f t="shared" ref="K2:K41" si="0">COUNT(E2:I2)</f>
        <v>1</v>
      </c>
    </row>
    <row r="3" spans="1:38" x14ac:dyDescent="0.3">
      <c r="A3" s="100">
        <v>2</v>
      </c>
      <c r="B3" s="6" t="s">
        <v>380</v>
      </c>
      <c r="C3" s="6" t="s">
        <v>13</v>
      </c>
      <c r="D3" s="6" t="s">
        <v>482</v>
      </c>
      <c r="E3" s="103">
        <v>560</v>
      </c>
      <c r="F3" s="14"/>
      <c r="G3" s="14"/>
      <c r="H3" s="14"/>
      <c r="I3" s="14"/>
      <c r="J3" s="17">
        <f>IF(K3&lt;6,SUM(E3:I3),SUM(LARGE(E3:I3,{1;2;3;4;5;6})))</f>
        <v>560</v>
      </c>
      <c r="K3" s="28">
        <f t="shared" si="0"/>
        <v>1</v>
      </c>
    </row>
    <row r="4" spans="1:38" x14ac:dyDescent="0.3">
      <c r="A4" s="100">
        <v>3</v>
      </c>
      <c r="B4" s="6" t="s">
        <v>380</v>
      </c>
      <c r="C4" s="6" t="s">
        <v>16</v>
      </c>
      <c r="D4" s="6" t="s">
        <v>22</v>
      </c>
      <c r="E4" s="103">
        <v>500</v>
      </c>
      <c r="F4" s="14"/>
      <c r="G4" s="14"/>
      <c r="H4" s="14"/>
      <c r="I4" s="14"/>
      <c r="J4" s="17">
        <f>IF(K4&lt;6,SUM(E4:I4),SUM(LARGE(E4:I4,{1;2;3;4;5;6})))</f>
        <v>500</v>
      </c>
      <c r="K4" s="28">
        <f t="shared" si="0"/>
        <v>1</v>
      </c>
    </row>
    <row r="5" spans="1:38" x14ac:dyDescent="0.3">
      <c r="A5" s="100">
        <v>4</v>
      </c>
      <c r="B5" s="6" t="s">
        <v>380</v>
      </c>
      <c r="C5" s="6" t="s">
        <v>13</v>
      </c>
      <c r="D5" s="6" t="s">
        <v>481</v>
      </c>
      <c r="E5" s="103">
        <v>393.5</v>
      </c>
      <c r="F5" s="14"/>
      <c r="G5" s="14"/>
      <c r="H5" s="14"/>
      <c r="I5" s="14"/>
      <c r="J5" s="17">
        <f>IF(K5&lt;6,SUM(E5:I5),SUM(LARGE(E5:I5,{1;2;3;4;5;6})))</f>
        <v>393.5</v>
      </c>
      <c r="K5" s="28">
        <f t="shared" si="0"/>
        <v>1</v>
      </c>
    </row>
    <row r="6" spans="1:38" x14ac:dyDescent="0.3">
      <c r="A6" s="100">
        <v>5</v>
      </c>
      <c r="B6" s="6" t="s">
        <v>380</v>
      </c>
      <c r="C6" s="6" t="s">
        <v>17</v>
      </c>
      <c r="D6" s="6" t="s">
        <v>524</v>
      </c>
      <c r="E6" s="103">
        <v>393.5</v>
      </c>
      <c r="F6" s="14"/>
      <c r="G6" s="14"/>
      <c r="H6" s="14"/>
      <c r="I6" s="14"/>
      <c r="J6" s="17">
        <f>IF(K6&lt;6,SUM(E6:I6),SUM(LARGE(E6:I6,{1;2;3;4;5;6})))</f>
        <v>393.5</v>
      </c>
      <c r="K6" s="27">
        <f t="shared" si="0"/>
        <v>1</v>
      </c>
    </row>
    <row r="7" spans="1:38" x14ac:dyDescent="0.3">
      <c r="A7" s="100">
        <v>6</v>
      </c>
      <c r="B7" s="6" t="s">
        <v>380</v>
      </c>
      <c r="C7" s="6" t="s">
        <v>12</v>
      </c>
      <c r="D7" s="6" t="s">
        <v>486</v>
      </c>
      <c r="E7" s="103">
        <v>393.5</v>
      </c>
      <c r="F7" s="14"/>
      <c r="G7" s="14"/>
      <c r="H7" s="14"/>
      <c r="I7" s="14"/>
      <c r="J7" s="17">
        <f>IF(K7&lt;6,SUM(E7:I7),SUM(LARGE(E7:I7,{1;2;3;4;5;6})))</f>
        <v>393.5</v>
      </c>
      <c r="K7" s="28">
        <f t="shared" si="0"/>
        <v>1</v>
      </c>
    </row>
    <row r="8" spans="1:38" x14ac:dyDescent="0.3">
      <c r="A8" s="100">
        <v>7</v>
      </c>
      <c r="B8" s="6" t="s">
        <v>380</v>
      </c>
      <c r="C8" s="6" t="s">
        <v>13</v>
      </c>
      <c r="D8" s="6" t="s">
        <v>465</v>
      </c>
      <c r="E8" s="103">
        <v>326.5</v>
      </c>
      <c r="F8" s="14"/>
      <c r="G8" s="14"/>
      <c r="H8" s="14"/>
      <c r="I8" s="14"/>
      <c r="J8" s="17">
        <f>IF(K8&lt;6,SUM(E8:I8),SUM(LARGE(E8:I8,{1;2;3;4;5;6})))</f>
        <v>326.5</v>
      </c>
      <c r="K8" s="28">
        <f t="shared" si="0"/>
        <v>1</v>
      </c>
    </row>
    <row r="9" spans="1:38" x14ac:dyDescent="0.3">
      <c r="A9" s="100">
        <v>8</v>
      </c>
      <c r="B9" s="6" t="s">
        <v>380</v>
      </c>
      <c r="C9" s="6" t="s">
        <v>13</v>
      </c>
      <c r="D9" s="6" t="s">
        <v>496</v>
      </c>
      <c r="E9" s="103">
        <v>326.5</v>
      </c>
      <c r="F9" s="14"/>
      <c r="G9" s="14"/>
      <c r="H9" s="14"/>
      <c r="I9" s="14"/>
      <c r="J9" s="17">
        <f>IF(K9&lt;6,SUM(E9:I9),SUM(LARGE(E9:I9,{1;2;3;4;5;6})))</f>
        <v>326.5</v>
      </c>
      <c r="K9" s="27">
        <f t="shared" si="0"/>
        <v>1</v>
      </c>
    </row>
    <row r="10" spans="1:38" x14ac:dyDescent="0.3">
      <c r="A10" s="100">
        <v>9</v>
      </c>
      <c r="B10" s="6" t="s">
        <v>380</v>
      </c>
      <c r="C10" s="6" t="s">
        <v>13</v>
      </c>
      <c r="D10" s="6" t="s">
        <v>485</v>
      </c>
      <c r="E10" s="103">
        <v>326.5</v>
      </c>
      <c r="F10" s="14"/>
      <c r="G10" s="14"/>
      <c r="H10" s="14"/>
      <c r="I10" s="14"/>
      <c r="J10" s="17">
        <f>IF(K10&lt;6,SUM(E10:I10),SUM(LARGE(E10:I10,{1;2;3;4;5;6})))</f>
        <v>326.5</v>
      </c>
      <c r="K10" s="28">
        <f t="shared" si="0"/>
        <v>1</v>
      </c>
    </row>
    <row r="11" spans="1:38" x14ac:dyDescent="0.3">
      <c r="A11" s="100">
        <v>10</v>
      </c>
      <c r="B11" s="6" t="s">
        <v>380</v>
      </c>
      <c r="C11" s="6" t="s">
        <v>19</v>
      </c>
      <c r="D11" s="6" t="s">
        <v>493</v>
      </c>
      <c r="E11" s="103">
        <v>300</v>
      </c>
      <c r="F11" s="14"/>
      <c r="G11" s="14"/>
      <c r="H11" s="14"/>
      <c r="I11" s="14"/>
      <c r="J11" s="17">
        <f>IF(K11&lt;6,SUM(E11:I11),SUM(LARGE(E11:I11,{1;2;3;4;5;6})))</f>
        <v>300</v>
      </c>
      <c r="K11" s="27">
        <f t="shared" si="0"/>
        <v>1</v>
      </c>
    </row>
    <row r="12" spans="1:38" x14ac:dyDescent="0.3">
      <c r="A12" s="100">
        <v>11</v>
      </c>
      <c r="B12" s="6" t="s">
        <v>380</v>
      </c>
      <c r="C12" s="6" t="s">
        <v>13</v>
      </c>
      <c r="D12" s="6" t="s">
        <v>498</v>
      </c>
      <c r="E12" s="103">
        <v>250</v>
      </c>
      <c r="F12" s="14"/>
      <c r="G12" s="14"/>
      <c r="H12" s="14"/>
      <c r="I12" s="14"/>
      <c r="J12" s="17">
        <f>IF(K12&lt;6,SUM(E12:I12),SUM(LARGE(E12:I12,{1;2;3;4;5;6})))</f>
        <v>250</v>
      </c>
      <c r="K12" s="28">
        <f t="shared" si="0"/>
        <v>1</v>
      </c>
    </row>
    <row r="13" spans="1:38" x14ac:dyDescent="0.3">
      <c r="A13" s="100">
        <v>12</v>
      </c>
      <c r="B13" s="6" t="s">
        <v>380</v>
      </c>
      <c r="C13" s="6" t="s">
        <v>16</v>
      </c>
      <c r="D13" s="6" t="s">
        <v>33</v>
      </c>
      <c r="E13" s="103">
        <v>215</v>
      </c>
      <c r="F13" s="14"/>
      <c r="G13" s="14"/>
      <c r="H13" s="14"/>
      <c r="I13" s="14"/>
      <c r="J13" s="17">
        <f>IF(K13&lt;6,SUM(E13:I13),SUM(LARGE(E13:I13,{1;2;3;4;5;6})))</f>
        <v>215</v>
      </c>
      <c r="K13" s="28">
        <f t="shared" si="0"/>
        <v>1</v>
      </c>
    </row>
    <row r="14" spans="1:38" x14ac:dyDescent="0.3">
      <c r="A14" s="100">
        <v>13</v>
      </c>
      <c r="B14" s="6" t="s">
        <v>380</v>
      </c>
      <c r="C14" s="6" t="s">
        <v>13</v>
      </c>
      <c r="D14" s="6" t="s">
        <v>525</v>
      </c>
      <c r="E14" s="103">
        <v>190</v>
      </c>
      <c r="F14" s="14"/>
      <c r="G14" s="14"/>
      <c r="H14" s="14"/>
      <c r="I14" s="14"/>
      <c r="J14" s="17">
        <f>IF(K14&lt;6,SUM(E14:I14),SUM(LARGE(E14:I14,{1;2;3;4;5;6})))</f>
        <v>190</v>
      </c>
      <c r="K14" s="27">
        <f t="shared" si="0"/>
        <v>1</v>
      </c>
    </row>
    <row r="15" spans="1:38" x14ac:dyDescent="0.3">
      <c r="A15" s="100">
        <v>14</v>
      </c>
      <c r="B15" s="6" t="s">
        <v>380</v>
      </c>
      <c r="C15" s="6" t="s">
        <v>19</v>
      </c>
      <c r="D15" s="6" t="s">
        <v>526</v>
      </c>
      <c r="E15" s="103">
        <v>160</v>
      </c>
      <c r="F15" s="14"/>
      <c r="G15" s="14"/>
      <c r="H15" s="14"/>
      <c r="I15" s="14"/>
      <c r="J15" s="17">
        <f>IF(K15&lt;6,SUM(E15:I15),SUM(LARGE(E15:I15,{1;2;3;4;5;6})))</f>
        <v>160</v>
      </c>
      <c r="K15" s="27">
        <f t="shared" si="0"/>
        <v>1</v>
      </c>
    </row>
    <row r="16" spans="1:38" x14ac:dyDescent="0.3">
      <c r="A16" s="100">
        <v>15</v>
      </c>
      <c r="B16" s="6" t="s">
        <v>380</v>
      </c>
      <c r="C16" s="6" t="s">
        <v>19</v>
      </c>
      <c r="D16" s="6" t="s">
        <v>494</v>
      </c>
      <c r="E16" s="103">
        <v>160</v>
      </c>
      <c r="F16" s="14"/>
      <c r="G16" s="14"/>
      <c r="H16" s="14"/>
      <c r="I16" s="14"/>
      <c r="J16" s="17">
        <f>IF(K16&lt;6,SUM(E16:I16),SUM(LARGE(E16:I16,{1;2;3;4;5;6})))</f>
        <v>160</v>
      </c>
      <c r="K16" s="27">
        <f t="shared" si="0"/>
        <v>1</v>
      </c>
    </row>
    <row r="17" spans="1:11" x14ac:dyDescent="0.3">
      <c r="A17" s="100">
        <v>16</v>
      </c>
      <c r="B17" s="6" t="s">
        <v>380</v>
      </c>
      <c r="C17" s="6" t="s">
        <v>19</v>
      </c>
      <c r="D17" s="6" t="s">
        <v>527</v>
      </c>
      <c r="E17" s="103">
        <v>160</v>
      </c>
      <c r="F17" s="14"/>
      <c r="G17" s="14"/>
      <c r="H17" s="14"/>
      <c r="I17" s="14"/>
      <c r="J17" s="17">
        <f>IF(K17&lt;6,SUM(E17:I17),SUM(LARGE(E17:I17,{1;2;3;4;5;6})))</f>
        <v>160</v>
      </c>
      <c r="K17" s="27">
        <f t="shared" si="0"/>
        <v>1</v>
      </c>
    </row>
    <row r="18" spans="1:11" x14ac:dyDescent="0.3">
      <c r="A18" s="100">
        <v>17</v>
      </c>
      <c r="B18" s="6" t="s">
        <v>380</v>
      </c>
      <c r="C18" s="6" t="s">
        <v>23</v>
      </c>
      <c r="D18" s="6" t="s">
        <v>469</v>
      </c>
      <c r="E18" s="103">
        <v>130</v>
      </c>
      <c r="F18" s="14"/>
      <c r="G18" s="14"/>
      <c r="H18" s="14"/>
      <c r="I18" s="14"/>
      <c r="J18" s="17">
        <f>IF(K18&lt;6,SUM(E18:I18),SUM(LARGE(E18:I18,{1;2;3;4;5;6})))</f>
        <v>130</v>
      </c>
      <c r="K18" s="27">
        <f t="shared" si="0"/>
        <v>1</v>
      </c>
    </row>
    <row r="19" spans="1:11" x14ac:dyDescent="0.3">
      <c r="A19" s="100">
        <v>18</v>
      </c>
      <c r="B19" s="6" t="s">
        <v>380</v>
      </c>
      <c r="C19" s="6" t="s">
        <v>47</v>
      </c>
      <c r="D19" s="6" t="s">
        <v>528</v>
      </c>
      <c r="E19" s="103">
        <v>100</v>
      </c>
      <c r="F19" s="14"/>
      <c r="G19" s="14"/>
      <c r="H19" s="14"/>
      <c r="I19" s="14"/>
      <c r="J19" s="17">
        <f>IF(K19&lt;6,SUM(E19:I19),SUM(LARGE(E19:I19,{1;2;3;4;5;6})))</f>
        <v>100</v>
      </c>
      <c r="K19" s="28">
        <f t="shared" si="0"/>
        <v>1</v>
      </c>
    </row>
    <row r="20" spans="1:11" x14ac:dyDescent="0.3">
      <c r="A20" s="100">
        <v>19</v>
      </c>
      <c r="B20" s="6" t="s">
        <v>380</v>
      </c>
      <c r="C20" s="6" t="s">
        <v>14</v>
      </c>
      <c r="D20" s="6" t="s">
        <v>468</v>
      </c>
      <c r="E20" s="103">
        <v>80</v>
      </c>
      <c r="F20" s="14"/>
      <c r="G20" s="14"/>
      <c r="H20" s="14"/>
      <c r="I20" s="14"/>
      <c r="J20" s="17">
        <f>IF(K20&lt;6,SUM(E20:I20),SUM(LARGE(E20:I20,{1;2;3;4;5;6})))</f>
        <v>80</v>
      </c>
      <c r="K20" s="27">
        <f t="shared" si="0"/>
        <v>1</v>
      </c>
    </row>
    <row r="21" spans="1:11" x14ac:dyDescent="0.3">
      <c r="A21" s="100">
        <v>20</v>
      </c>
      <c r="B21" s="6" t="s">
        <v>380</v>
      </c>
      <c r="C21" s="6" t="s">
        <v>29</v>
      </c>
      <c r="D21" s="6" t="s">
        <v>529</v>
      </c>
      <c r="E21" s="103">
        <v>70</v>
      </c>
      <c r="F21" s="14"/>
      <c r="G21" s="14"/>
      <c r="H21" s="14"/>
      <c r="I21" s="14"/>
      <c r="J21" s="17">
        <f>IF(K21&lt;6,SUM(E21:I21),SUM(LARGE(E21:I21,{1;2;3;4;5;6})))</f>
        <v>70</v>
      </c>
      <c r="K21" s="27">
        <f t="shared" si="0"/>
        <v>1</v>
      </c>
    </row>
    <row r="22" spans="1:11" x14ac:dyDescent="0.3">
      <c r="A22" s="100">
        <v>21</v>
      </c>
      <c r="B22" s="6" t="s">
        <v>380</v>
      </c>
      <c r="C22" s="6" t="s">
        <v>18</v>
      </c>
      <c r="D22" s="6" t="s">
        <v>502</v>
      </c>
      <c r="E22" s="103">
        <v>55</v>
      </c>
      <c r="F22" s="14"/>
      <c r="G22" s="14"/>
      <c r="H22" s="14"/>
      <c r="I22" s="14"/>
      <c r="J22" s="17">
        <f>IF(K22&lt;6,SUM(E22:I22),SUM(LARGE(E22:I22,{1;2;3;4;5;6})))</f>
        <v>55</v>
      </c>
      <c r="K22" s="27">
        <f t="shared" si="0"/>
        <v>1</v>
      </c>
    </row>
    <row r="23" spans="1:11" x14ac:dyDescent="0.3">
      <c r="A23" s="100">
        <v>22</v>
      </c>
      <c r="B23" s="6" t="s">
        <v>380</v>
      </c>
      <c r="C23" s="6" t="s">
        <v>21</v>
      </c>
      <c r="D23" s="6" t="s">
        <v>508</v>
      </c>
      <c r="E23" s="103">
        <v>55</v>
      </c>
      <c r="F23" s="14"/>
      <c r="G23" s="14"/>
      <c r="H23" s="14"/>
      <c r="I23" s="14"/>
      <c r="J23" s="17">
        <f>IF(K23&lt;6,SUM(E23:I23),SUM(LARGE(E23:I23,{1;2;3;4;5;6})))</f>
        <v>55</v>
      </c>
      <c r="K23" s="27">
        <f t="shared" si="0"/>
        <v>1</v>
      </c>
    </row>
    <row r="24" spans="1:11" x14ac:dyDescent="0.3">
      <c r="A24" s="100">
        <v>23</v>
      </c>
      <c r="B24" s="6" t="s">
        <v>530</v>
      </c>
      <c r="C24" s="6" t="s">
        <v>12</v>
      </c>
      <c r="D24" s="6" t="s">
        <v>531</v>
      </c>
      <c r="E24" s="103">
        <v>55</v>
      </c>
      <c r="F24" s="14"/>
      <c r="G24" s="14"/>
      <c r="H24" s="14"/>
      <c r="I24" s="14"/>
      <c r="J24" s="17">
        <f>IF(K24&lt;6,SUM(E24:I24),SUM(LARGE(E24:I24,{1;2;3;4;5;6})))</f>
        <v>55</v>
      </c>
      <c r="K24" s="27">
        <f t="shared" si="0"/>
        <v>1</v>
      </c>
    </row>
    <row r="25" spans="1:11" x14ac:dyDescent="0.3">
      <c r="A25" s="100">
        <v>24</v>
      </c>
      <c r="B25" s="6" t="s">
        <v>380</v>
      </c>
      <c r="C25" s="6" t="s">
        <v>16</v>
      </c>
      <c r="D25" s="6" t="s">
        <v>532</v>
      </c>
      <c r="E25" s="103">
        <v>55</v>
      </c>
      <c r="F25" s="14"/>
      <c r="G25" s="14"/>
      <c r="H25" s="14"/>
      <c r="I25" s="14"/>
      <c r="J25" s="17">
        <f>IF(K25&lt;6,SUM(E25:I25),SUM(LARGE(E25:I25,{1;2;3;4;5;6})))</f>
        <v>55</v>
      </c>
      <c r="K25" s="27">
        <f t="shared" si="0"/>
        <v>1</v>
      </c>
    </row>
    <row r="26" spans="1:11" x14ac:dyDescent="0.3">
      <c r="A26" s="100">
        <v>25</v>
      </c>
      <c r="B26" s="6" t="s">
        <v>380</v>
      </c>
      <c r="C26" s="6" t="s">
        <v>12</v>
      </c>
      <c r="D26" s="6" t="s">
        <v>506</v>
      </c>
      <c r="E26" s="103">
        <v>45</v>
      </c>
      <c r="F26" s="14"/>
      <c r="G26" s="14"/>
      <c r="H26" s="14"/>
      <c r="I26" s="14"/>
      <c r="J26" s="17">
        <f>IF(K26&lt;6,SUM(E26:I26),SUM(LARGE(E26:I26,{1;2;3;4;5;6})))</f>
        <v>45</v>
      </c>
      <c r="K26" s="28">
        <f t="shared" si="0"/>
        <v>1</v>
      </c>
    </row>
    <row r="27" spans="1:11" x14ac:dyDescent="0.3">
      <c r="A27" s="100">
        <v>26</v>
      </c>
      <c r="B27" s="6" t="s">
        <v>380</v>
      </c>
      <c r="C27" s="6" t="s">
        <v>26</v>
      </c>
      <c r="D27" s="6" t="s">
        <v>510</v>
      </c>
      <c r="E27" s="103">
        <v>45</v>
      </c>
      <c r="F27" s="14"/>
      <c r="G27" s="14"/>
      <c r="H27" s="14"/>
      <c r="I27" s="14"/>
      <c r="J27" s="17">
        <f>IF(K27&lt;6,SUM(E27:I27),SUM(LARGE(E27:I27,{1;2;3;4;5;6})))</f>
        <v>45</v>
      </c>
      <c r="K27" s="28">
        <f t="shared" si="0"/>
        <v>1</v>
      </c>
    </row>
    <row r="28" spans="1:11" x14ac:dyDescent="0.3">
      <c r="A28" s="100">
        <v>27</v>
      </c>
      <c r="B28" s="6" t="s">
        <v>380</v>
      </c>
      <c r="C28" s="6" t="s">
        <v>15</v>
      </c>
      <c r="D28" s="6" t="s">
        <v>470</v>
      </c>
      <c r="E28" s="103">
        <v>45</v>
      </c>
      <c r="F28" s="14"/>
      <c r="G28" s="14"/>
      <c r="H28" s="14"/>
      <c r="I28" s="14"/>
      <c r="J28" s="17">
        <f>IF(K28&lt;6,SUM(E28:I28),SUM(LARGE(E28:I28,{1;2;3;4;5;6})))</f>
        <v>45</v>
      </c>
      <c r="K28" s="28">
        <f t="shared" si="0"/>
        <v>1</v>
      </c>
    </row>
    <row r="29" spans="1:11" x14ac:dyDescent="0.3">
      <c r="A29" s="100">
        <v>28</v>
      </c>
      <c r="B29" s="6" t="s">
        <v>380</v>
      </c>
      <c r="C29" s="6" t="s">
        <v>16</v>
      </c>
      <c r="D29" s="6" t="s">
        <v>100</v>
      </c>
      <c r="E29" s="103">
        <v>35</v>
      </c>
      <c r="F29" s="14"/>
      <c r="G29" s="14"/>
      <c r="H29" s="14"/>
      <c r="I29" s="14"/>
      <c r="J29" s="17">
        <f>IF(K29&lt;6,SUM(E29:I29),SUM(LARGE(E29:I29,{1;2;3;4;5;6})))</f>
        <v>35</v>
      </c>
      <c r="K29" s="27">
        <f t="shared" si="0"/>
        <v>1</v>
      </c>
    </row>
    <row r="30" spans="1:11" x14ac:dyDescent="0.3">
      <c r="A30" s="100">
        <v>29</v>
      </c>
      <c r="B30" s="6" t="s">
        <v>380</v>
      </c>
      <c r="C30" s="6" t="s">
        <v>56</v>
      </c>
      <c r="D30" s="6" t="s">
        <v>533</v>
      </c>
      <c r="E30" s="103">
        <v>30</v>
      </c>
      <c r="F30" s="14"/>
      <c r="G30" s="14"/>
      <c r="H30" s="14"/>
      <c r="I30" s="14"/>
      <c r="J30" s="17">
        <f>IF(K30&lt;6,SUM(E30:I30),SUM(LARGE(E30:I30,{1;2;3;4;5;6})))</f>
        <v>30</v>
      </c>
      <c r="K30" s="27">
        <f t="shared" si="0"/>
        <v>1</v>
      </c>
    </row>
    <row r="31" spans="1:11" x14ac:dyDescent="0.3">
      <c r="A31" s="100">
        <v>30</v>
      </c>
      <c r="B31" s="6" t="s">
        <v>380</v>
      </c>
      <c r="C31" s="6" t="s">
        <v>12</v>
      </c>
      <c r="D31" s="6" t="s">
        <v>534</v>
      </c>
      <c r="E31" s="103">
        <v>25</v>
      </c>
      <c r="F31" s="14"/>
      <c r="G31" s="14"/>
      <c r="H31" s="14"/>
      <c r="I31" s="14"/>
      <c r="J31" s="17">
        <f>IF(K31&lt;6,SUM(E31:I31),SUM(LARGE(E31:I31,{1;2;3;4;5;6})))</f>
        <v>25</v>
      </c>
      <c r="K31" s="28">
        <f t="shared" si="0"/>
        <v>1</v>
      </c>
    </row>
    <row r="32" spans="1:11" x14ac:dyDescent="0.3">
      <c r="A32" s="100">
        <v>31</v>
      </c>
      <c r="B32" s="6" t="s">
        <v>380</v>
      </c>
      <c r="C32" s="6" t="s">
        <v>29</v>
      </c>
      <c r="D32" s="6" t="s">
        <v>535</v>
      </c>
      <c r="E32" s="103">
        <v>25</v>
      </c>
      <c r="F32" s="14"/>
      <c r="G32" s="14"/>
      <c r="H32" s="14"/>
      <c r="I32" s="14"/>
      <c r="J32" s="17">
        <f>IF(K32&lt;6,SUM(E32:I32),SUM(LARGE(E32:I32,{1;2;3;4;5;6})))</f>
        <v>25</v>
      </c>
      <c r="K32" s="27">
        <f t="shared" si="0"/>
        <v>1</v>
      </c>
    </row>
    <row r="33" spans="1:11" x14ac:dyDescent="0.3">
      <c r="A33" s="100">
        <v>32</v>
      </c>
      <c r="B33" s="6" t="s">
        <v>380</v>
      </c>
      <c r="C33" s="6" t="s">
        <v>13</v>
      </c>
      <c r="D33" s="6" t="s">
        <v>484</v>
      </c>
      <c r="E33" s="104">
        <v>0</v>
      </c>
      <c r="F33" s="14"/>
      <c r="G33" s="14"/>
      <c r="H33" s="14"/>
      <c r="I33" s="14"/>
      <c r="J33" s="17">
        <f>IF(K33&lt;6,SUM(E33:I33),SUM(LARGE(E33:I33,{1;2;3;4;5;6})))</f>
        <v>0</v>
      </c>
      <c r="K33" s="27">
        <f t="shared" si="0"/>
        <v>1</v>
      </c>
    </row>
    <row r="34" spans="1:11" x14ac:dyDescent="0.3">
      <c r="A34" s="100">
        <v>33</v>
      </c>
      <c r="B34" s="6" t="s">
        <v>380</v>
      </c>
      <c r="C34" s="6" t="s">
        <v>12</v>
      </c>
      <c r="D34" s="6" t="s">
        <v>536</v>
      </c>
      <c r="E34" s="104">
        <v>0</v>
      </c>
      <c r="F34" s="14"/>
      <c r="G34" s="14"/>
      <c r="H34" s="14"/>
      <c r="I34" s="14"/>
      <c r="J34" s="17">
        <f>IF(K34&lt;6,SUM(E34:I34),SUM(LARGE(E34:I34,{1;2;3;4;5;6})))</f>
        <v>0</v>
      </c>
      <c r="K34" s="28">
        <f t="shared" si="0"/>
        <v>1</v>
      </c>
    </row>
    <row r="35" spans="1:11" x14ac:dyDescent="0.3">
      <c r="A35" s="100">
        <v>34</v>
      </c>
      <c r="B35" s="6" t="s">
        <v>380</v>
      </c>
      <c r="C35" s="6" t="s">
        <v>13</v>
      </c>
      <c r="D35" s="6" t="s">
        <v>537</v>
      </c>
      <c r="E35" s="104">
        <v>0</v>
      </c>
      <c r="F35" s="14"/>
      <c r="G35" s="14"/>
      <c r="H35" s="14"/>
      <c r="I35" s="14"/>
      <c r="J35" s="17">
        <f>IF(K35&lt;6,SUM(E35:I35),SUM(LARGE(E35:I35,{1;2;3;4;5;6})))</f>
        <v>0</v>
      </c>
      <c r="K35" s="28">
        <f t="shared" si="0"/>
        <v>1</v>
      </c>
    </row>
    <row r="36" spans="1:11" x14ac:dyDescent="0.3">
      <c r="A36" s="100">
        <v>35</v>
      </c>
      <c r="B36" s="6" t="s">
        <v>380</v>
      </c>
      <c r="C36" s="6" t="s">
        <v>110</v>
      </c>
      <c r="D36" s="6" t="s">
        <v>52</v>
      </c>
      <c r="E36" s="104">
        <v>0</v>
      </c>
      <c r="F36" s="14"/>
      <c r="G36" s="14"/>
      <c r="H36" s="14"/>
      <c r="I36" s="14"/>
      <c r="J36" s="17">
        <f>IF(K36&lt;6,SUM(E36:I36),SUM(LARGE(E36:I36,{1;2;3;4;5;6})))</f>
        <v>0</v>
      </c>
      <c r="K36" s="27">
        <f t="shared" si="0"/>
        <v>1</v>
      </c>
    </row>
    <row r="37" spans="1:11" x14ac:dyDescent="0.3">
      <c r="A37" s="100">
        <v>36</v>
      </c>
      <c r="B37" s="6" t="s">
        <v>380</v>
      </c>
      <c r="C37" s="6" t="s">
        <v>15</v>
      </c>
      <c r="D37" s="6" t="s">
        <v>483</v>
      </c>
      <c r="E37" s="104">
        <v>0</v>
      </c>
      <c r="F37" s="14"/>
      <c r="G37" s="14"/>
      <c r="H37" s="14"/>
      <c r="I37" s="14"/>
      <c r="J37" s="17">
        <f>IF(K37&lt;6,SUM(E37:I37),SUM(LARGE(E37:I37,{1;2;3;4;5;6})))</f>
        <v>0</v>
      </c>
      <c r="K37" s="28">
        <f t="shared" si="0"/>
        <v>1</v>
      </c>
    </row>
    <row r="38" spans="1:11" x14ac:dyDescent="0.3">
      <c r="A38" s="100">
        <v>37</v>
      </c>
      <c r="B38" s="6" t="s">
        <v>380</v>
      </c>
      <c r="C38" s="6" t="s">
        <v>56</v>
      </c>
      <c r="D38" s="6" t="s">
        <v>538</v>
      </c>
      <c r="E38" s="104">
        <v>0</v>
      </c>
      <c r="F38" s="14"/>
      <c r="G38" s="14"/>
      <c r="H38" s="14"/>
      <c r="I38" s="14"/>
      <c r="J38" s="17">
        <f>IF(K38&lt;6,SUM(E38:I38),SUM(LARGE(E38:I38,{1;2;3;4;5;6})))</f>
        <v>0</v>
      </c>
      <c r="K38" s="28">
        <f t="shared" si="0"/>
        <v>1</v>
      </c>
    </row>
    <row r="39" spans="1:11" x14ac:dyDescent="0.3">
      <c r="A39" s="100">
        <v>38</v>
      </c>
      <c r="B39" s="6" t="s">
        <v>380</v>
      </c>
      <c r="C39" s="6" t="s">
        <v>12</v>
      </c>
      <c r="D39" s="6" t="s">
        <v>505</v>
      </c>
      <c r="E39" s="104">
        <v>0</v>
      </c>
      <c r="F39" s="14"/>
      <c r="G39" s="14"/>
      <c r="H39" s="14"/>
      <c r="I39" s="14"/>
      <c r="J39" s="17">
        <f>IF(K39&lt;6,SUM(E39:I39),SUM(LARGE(E39:I39,{1;2;3;4;5;6})))</f>
        <v>0</v>
      </c>
      <c r="K39" s="28">
        <f t="shared" si="0"/>
        <v>1</v>
      </c>
    </row>
    <row r="40" spans="1:11" x14ac:dyDescent="0.3">
      <c r="A40" s="100">
        <v>39</v>
      </c>
      <c r="B40" s="6" t="s">
        <v>380</v>
      </c>
      <c r="C40" s="6" t="s">
        <v>23</v>
      </c>
      <c r="D40" s="6" t="s">
        <v>495</v>
      </c>
      <c r="E40" s="104">
        <v>0</v>
      </c>
      <c r="F40" s="14"/>
      <c r="G40" s="14"/>
      <c r="H40" s="14"/>
      <c r="I40" s="14"/>
      <c r="J40" s="17">
        <f>IF(K40&lt;6,SUM(E40:I40),SUM(LARGE(E40:I40,{1;2;3;4;5;6})))</f>
        <v>0</v>
      </c>
      <c r="K40" s="28">
        <f t="shared" si="0"/>
        <v>1</v>
      </c>
    </row>
    <row r="41" spans="1:11" x14ac:dyDescent="0.3">
      <c r="A41" s="100">
        <v>40</v>
      </c>
      <c r="B41" s="6" t="s">
        <v>380</v>
      </c>
      <c r="C41" s="6" t="s">
        <v>13</v>
      </c>
      <c r="D41" s="6" t="s">
        <v>539</v>
      </c>
      <c r="E41" s="104">
        <v>0</v>
      </c>
      <c r="F41" s="14"/>
      <c r="G41" s="14"/>
      <c r="H41" s="14"/>
      <c r="I41" s="14"/>
      <c r="J41" s="17">
        <f>IF(K41&lt;6,SUM(E41:I41),SUM(LARGE(E41:I41,{1;2;3;4;5;6})))</f>
        <v>0</v>
      </c>
      <c r="K41" s="27">
        <f t="shared" si="0"/>
        <v>1</v>
      </c>
    </row>
    <row r="42" spans="1:11" x14ac:dyDescent="0.3">
      <c r="C42" s="3" t="s">
        <v>56</v>
      </c>
    </row>
    <row r="43" spans="1:11" x14ac:dyDescent="0.3">
      <c r="C43" s="3" t="s">
        <v>56</v>
      </c>
    </row>
    <row r="44" spans="1:11" x14ac:dyDescent="0.3">
      <c r="C44" s="3" t="s">
        <v>56</v>
      </c>
    </row>
    <row r="45" spans="1:11" x14ac:dyDescent="0.3">
      <c r="C45" s="3" t="s">
        <v>56</v>
      </c>
    </row>
    <row r="46" spans="1:11" x14ac:dyDescent="0.3">
      <c r="C46" s="3" t="s">
        <v>56</v>
      </c>
    </row>
    <row r="47" spans="1:11" x14ac:dyDescent="0.3">
      <c r="C47" s="3" t="s">
        <v>56</v>
      </c>
    </row>
    <row r="48" spans="1:11" x14ac:dyDescent="0.3">
      <c r="C48" s="3" t="s">
        <v>56</v>
      </c>
    </row>
    <row r="49" spans="3:3" x14ac:dyDescent="0.3">
      <c r="C49" s="3" t="s">
        <v>56</v>
      </c>
    </row>
    <row r="50" spans="3:3" x14ac:dyDescent="0.3">
      <c r="C50" s="3" t="s">
        <v>56</v>
      </c>
    </row>
    <row r="51" spans="3:3" x14ac:dyDescent="0.3">
      <c r="C51" s="3" t="s">
        <v>56</v>
      </c>
    </row>
    <row r="52" spans="3:3" x14ac:dyDescent="0.3">
      <c r="C52" s="3" t="s">
        <v>56</v>
      </c>
    </row>
    <row r="53" spans="3:3" x14ac:dyDescent="0.3">
      <c r="C53" s="3" t="s">
        <v>56</v>
      </c>
    </row>
    <row r="54" spans="3:3" x14ac:dyDescent="0.3">
      <c r="C54" s="3" t="s">
        <v>56</v>
      </c>
    </row>
    <row r="55" spans="3:3" x14ac:dyDescent="0.3">
      <c r="C55" s="3" t="s">
        <v>56</v>
      </c>
    </row>
    <row r="56" spans="3:3" x14ac:dyDescent="0.3">
      <c r="C56" s="3" t="s">
        <v>56</v>
      </c>
    </row>
    <row r="57" spans="3:3" x14ac:dyDescent="0.3">
      <c r="C57" s="3" t="s">
        <v>56</v>
      </c>
    </row>
    <row r="58" spans="3:3" x14ac:dyDescent="0.3">
      <c r="C58" s="3" t="s">
        <v>56</v>
      </c>
    </row>
    <row r="59" spans="3:3" x14ac:dyDescent="0.3">
      <c r="C59" s="3" t="s">
        <v>56</v>
      </c>
    </row>
    <row r="60" spans="3:3" x14ac:dyDescent="0.3">
      <c r="C60" s="3" t="s">
        <v>56</v>
      </c>
    </row>
    <row r="61" spans="3:3" x14ac:dyDescent="0.3">
      <c r="C61" s="3" t="s">
        <v>56</v>
      </c>
    </row>
    <row r="62" spans="3:3" x14ac:dyDescent="0.3">
      <c r="C62" s="3" t="s">
        <v>56</v>
      </c>
    </row>
    <row r="63" spans="3:3" x14ac:dyDescent="0.3">
      <c r="C63" s="3" t="s">
        <v>56</v>
      </c>
    </row>
    <row r="64" spans="3:3" x14ac:dyDescent="0.3">
      <c r="C64" s="3" t="s">
        <v>56</v>
      </c>
    </row>
    <row r="65" spans="3:3" x14ac:dyDescent="0.3">
      <c r="C65" s="3" t="s">
        <v>56</v>
      </c>
    </row>
    <row r="66" spans="3:3" x14ac:dyDescent="0.3">
      <c r="C66" s="3" t="s">
        <v>56</v>
      </c>
    </row>
    <row r="67" spans="3:3" x14ac:dyDescent="0.3">
      <c r="C67" s="3" t="s">
        <v>56</v>
      </c>
    </row>
    <row r="68" spans="3:3" x14ac:dyDescent="0.3">
      <c r="C68" s="3" t="s">
        <v>56</v>
      </c>
    </row>
    <row r="69" spans="3:3" x14ac:dyDescent="0.3">
      <c r="C69" s="3" t="s">
        <v>56</v>
      </c>
    </row>
    <row r="70" spans="3:3" x14ac:dyDescent="0.3">
      <c r="C70" s="3" t="s">
        <v>56</v>
      </c>
    </row>
    <row r="71" spans="3:3" x14ac:dyDescent="0.3">
      <c r="C71" s="3" t="s">
        <v>56</v>
      </c>
    </row>
    <row r="72" spans="3:3" x14ac:dyDescent="0.3">
      <c r="C72" s="3" t="s">
        <v>56</v>
      </c>
    </row>
    <row r="73" spans="3:3" x14ac:dyDescent="0.3">
      <c r="C73" s="3" t="s">
        <v>56</v>
      </c>
    </row>
    <row r="74" spans="3:3" x14ac:dyDescent="0.3">
      <c r="C74" s="3" t="s">
        <v>56</v>
      </c>
    </row>
    <row r="75" spans="3:3" x14ac:dyDescent="0.3">
      <c r="C75" s="3" t="s">
        <v>56</v>
      </c>
    </row>
    <row r="76" spans="3:3" x14ac:dyDescent="0.3">
      <c r="C76" s="3" t="s">
        <v>56</v>
      </c>
    </row>
    <row r="77" spans="3:3" x14ac:dyDescent="0.3">
      <c r="C77" s="3" t="s">
        <v>56</v>
      </c>
    </row>
    <row r="78" spans="3:3" x14ac:dyDescent="0.3">
      <c r="C78" s="3" t="s">
        <v>56</v>
      </c>
    </row>
    <row r="79" spans="3:3" x14ac:dyDescent="0.3">
      <c r="C79" s="3" t="s">
        <v>56</v>
      </c>
    </row>
    <row r="80" spans="3:3" x14ac:dyDescent="0.3">
      <c r="C80" s="3" t="s">
        <v>56</v>
      </c>
    </row>
    <row r="81" spans="3:3" x14ac:dyDescent="0.3">
      <c r="C81" s="3" t="s">
        <v>56</v>
      </c>
    </row>
    <row r="82" spans="3:3" x14ac:dyDescent="0.3">
      <c r="C82" s="3" t="s">
        <v>56</v>
      </c>
    </row>
    <row r="83" spans="3:3" x14ac:dyDescent="0.3">
      <c r="C83" s="3" t="s">
        <v>56</v>
      </c>
    </row>
    <row r="84" spans="3:3" x14ac:dyDescent="0.3">
      <c r="C84" s="3" t="s">
        <v>56</v>
      </c>
    </row>
    <row r="85" spans="3:3" x14ac:dyDescent="0.3">
      <c r="C85" s="3" t="s">
        <v>56</v>
      </c>
    </row>
    <row r="86" spans="3:3" x14ac:dyDescent="0.3">
      <c r="C86" s="3" t="s">
        <v>56</v>
      </c>
    </row>
    <row r="87" spans="3:3" x14ac:dyDescent="0.3">
      <c r="C87" s="3" t="s">
        <v>56</v>
      </c>
    </row>
    <row r="88" spans="3:3" x14ac:dyDescent="0.3">
      <c r="C88" s="3" t="s">
        <v>56</v>
      </c>
    </row>
    <row r="89" spans="3:3" x14ac:dyDescent="0.3">
      <c r="C89" s="3" t="s">
        <v>56</v>
      </c>
    </row>
    <row r="90" spans="3:3" x14ac:dyDescent="0.3">
      <c r="C90" s="3" t="s">
        <v>56</v>
      </c>
    </row>
    <row r="91" spans="3:3" x14ac:dyDescent="0.3">
      <c r="C91" s="3" t="s">
        <v>56</v>
      </c>
    </row>
    <row r="92" spans="3:3" x14ac:dyDescent="0.3">
      <c r="C92" s="3" t="s">
        <v>56</v>
      </c>
    </row>
    <row r="93" spans="3:3" x14ac:dyDescent="0.3">
      <c r="C93" s="3" t="s">
        <v>56</v>
      </c>
    </row>
    <row r="94" spans="3:3" x14ac:dyDescent="0.3">
      <c r="C94" s="3" t="s">
        <v>56</v>
      </c>
    </row>
    <row r="95" spans="3:3" x14ac:dyDescent="0.3">
      <c r="C95" s="3" t="s">
        <v>56</v>
      </c>
    </row>
    <row r="96" spans="3:3" x14ac:dyDescent="0.3">
      <c r="C96" s="3" t="s">
        <v>56</v>
      </c>
    </row>
    <row r="97" spans="3:3" x14ac:dyDescent="0.3">
      <c r="C97" s="3" t="s">
        <v>56</v>
      </c>
    </row>
    <row r="98" spans="3:3" x14ac:dyDescent="0.3">
      <c r="C98" s="3" t="s">
        <v>56</v>
      </c>
    </row>
    <row r="99" spans="3:3" x14ac:dyDescent="0.3">
      <c r="C99" s="3" t="s">
        <v>56</v>
      </c>
    </row>
    <row r="100" spans="3:3" x14ac:dyDescent="0.3">
      <c r="C100" s="3" t="s">
        <v>56</v>
      </c>
    </row>
    <row r="101" spans="3:3" x14ac:dyDescent="0.3">
      <c r="C101" s="3" t="s">
        <v>56</v>
      </c>
    </row>
    <row r="102" spans="3:3" x14ac:dyDescent="0.3">
      <c r="C102" s="3" t="s">
        <v>56</v>
      </c>
    </row>
    <row r="103" spans="3:3" x14ac:dyDescent="0.3">
      <c r="C103" s="3" t="s">
        <v>56</v>
      </c>
    </row>
    <row r="104" spans="3:3" x14ac:dyDescent="0.3">
      <c r="C104" s="3" t="s">
        <v>56</v>
      </c>
    </row>
    <row r="105" spans="3:3" x14ac:dyDescent="0.3">
      <c r="C105" s="3" t="s">
        <v>56</v>
      </c>
    </row>
    <row r="106" spans="3:3" x14ac:dyDescent="0.3">
      <c r="C106" s="3" t="s">
        <v>56</v>
      </c>
    </row>
    <row r="107" spans="3:3" x14ac:dyDescent="0.3">
      <c r="C107" s="3" t="s">
        <v>56</v>
      </c>
    </row>
    <row r="108" spans="3:3" x14ac:dyDescent="0.3">
      <c r="C108" s="3" t="s">
        <v>56</v>
      </c>
    </row>
    <row r="109" spans="3:3" x14ac:dyDescent="0.3">
      <c r="C109" s="3" t="s">
        <v>56</v>
      </c>
    </row>
    <row r="110" spans="3:3" x14ac:dyDescent="0.3">
      <c r="C110" s="3" t="s">
        <v>56</v>
      </c>
    </row>
    <row r="111" spans="3:3" x14ac:dyDescent="0.3">
      <c r="C111" s="3" t="s">
        <v>56</v>
      </c>
    </row>
    <row r="112" spans="3:3" x14ac:dyDescent="0.3">
      <c r="C112" s="3" t="s">
        <v>56</v>
      </c>
    </row>
    <row r="113" spans="3:3" x14ac:dyDescent="0.3">
      <c r="C113" s="3" t="s">
        <v>56</v>
      </c>
    </row>
    <row r="114" spans="3:3" x14ac:dyDescent="0.3">
      <c r="C114" s="3" t="s">
        <v>56</v>
      </c>
    </row>
    <row r="115" spans="3:3" x14ac:dyDescent="0.3">
      <c r="C115" s="3" t="s">
        <v>56</v>
      </c>
    </row>
    <row r="116" spans="3:3" x14ac:dyDescent="0.3">
      <c r="C116" s="3" t="s">
        <v>56</v>
      </c>
    </row>
    <row r="117" spans="3:3" x14ac:dyDescent="0.3">
      <c r="C117" s="3" t="s">
        <v>56</v>
      </c>
    </row>
    <row r="118" spans="3:3" x14ac:dyDescent="0.3">
      <c r="C118" s="3" t="s">
        <v>56</v>
      </c>
    </row>
    <row r="119" spans="3:3" x14ac:dyDescent="0.3">
      <c r="C119" s="3" t="s">
        <v>56</v>
      </c>
    </row>
    <row r="120" spans="3:3" x14ac:dyDescent="0.3">
      <c r="C120" s="3" t="s">
        <v>56</v>
      </c>
    </row>
    <row r="121" spans="3:3" x14ac:dyDescent="0.3">
      <c r="C121" s="3" t="s">
        <v>56</v>
      </c>
    </row>
    <row r="122" spans="3:3" x14ac:dyDescent="0.3">
      <c r="C122" s="3" t="s">
        <v>56</v>
      </c>
    </row>
    <row r="123" spans="3:3" x14ac:dyDescent="0.3">
      <c r="C123" s="3" t="s">
        <v>56</v>
      </c>
    </row>
    <row r="124" spans="3:3" x14ac:dyDescent="0.3">
      <c r="C124" s="3" t="s">
        <v>56</v>
      </c>
    </row>
    <row r="125" spans="3:3" x14ac:dyDescent="0.3">
      <c r="C125" s="3" t="s">
        <v>56</v>
      </c>
    </row>
    <row r="126" spans="3:3" x14ac:dyDescent="0.3">
      <c r="C126" s="3" t="s">
        <v>56</v>
      </c>
    </row>
    <row r="127" spans="3:3" x14ac:dyDescent="0.3">
      <c r="C127" s="3" t="s">
        <v>56</v>
      </c>
    </row>
    <row r="128" spans="3:3" x14ac:dyDescent="0.3">
      <c r="C128" s="3" t="s">
        <v>56</v>
      </c>
    </row>
    <row r="129" spans="3:3" x14ac:dyDescent="0.3">
      <c r="C129" s="3" t="s">
        <v>56</v>
      </c>
    </row>
    <row r="130" spans="3:3" x14ac:dyDescent="0.3">
      <c r="C130" s="3" t="s">
        <v>56</v>
      </c>
    </row>
    <row r="131" spans="3:3" x14ac:dyDescent="0.3">
      <c r="C131" s="3" t="s">
        <v>56</v>
      </c>
    </row>
    <row r="132" spans="3:3" x14ac:dyDescent="0.3">
      <c r="C132" s="3" t="s">
        <v>56</v>
      </c>
    </row>
    <row r="133" spans="3:3" x14ac:dyDescent="0.3">
      <c r="C133" s="3" t="s">
        <v>56</v>
      </c>
    </row>
    <row r="134" spans="3:3" x14ac:dyDescent="0.3">
      <c r="C134" s="3" t="s">
        <v>56</v>
      </c>
    </row>
    <row r="135" spans="3:3" x14ac:dyDescent="0.3">
      <c r="C135" s="3" t="s">
        <v>56</v>
      </c>
    </row>
    <row r="136" spans="3:3" x14ac:dyDescent="0.3">
      <c r="C136" s="3" t="s">
        <v>56</v>
      </c>
    </row>
    <row r="137" spans="3:3" x14ac:dyDescent="0.3">
      <c r="C137" s="3" t="s">
        <v>56</v>
      </c>
    </row>
    <row r="138" spans="3:3" x14ac:dyDescent="0.3">
      <c r="C138" s="3" t="s">
        <v>56</v>
      </c>
    </row>
    <row r="139" spans="3:3" x14ac:dyDescent="0.3">
      <c r="C139" s="3" t="s">
        <v>56</v>
      </c>
    </row>
    <row r="140" spans="3:3" x14ac:dyDescent="0.3">
      <c r="C140" s="3" t="s">
        <v>56</v>
      </c>
    </row>
    <row r="141" spans="3:3" x14ac:dyDescent="0.3">
      <c r="C141" s="3" t="s">
        <v>56</v>
      </c>
    </row>
    <row r="142" spans="3:3" x14ac:dyDescent="0.3">
      <c r="C142" s="3" t="s">
        <v>56</v>
      </c>
    </row>
    <row r="143" spans="3:3" x14ac:dyDescent="0.3">
      <c r="C143" s="3" t="s">
        <v>56</v>
      </c>
    </row>
    <row r="144" spans="3:3" x14ac:dyDescent="0.3">
      <c r="C144" s="3" t="s">
        <v>56</v>
      </c>
    </row>
    <row r="145" spans="3:3" x14ac:dyDescent="0.3">
      <c r="C145" s="3" t="s">
        <v>56</v>
      </c>
    </row>
    <row r="146" spans="3:3" x14ac:dyDescent="0.3">
      <c r="C146" s="3" t="s">
        <v>56</v>
      </c>
    </row>
    <row r="147" spans="3:3" x14ac:dyDescent="0.3">
      <c r="C147" s="3" t="s">
        <v>56</v>
      </c>
    </row>
    <row r="148" spans="3:3" x14ac:dyDescent="0.3">
      <c r="C148" s="3" t="s">
        <v>56</v>
      </c>
    </row>
  </sheetData>
  <autoFilter ref="B1:K135" xr:uid="{00000000-0009-0000-0000-000005000000}">
    <sortState xmlns:xlrd2="http://schemas.microsoft.com/office/spreadsheetml/2017/richdata2" ref="B2:K148">
      <sortCondition descending="1" ref="J1:J135"/>
    </sortState>
  </autoFilter>
  <conditionalFormatting sqref="D1">
    <cfRule type="duplicateValues" dxfId="17" priority="5" stopIfTrue="1"/>
  </conditionalFormatting>
  <conditionalFormatting sqref="D2:D23 D25:D41">
    <cfRule type="duplicateValues" dxfId="16" priority="3" stopIfTrue="1"/>
    <cfRule type="duplicateValues" dxfId="15" priority="4" stopIfTrue="1"/>
  </conditionalFormatting>
  <conditionalFormatting sqref="D24">
    <cfRule type="duplicateValues" dxfId="14" priority="1" stopIfTrue="1"/>
    <cfRule type="duplicateValues" dxfId="13" priority="2" stopIfTrue="1"/>
  </conditionalFormatting>
  <conditionalFormatting sqref="D42:D65240">
    <cfRule type="duplicateValues" dxfId="12" priority="45" stopIfTrue="1"/>
    <cfRule type="duplicateValues" dxfId="11" priority="46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366"/>
  <sheetViews>
    <sheetView zoomScale="85" zoomScaleNormal="85" workbookViewId="0">
      <selection activeCell="H5" sqref="H5"/>
    </sheetView>
  </sheetViews>
  <sheetFormatPr defaultRowHeight="13.2" x14ac:dyDescent="0.25"/>
  <cols>
    <col min="1" max="1" width="16.88671875" bestFit="1" customWidth="1"/>
    <col min="3" max="6" width="9.109375" customWidth="1"/>
    <col min="10" max="10" width="53.5546875" bestFit="1" customWidth="1"/>
    <col min="13" max="13" width="18.88671875" bestFit="1" customWidth="1"/>
    <col min="14" max="14" width="9.88671875" style="34" bestFit="1" customWidth="1"/>
    <col min="15" max="15" width="12.33203125" style="34" bestFit="1" customWidth="1"/>
    <col min="16" max="16" width="9.88671875" style="34" bestFit="1" customWidth="1"/>
    <col min="17" max="17" width="15.5546875" style="34" bestFit="1" customWidth="1"/>
    <col min="19" max="19" width="9.109375" style="34"/>
    <col min="20" max="20" width="14.88671875" style="34" bestFit="1" customWidth="1"/>
    <col min="24" max="24" width="3" bestFit="1" customWidth="1"/>
    <col min="25" max="25" width="0" hidden="1" customWidth="1"/>
    <col min="27" max="27" width="17.33203125" bestFit="1" customWidth="1"/>
    <col min="31" max="31" width="33.33203125" bestFit="1" customWidth="1"/>
    <col min="36" max="36" width="6" bestFit="1" customWidth="1"/>
    <col min="37" max="37" width="11" bestFit="1" customWidth="1"/>
    <col min="38" max="38" width="7" bestFit="1" customWidth="1"/>
    <col min="39" max="41" width="6.44140625" bestFit="1" customWidth="1"/>
  </cols>
  <sheetData>
    <row r="1" spans="1:41" s="36" customFormat="1" x14ac:dyDescent="0.25">
      <c r="A1" s="36" t="s">
        <v>70</v>
      </c>
      <c r="B1" s="38" t="s">
        <v>71</v>
      </c>
      <c r="C1" s="41" t="s">
        <v>72</v>
      </c>
      <c r="D1" s="39" t="s">
        <v>73</v>
      </c>
      <c r="E1" s="40" t="s">
        <v>74</v>
      </c>
      <c r="F1" s="42" t="s">
        <v>75</v>
      </c>
      <c r="G1" s="42" t="s">
        <v>76</v>
      </c>
      <c r="H1" s="36" t="s">
        <v>39</v>
      </c>
      <c r="N1" s="37"/>
      <c r="O1" s="37"/>
      <c r="P1" s="37"/>
      <c r="Q1" s="37"/>
      <c r="S1" s="37"/>
      <c r="T1" s="37"/>
    </row>
    <row r="2" spans="1:41" ht="17.399999999999999" x14ac:dyDescent="0.3">
      <c r="A2" s="57" t="s">
        <v>12</v>
      </c>
      <c r="B2" s="35">
        <f>IFERROR(COUNTIF(MÜ!C:C,Info!A2),"")</f>
        <v>7</v>
      </c>
      <c r="C2" s="35">
        <f>IFERROR(COUNTIF(NÜ!C:C,Info!A2),"")</f>
        <v>5</v>
      </c>
      <c r="D2" s="35">
        <f>IFERROR(COUNTIF(MP!C:C,Info!A2),"")</f>
        <v>5</v>
      </c>
      <c r="E2" s="35">
        <f>IFERROR(COUNTIF(NP!C:C,Info!A2),"")</f>
        <v>8</v>
      </c>
      <c r="F2" s="35">
        <f>IFERROR(COUNTIF('SP M'!C:C,Info!A2),"")</f>
        <v>6</v>
      </c>
      <c r="G2" s="35">
        <f>IFERROR(COUNTIF('SP N'!C:C,Info!A2),"")</f>
        <v>6</v>
      </c>
      <c r="H2" s="35">
        <f t="shared" ref="H2:H32" si="0">SUM(B2:G2)</f>
        <v>37</v>
      </c>
      <c r="L2" s="116" t="s">
        <v>85</v>
      </c>
      <c r="M2" s="116"/>
      <c r="N2" s="116"/>
      <c r="O2" s="116"/>
      <c r="P2" s="116"/>
      <c r="Q2" s="116"/>
      <c r="R2" s="116"/>
      <c r="S2" s="116"/>
      <c r="T2" s="116"/>
      <c r="U2" s="116"/>
    </row>
    <row r="3" spans="1:41" x14ac:dyDescent="0.25">
      <c r="A3" s="57" t="s">
        <v>13</v>
      </c>
      <c r="B3" s="35">
        <f>IFERROR(COUNTIF(MÜ!C:C,Info!A3),"")</f>
        <v>9</v>
      </c>
      <c r="C3" s="35">
        <f>IFERROR(COUNTIF(NÜ!C:C,Info!A3),"")</f>
        <v>2</v>
      </c>
      <c r="D3" s="35">
        <f>IFERROR(COUNTIF(MP!C:C,Info!A3),"")</f>
        <v>10</v>
      </c>
      <c r="E3" s="35">
        <f>IFERROR(COUNTIF(NP!C:C,Info!A3),"")</f>
        <v>11</v>
      </c>
      <c r="F3" s="35">
        <f>IFERROR(COUNTIF('SP M'!C:C,Info!A3),"")</f>
        <v>5</v>
      </c>
      <c r="G3" s="35">
        <f>IFERROR(COUNTIF('SP N'!C:C,Info!A3),"")</f>
        <v>11</v>
      </c>
      <c r="H3" s="35">
        <f t="shared" si="0"/>
        <v>48</v>
      </c>
      <c r="L3" s="117" t="s">
        <v>43</v>
      </c>
      <c r="M3" s="117"/>
      <c r="N3" s="117"/>
      <c r="O3" s="117"/>
      <c r="P3" s="117"/>
      <c r="Q3" s="117"/>
      <c r="R3" s="117"/>
      <c r="S3" s="117"/>
      <c r="T3" s="117"/>
      <c r="U3" s="117"/>
    </row>
    <row r="4" spans="1:41" x14ac:dyDescent="0.25">
      <c r="A4" s="57" t="s">
        <v>16</v>
      </c>
      <c r="B4" s="35">
        <f>IFERROR(COUNTIF(MÜ!C:C,Info!A4),"")</f>
        <v>7</v>
      </c>
      <c r="C4" s="35">
        <f>IFERROR(COUNTIF(NÜ!C:C,Info!A4),"")</f>
        <v>7</v>
      </c>
      <c r="D4" s="35">
        <f>IFERROR(COUNTIF(MP!C:C,Info!A4),"")</f>
        <v>9</v>
      </c>
      <c r="E4" s="35">
        <f>IFERROR(COUNTIF(NP!C:C,Info!A4),"")</f>
        <v>5</v>
      </c>
      <c r="F4" s="35">
        <f>IFERROR(COUNTIF('SP M'!C:C,Info!A4),"")</f>
        <v>7</v>
      </c>
      <c r="G4" s="35">
        <f>IFERROR(COUNTIF('SP N'!C:C,Info!A4),"")</f>
        <v>4</v>
      </c>
      <c r="H4" s="35">
        <f t="shared" si="0"/>
        <v>39</v>
      </c>
    </row>
    <row r="5" spans="1:41" ht="14.4" x14ac:dyDescent="0.3">
      <c r="A5" s="57" t="s">
        <v>21</v>
      </c>
      <c r="B5" s="35">
        <f>IFERROR(COUNTIF(MÜ!C:C,Info!A5),"")</f>
        <v>5</v>
      </c>
      <c r="C5" s="35">
        <f>IFERROR(COUNTIF(NÜ!C:C,Info!A5),"")</f>
        <v>2</v>
      </c>
      <c r="D5" s="35">
        <f>IFERROR(COUNTIF(MP!C:C,Info!A5),"")</f>
        <v>8</v>
      </c>
      <c r="E5" s="35">
        <f>IFERROR(COUNTIF(NP!C:C,Info!A5),"")</f>
        <v>3</v>
      </c>
      <c r="F5" s="35">
        <f>IFERROR(COUNTIF('SP M'!C:C,Info!A5),"")</f>
        <v>2</v>
      </c>
      <c r="G5" s="35">
        <f>IFERROR(COUNTIF('SP N'!C:C,Info!A5),"")</f>
        <v>1</v>
      </c>
      <c r="H5" s="35">
        <f t="shared" si="0"/>
        <v>21</v>
      </c>
      <c r="L5" s="43" t="s">
        <v>42</v>
      </c>
      <c r="M5" s="92" t="s">
        <v>37</v>
      </c>
      <c r="N5" s="79" t="s">
        <v>87</v>
      </c>
      <c r="O5" s="79" t="s">
        <v>92</v>
      </c>
      <c r="P5" s="86" t="s">
        <v>86</v>
      </c>
      <c r="Q5" s="80" t="s">
        <v>38</v>
      </c>
      <c r="R5" s="83" t="s">
        <v>39</v>
      </c>
      <c r="S5" s="81" t="s">
        <v>87</v>
      </c>
      <c r="T5" s="81" t="s">
        <v>40</v>
      </c>
      <c r="U5" s="82" t="s">
        <v>41</v>
      </c>
      <c r="X5" t="s">
        <v>89</v>
      </c>
      <c r="Z5" s="93" t="s">
        <v>87</v>
      </c>
      <c r="AA5" s="94" t="s">
        <v>79</v>
      </c>
      <c r="AB5" s="95" t="s">
        <v>88</v>
      </c>
      <c r="AD5" s="43" t="s">
        <v>42</v>
      </c>
      <c r="AE5" s="44" t="s">
        <v>79</v>
      </c>
      <c r="AF5" s="45" t="s">
        <v>80</v>
      </c>
      <c r="AG5" s="46" t="s">
        <v>81</v>
      </c>
      <c r="AK5" s="61" t="s">
        <v>5</v>
      </c>
      <c r="AL5" s="25" t="s">
        <v>6</v>
      </c>
      <c r="AM5" s="24" t="s">
        <v>7</v>
      </c>
      <c r="AN5" s="23" t="s">
        <v>8</v>
      </c>
      <c r="AO5" s="30" t="s">
        <v>9</v>
      </c>
    </row>
    <row r="6" spans="1:41" x14ac:dyDescent="0.25">
      <c r="A6" s="57" t="s">
        <v>29</v>
      </c>
      <c r="B6" s="35">
        <f>IFERROR(COUNTIF(MÜ!C:C,Info!A6),"")</f>
        <v>3</v>
      </c>
      <c r="C6" s="35">
        <f>IFERROR(COUNTIF(NÜ!C:C,Info!A6),"")</f>
        <v>0</v>
      </c>
      <c r="D6" s="35">
        <f>IFERROR(COUNTIF(MP!C:C,Info!A6),"")</f>
        <v>3</v>
      </c>
      <c r="E6" s="35">
        <f>IFERROR(COUNTIF(NP!C:C,Info!A6),"")</f>
        <v>1</v>
      </c>
      <c r="F6" s="35">
        <f>IFERROR(COUNTIF('SP M'!C:C,Info!A6),"")</f>
        <v>2</v>
      </c>
      <c r="G6" s="35">
        <f>IFERROR(COUNTIF('SP N'!C:C,Info!A6),"")</f>
        <v>2</v>
      </c>
      <c r="H6" s="35">
        <f t="shared" si="0"/>
        <v>11</v>
      </c>
      <c r="L6" s="106">
        <v>1</v>
      </c>
      <c r="M6" s="90"/>
      <c r="N6" s="69" t="str">
        <f>IF(M6="","",IFERROR(INDEX($AK$5:$AO$5,1,MATCH(INDEX(MÜ!A:A,MATCH(Info!M6,MÜ!D:D,0),1),$AK$6:$AO$6)),IFERROR(INDEX($AK$5:$AO$5,1,MATCH(INDEX(NÜ!A:A,MATCH(Info!M6,NÜ!D:D,0),1),$AK$7:$AO$7)),"")))</f>
        <v/>
      </c>
      <c r="O6" s="72" t="str">
        <f>IF(M6="","",IFERROR(INDEX(MÜ!J:J,MATCH(Info!M6,MÜ!D:D,0),1),IFERROR(INDEX(NÜ!J:J,MATCH(Info!M6,NÜ!D:D,0),1),"EI OLE")))</f>
        <v/>
      </c>
      <c r="P6" s="87" t="str">
        <f>IF(M6="","",IFERROR(INDEX($AK$5:$AO$5,1,MATCH(INDEX(MP!A:A,MATCH(Info!M6,MP!D:D,0),1),$AK$8:$AO$8)),IFERROR(INDEX($AK$5:$AO$5,1,MATCH(INDEX(NP!A:A,MATCH(Info!M6,NP!D:D,0),1),$AK$9:$AO$9)),"")))</f>
        <v/>
      </c>
      <c r="Q6" s="53" t="str">
        <f>IF(M6="","",IFERROR(INDEX(MP!J:J,MATCH(Info!M6,MP!D:D,0),1),IFERROR(INDEX(NP!J:J,MATCH(Info!M6,NP!D:D,0),1),"EI OLE")))</f>
        <v/>
      </c>
      <c r="R6" s="113">
        <f>SUM(Q6:Q7)</f>
        <v>0</v>
      </c>
      <c r="S6" s="76" t="str">
        <f>IF(M6="","",IFERROR(INDEX($AK$5:$AO$5,1,MATCH(INDEX('SP M'!A:A,MATCH(Info!M6,'SP M'!D:D,0),1),$AK$10:$AO$10)),IFERROR(INDEX($AK$5:$AO$5,1,MATCH(INDEX('SP N'!A:A,MATCH(Info!M6,'SP N'!D:D,0),1),$AK$11:$AO$11)),"")))</f>
        <v/>
      </c>
      <c r="T6" s="58" t="str">
        <f>IF(M6="","",IFERROR(INDEX('SP M'!J:J,MATCH(Info!M6,'SP M'!D:D,0),1),IFERROR(INDEX('SP N'!J:J,MATCH(Info!M6,'SP N'!D:D,0),1),"EI OLE")))</f>
        <v/>
      </c>
      <c r="U6" s="115">
        <f>SUM(T6:T7)</f>
        <v>0</v>
      </c>
      <c r="V6" t="str">
        <f>IF(M6="","",MAX(O6,Q6,T6))</f>
        <v/>
      </c>
      <c r="X6">
        <v>1</v>
      </c>
      <c r="Z6" s="62" t="str">
        <f>$N$6</f>
        <v/>
      </c>
      <c r="AA6" s="62">
        <f>$M$6</f>
        <v>0</v>
      </c>
      <c r="AB6" s="63" t="str">
        <f>$O$6</f>
        <v/>
      </c>
      <c r="AD6" s="47">
        <f>$L$6</f>
        <v>1</v>
      </c>
      <c r="AE6" s="48" t="str">
        <f>$M$6&amp;" - "&amp;$M$7</f>
        <v xml:space="preserve"> - </v>
      </c>
      <c r="AF6" s="49">
        <f>$R$6</f>
        <v>0</v>
      </c>
      <c r="AG6" s="50">
        <f>$U$6</f>
        <v>0</v>
      </c>
      <c r="AJ6" s="36" t="s">
        <v>71</v>
      </c>
      <c r="AK6">
        <v>1</v>
      </c>
      <c r="AL6">
        <v>15</v>
      </c>
      <c r="AM6">
        <v>49</v>
      </c>
      <c r="AN6">
        <v>97</v>
      </c>
      <c r="AO6">
        <v>161</v>
      </c>
    </row>
    <row r="7" spans="1:41" x14ac:dyDescent="0.25">
      <c r="A7" s="57" t="s">
        <v>18</v>
      </c>
      <c r="B7" s="35">
        <f>IFERROR(COUNTIF(MÜ!C:C,Info!A7),"")</f>
        <v>0</v>
      </c>
      <c r="C7" s="35">
        <f>IFERROR(COUNTIF(NÜ!C:C,Info!A7),"")</f>
        <v>0</v>
      </c>
      <c r="D7" s="35">
        <f>IFERROR(COUNTIF(MP!C:C,Info!A7),"")</f>
        <v>0</v>
      </c>
      <c r="E7" s="35">
        <f>IFERROR(COUNTIF(NP!C:C,Info!A7),"")</f>
        <v>1</v>
      </c>
      <c r="F7" s="35">
        <f>IFERROR(COUNTIF('SP M'!C:C,Info!A7),"")</f>
        <v>0</v>
      </c>
      <c r="G7" s="35">
        <f>IFERROR(COUNTIF('SP N'!C:C,Info!A7),"")</f>
        <v>1</v>
      </c>
      <c r="H7" s="35">
        <f t="shared" si="0"/>
        <v>2</v>
      </c>
      <c r="L7" s="106"/>
      <c r="M7" s="90"/>
      <c r="N7" s="70" t="str">
        <f>IF(M7="","",IFERROR(INDEX($AK$5:$AO$5,1,MATCH(INDEX(MÜ!A:A,MATCH(Info!M7,MÜ!D:D,0),1),$AK$6:$AO$6)),IFERROR(INDEX($AK$5:$AO$5,1,MATCH(INDEX(NÜ!A:A,MATCH(Info!M7,NÜ!D:D,0),1),$AK$7:$AO$7)),"")))</f>
        <v/>
      </c>
      <c r="O7" s="85" t="str">
        <f>IF(M7="","",IFERROR(INDEX(MÜ!J:J,MATCH(Info!M7,MÜ!D:D,0),1),IFERROR(INDEX(NÜ!J:J,MATCH(Info!M7,NÜ!D:D,0),1),"EI OLE")))</f>
        <v/>
      </c>
      <c r="P7" s="88" t="str">
        <f>IF(M7="","",IFERROR(INDEX($AK$5:$AO$5,1,MATCH(INDEX(MP!A:A,MATCH(Info!M7,MP!D:D,0),1),$AK$8:$AO$8)),IFERROR(INDEX($AK$5:$AO$5,1,MATCH(INDEX(NP!A:A,MATCH(Info!M7,NP!D:D,0),1),$AK$9:$AO$9)),"")))</f>
        <v/>
      </c>
      <c r="Q7" s="54" t="str">
        <f>IF(M7="","",IFERROR(INDEX(MP!J:J,MATCH(Info!M7,MP!D:D,0),1),IFERROR(INDEX(NP!J:J,MATCH(Info!M7,NP!D:D,0),1),"EI OLE")))</f>
        <v/>
      </c>
      <c r="R7" s="109"/>
      <c r="S7" s="77" t="str">
        <f>IF(M7="","",IFERROR(INDEX($AK$5:$AO$5,1,MATCH(INDEX('SP M'!A:A,MATCH(Info!M7,'SP M'!D:D,0),1),$AK$10:$AO$10)),IFERROR(INDEX($AK$5:$AO$5,1,MATCH(INDEX('SP N'!A:A,MATCH(Info!M7,'SP N'!D:D,0),1),$AK$11:$AO$11)),"")))</f>
        <v/>
      </c>
      <c r="T7" s="59" t="str">
        <f>IF(M7="","",IFERROR(INDEX('SP M'!J:J,MATCH(Info!M7,'SP M'!D:D,0),1),IFERROR(INDEX('SP N'!J:J,MATCH(Info!M7,'SP N'!D:D,0),1),"EI OLE")))</f>
        <v/>
      </c>
      <c r="U7" s="111"/>
      <c r="X7">
        <v>2</v>
      </c>
      <c r="Z7" s="62" t="str">
        <f>$N$7</f>
        <v/>
      </c>
      <c r="AA7" s="64">
        <f>$M$7</f>
        <v>0</v>
      </c>
      <c r="AB7" s="65" t="str">
        <f>$O$7</f>
        <v/>
      </c>
      <c r="AD7" s="51">
        <f>$L$8</f>
        <v>2</v>
      </c>
      <c r="AE7" s="48" t="str">
        <f>$M$8&amp;" - "&amp;$M$9</f>
        <v xml:space="preserve"> - </v>
      </c>
      <c r="AF7" s="49">
        <f>$R$8</f>
        <v>0</v>
      </c>
      <c r="AG7" s="50">
        <f>$U$8</f>
        <v>0</v>
      </c>
      <c r="AJ7" s="36" t="s">
        <v>72</v>
      </c>
      <c r="AK7">
        <v>1</v>
      </c>
      <c r="AL7">
        <v>11</v>
      </c>
      <c r="AM7">
        <v>25</v>
      </c>
      <c r="AN7">
        <v>49</v>
      </c>
      <c r="AO7">
        <v>85</v>
      </c>
    </row>
    <row r="8" spans="1:41" x14ac:dyDescent="0.25">
      <c r="A8" s="57" t="s">
        <v>15</v>
      </c>
      <c r="B8" s="35">
        <f>IFERROR(COUNTIF(MÜ!C:C,Info!A8),"")</f>
        <v>5</v>
      </c>
      <c r="C8" s="35">
        <f>IFERROR(COUNTIF(NÜ!C:C,Info!A8),"")</f>
        <v>3</v>
      </c>
      <c r="D8" s="35">
        <f>IFERROR(COUNTIF(MP!C:C,Info!A8),"")</f>
        <v>6</v>
      </c>
      <c r="E8" s="35">
        <f>IFERROR(COUNTIF(NP!C:C,Info!A8),"")</f>
        <v>2</v>
      </c>
      <c r="F8" s="35">
        <f>IFERROR(COUNTIF('SP M'!C:C,Info!A8),"")</f>
        <v>4</v>
      </c>
      <c r="G8" s="35">
        <f>IFERROR(COUNTIF('SP N'!C:C,Info!A8),"")</f>
        <v>2</v>
      </c>
      <c r="H8" s="35">
        <f t="shared" si="0"/>
        <v>22</v>
      </c>
      <c r="L8" s="114">
        <v>2</v>
      </c>
      <c r="M8" s="57"/>
      <c r="N8" s="70" t="str">
        <f>IF(M8="","",IFERROR(INDEX($AK$5:$AO$5,1,MATCH(INDEX(MÜ!A:A,MATCH(Info!M8,MÜ!D:D,0),1),$AK$6:$AO$6)),IFERROR(INDEX($AK$5:$AO$5,1,MATCH(INDEX(NÜ!A:A,MATCH(Info!M8,NÜ!D:D,0),1),$AK$7:$AO$7)),"")))</f>
        <v/>
      </c>
      <c r="O8" s="73" t="str">
        <f>IF(M8="","",IFERROR(INDEX(MÜ!J:J,MATCH(Info!M8,MÜ!D:D,0),1),IFERROR(INDEX(NÜ!J:J,MATCH(Info!M8,NÜ!D:D,0),1),"EI OLE")))</f>
        <v/>
      </c>
      <c r="P8" s="89" t="str">
        <f>IF(M8="","",IFERROR(INDEX($AK$5:$AO$5,1,MATCH(INDEX(MP!A:A,MATCH(Info!M8,MP!D:D,0),1),$AK$8:$AO$8)),IFERROR(INDEX($AK$5:$AO$5,1,MATCH(INDEX(NP!A:A,MATCH(Info!M8,NP!D:D,0),1),$AK$9:$AO$9)),"")))</f>
        <v/>
      </c>
      <c r="Q8" s="54" t="str">
        <f>IF(M8="","",IFERROR(INDEX(MP!J:J,MATCH(Info!M8,MP!D:D,0),1),IFERROR(INDEX(NP!J:J,MATCH(Info!M8,NP!D:D,0),1),"EI OLE")))</f>
        <v/>
      </c>
      <c r="R8" s="109">
        <f>SUM(Q8:Q9)</f>
        <v>0</v>
      </c>
      <c r="S8" s="77" t="str">
        <f>IF(M8="","",IFERROR(INDEX($AK$5:$AO$5,1,MATCH(INDEX('SP M'!A:A,MATCH(Info!M8,'SP M'!D:D,0),1),$AK$10:$AO$10)),IFERROR(INDEX($AK$5:$AO$5,1,MATCH(INDEX('SP N'!A:A,MATCH(Info!M8,'SP N'!D:D,0),1),$AK$11:$AO$11)),"")))</f>
        <v/>
      </c>
      <c r="T8" s="59" t="str">
        <f>IF(M8="","",IFERROR(INDEX('SP M'!J:J,MATCH(Info!M8,'SP M'!D:D,0),1),IFERROR(INDEX('SP N'!J:J,MATCH(Info!M8,'SP N'!D:D,0),1),"EI OLE")))</f>
        <v/>
      </c>
      <c r="U8" s="111">
        <f>SUM(T8:T9)</f>
        <v>0</v>
      </c>
      <c r="X8">
        <v>3</v>
      </c>
      <c r="Z8" s="62" t="str">
        <f>$N$8</f>
        <v/>
      </c>
      <c r="AA8" s="64">
        <f>$M$8</f>
        <v>0</v>
      </c>
      <c r="AB8" s="65" t="str">
        <f>$O$8</f>
        <v/>
      </c>
      <c r="AD8" s="51">
        <f>$L$10</f>
        <v>3</v>
      </c>
      <c r="AE8" s="48" t="str">
        <f>$M$10&amp;" - "&amp;$M$11</f>
        <v xml:space="preserve"> - </v>
      </c>
      <c r="AF8" s="49">
        <f>$R$10</f>
        <v>0</v>
      </c>
      <c r="AG8" s="50">
        <f>$U$10</f>
        <v>0</v>
      </c>
      <c r="AJ8" s="36" t="s">
        <v>73</v>
      </c>
      <c r="AK8">
        <v>1</v>
      </c>
      <c r="AL8">
        <v>23</v>
      </c>
      <c r="AM8">
        <v>65</v>
      </c>
      <c r="AN8">
        <v>113</v>
      </c>
      <c r="AO8">
        <v>209</v>
      </c>
    </row>
    <row r="9" spans="1:41" ht="14.4" x14ac:dyDescent="0.3">
      <c r="A9" s="57" t="s">
        <v>110</v>
      </c>
      <c r="B9" s="35">
        <f>IFERROR(COUNTIF(MÜ!C:C,Info!A9),"")</f>
        <v>3</v>
      </c>
      <c r="C9" s="35">
        <f>IFERROR(COUNTIF(NÜ!C:C,Info!A9),"")</f>
        <v>0</v>
      </c>
      <c r="D9" s="35">
        <f>IFERROR(COUNTIF(MP!C:C,Info!A9),"")</f>
        <v>2</v>
      </c>
      <c r="E9" s="35">
        <f>IFERROR(COUNTIF(NP!C:C,Info!A9),"")</f>
        <v>0</v>
      </c>
      <c r="F9" s="35">
        <f>IFERROR(COUNTIF('SP M'!C:C,Info!A9),"")</f>
        <v>0</v>
      </c>
      <c r="G9" s="35">
        <f>IFERROR(COUNTIF('SP N'!C:C,Info!A9),"")</f>
        <v>1</v>
      </c>
      <c r="H9" s="35">
        <f t="shared" si="0"/>
        <v>6</v>
      </c>
      <c r="I9" s="26"/>
      <c r="J9" s="32" t="s">
        <v>5</v>
      </c>
      <c r="L9" s="114"/>
      <c r="M9" s="57"/>
      <c r="N9" s="70" t="str">
        <f>IF(M9="","",IFERROR(INDEX($AK$5:$AO$5,1,MATCH(INDEX(MÜ!A:A,MATCH(Info!M9,MÜ!D:D,0),1),$AK$6:$AO$6)),IFERROR(INDEX($AK$5:$AO$5,1,MATCH(INDEX(NÜ!A:A,MATCH(Info!M9,NÜ!D:D,0),1),$AK$7:$AO$7)),"")))</f>
        <v/>
      </c>
      <c r="O9" s="73" t="str">
        <f>IF(M9="","",IFERROR(INDEX(MÜ!J:J,MATCH(Info!M9,MÜ!D:D,0),1),IFERROR(INDEX(NÜ!J:J,MATCH(Info!M9,NÜ!D:D,0),1),"EI OLE")))</f>
        <v/>
      </c>
      <c r="P9" s="89" t="str">
        <f>IF(M9="","",IFERROR(INDEX($AK$5:$AO$5,1,MATCH(INDEX(MP!A:A,MATCH(Info!M9,MP!D:D,0),1),$AK$8:$AO$8)),IFERROR(INDEX($AK$5:$AO$5,1,MATCH(INDEX(NP!A:A,MATCH(Info!M9,NP!D:D,0),1),$AK$9:$AO$9)),"")))</f>
        <v/>
      </c>
      <c r="Q9" s="54" t="str">
        <f>IF(M9="","",IFERROR(INDEX(MP!J:J,MATCH(Info!M9,MP!D:D,0),1),IFERROR(INDEX(NP!J:J,MATCH(Info!M9,NP!D:D,0),1),"EI OLE")))</f>
        <v/>
      </c>
      <c r="R9" s="109"/>
      <c r="S9" s="77" t="str">
        <f>IF(M9="","",IFERROR(INDEX($AK$5:$AO$5,1,MATCH(INDEX('SP M'!A:A,MATCH(Info!M9,'SP M'!D:D,0),1),$AK$10:$AO$10)),IFERROR(INDEX($AK$5:$AO$5,1,MATCH(INDEX('SP N'!A:A,MATCH(Info!M9,'SP N'!D:D,0),1),$AK$11:$AO$11)),"")))</f>
        <v/>
      </c>
      <c r="T9" s="59" t="str">
        <f>IF(M9="","",IFERROR(INDEX('SP M'!J:J,MATCH(Info!M9,'SP M'!D:D,0),1),IFERROR(INDEX('SP N'!J:J,MATCH(Info!M9,'SP N'!D:D,0),1),"EI OLE")))</f>
        <v/>
      </c>
      <c r="U9" s="111"/>
      <c r="X9">
        <v>4</v>
      </c>
      <c r="Z9" s="62" t="str">
        <f>$N$9</f>
        <v/>
      </c>
      <c r="AA9" s="64">
        <f>$M$9</f>
        <v>0</v>
      </c>
      <c r="AB9" s="65" t="str">
        <f>$O$9</f>
        <v/>
      </c>
      <c r="AD9" s="51">
        <f>$L$12</f>
        <v>4</v>
      </c>
      <c r="AE9" s="48" t="str">
        <f>$M$12&amp;" - "&amp;$M$13</f>
        <v xml:space="preserve"> - </v>
      </c>
      <c r="AF9" s="49">
        <f>$R$12</f>
        <v>0</v>
      </c>
      <c r="AG9" s="50">
        <f>$U$12</f>
        <v>0</v>
      </c>
      <c r="AJ9" s="36" t="s">
        <v>74</v>
      </c>
      <c r="AK9">
        <v>1</v>
      </c>
      <c r="AL9">
        <v>15</v>
      </c>
      <c r="AM9">
        <v>33</v>
      </c>
      <c r="AN9">
        <v>81</v>
      </c>
      <c r="AO9">
        <v>145</v>
      </c>
    </row>
    <row r="10" spans="1:41" x14ac:dyDescent="0.25">
      <c r="A10" s="57" t="s">
        <v>24</v>
      </c>
      <c r="B10" s="35">
        <f>IFERROR(COUNTIF(MÜ!C:C,Info!A10),"")</f>
        <v>1</v>
      </c>
      <c r="C10" s="35">
        <f>IFERROR(COUNTIF(NÜ!C:C,Info!A10),"")</f>
        <v>0</v>
      </c>
      <c r="D10" s="35">
        <f>IFERROR(COUNTIF(MP!C:C,Info!A10),"")</f>
        <v>2</v>
      </c>
      <c r="E10" s="35">
        <f>IFERROR(COUNTIF(NP!C:C,Info!A10),"")</f>
        <v>0</v>
      </c>
      <c r="F10" s="35">
        <f>IFERROR(COUNTIF('SP M'!C:C,Info!A10),"")</f>
        <v>0</v>
      </c>
      <c r="G10" s="35">
        <f>IFERROR(COUNTIF('SP N'!C:C,Info!A10),"")</f>
        <v>0</v>
      </c>
      <c r="H10" s="35">
        <f t="shared" si="0"/>
        <v>3</v>
      </c>
      <c r="I10" s="25"/>
      <c r="J10" s="32" t="s">
        <v>6</v>
      </c>
      <c r="L10" s="106">
        <v>3</v>
      </c>
      <c r="M10" s="90"/>
      <c r="N10" s="70" t="str">
        <f>IF(M10="","",IFERROR(INDEX($AK$5:$AO$5,1,MATCH(INDEX(MÜ!A:A,MATCH(Info!M10,MÜ!D:D,0),1),$AK$6:$AO$6)),IFERROR(INDEX($AK$5:$AO$5,1,MATCH(INDEX(NÜ!A:A,MATCH(Info!M10,NÜ!D:D,0),1),$AK$7:$AO$7)),"")))</f>
        <v/>
      </c>
      <c r="O10" s="73" t="str">
        <f>IF(M10="","",IFERROR(INDEX(MÜ!J:J,MATCH(Info!M10,MÜ!D:D,0),1),IFERROR(INDEX(NÜ!J:J,MATCH(Info!M10,NÜ!D:D,0),1),"EI OLE")))</f>
        <v/>
      </c>
      <c r="P10" s="89" t="str">
        <f>IF(M10="","",IFERROR(INDEX($AK$5:$AO$5,1,MATCH(INDEX(MP!A:A,MATCH(Info!M10,MP!D:D,0),1),$AK$8:$AO$8)),IFERROR(INDEX($AK$5:$AO$5,1,MATCH(INDEX(NP!A:A,MATCH(Info!M10,NP!D:D,0),1),$AK$9:$AO$9)),"")))</f>
        <v/>
      </c>
      <c r="Q10" s="54" t="str">
        <f>IF(M10="","",IFERROR(INDEX(MP!J:J,MATCH(Info!M10,MP!D:D,0),1),IFERROR(INDEX(NP!J:J,MATCH(Info!M10,NP!D:D,0),1),"EI OLE")))</f>
        <v/>
      </c>
      <c r="R10" s="109">
        <f>SUM(Q10:Q11)</f>
        <v>0</v>
      </c>
      <c r="S10" s="77" t="str">
        <f>IF(M10="","",IFERROR(INDEX($AK$5:$AO$5,1,MATCH(INDEX('SP M'!A:A,MATCH(Info!M10,'SP M'!D:D,0),1),$AK$10:$AO$10)),IFERROR(INDEX($AK$5:$AO$5,1,MATCH(INDEX('SP N'!A:A,MATCH(Info!M10,'SP N'!D:D,0),1),$AK$11:$AO$11)),"")))</f>
        <v/>
      </c>
      <c r="T10" s="59" t="str">
        <f>IF(M10="","",IFERROR(INDEX('SP M'!J:J,MATCH(Info!M10,'SP M'!D:D,0),1),IFERROR(INDEX('SP N'!J:J,MATCH(Info!M10,'SP N'!D:D,0),1),"EI OLE")))</f>
        <v/>
      </c>
      <c r="U10" s="111">
        <f>SUM(T10:T11)</f>
        <v>0</v>
      </c>
      <c r="X10">
        <v>5</v>
      </c>
      <c r="Z10" s="62" t="str">
        <f>$N$10</f>
        <v/>
      </c>
      <c r="AA10" s="64">
        <f>$M$10</f>
        <v>0</v>
      </c>
      <c r="AB10" s="65" t="str">
        <f>$O$10</f>
        <v/>
      </c>
      <c r="AD10" s="51">
        <f>$L$14</f>
        <v>5</v>
      </c>
      <c r="AE10" s="48" t="str">
        <f>$M$14&amp;" - "&amp;$M$15</f>
        <v xml:space="preserve"> - </v>
      </c>
      <c r="AF10" s="49">
        <f>$R$14</f>
        <v>0</v>
      </c>
      <c r="AG10" s="50">
        <f>$U$14</f>
        <v>0</v>
      </c>
      <c r="AJ10" s="36" t="s">
        <v>90</v>
      </c>
      <c r="AK10">
        <v>1</v>
      </c>
      <c r="AL10">
        <v>11</v>
      </c>
      <c r="AM10">
        <v>35</v>
      </c>
      <c r="AN10">
        <v>71</v>
      </c>
      <c r="AO10">
        <v>119</v>
      </c>
    </row>
    <row r="11" spans="1:41" x14ac:dyDescent="0.25">
      <c r="A11" s="57" t="s">
        <v>23</v>
      </c>
      <c r="B11" s="35">
        <f>IFERROR(COUNTIF(MÜ!C:C,Info!A11),"")</f>
        <v>0</v>
      </c>
      <c r="C11" s="35">
        <f>IFERROR(COUNTIF(NÜ!C:C,Info!A11),"")</f>
        <v>1</v>
      </c>
      <c r="D11" s="35">
        <f>IFERROR(COUNTIF(MP!C:C,Info!A11),"")</f>
        <v>3</v>
      </c>
      <c r="E11" s="35">
        <f>IFERROR(COUNTIF(NP!C:C,Info!A11),"")</f>
        <v>3</v>
      </c>
      <c r="F11" s="35">
        <f>IFERROR(COUNTIF('SP M'!C:C,Info!A11),"")</f>
        <v>4</v>
      </c>
      <c r="G11" s="35">
        <f>IFERROR(COUNTIF('SP N'!C:C,Info!A11),"")</f>
        <v>2</v>
      </c>
      <c r="H11" s="35">
        <f t="shared" si="0"/>
        <v>13</v>
      </c>
      <c r="I11" s="24"/>
      <c r="J11" s="32" t="s">
        <v>7</v>
      </c>
      <c r="L11" s="106"/>
      <c r="M11" s="90"/>
      <c r="N11" s="70" t="str">
        <f>IF(M11="","",IFERROR(INDEX($AK$5:$AO$5,1,MATCH(INDEX(MÜ!A:A,MATCH(Info!M11,MÜ!D:D,0),1),$AK$6:$AO$6)),IFERROR(INDEX($AK$5:$AO$5,1,MATCH(INDEX(NÜ!A:A,MATCH(Info!M11,NÜ!D:D,0),1),$AK$7:$AO$7)),"")))</f>
        <v/>
      </c>
      <c r="O11" s="73" t="str">
        <f>IF(M11="","",IFERROR(INDEX(MÜ!J:J,MATCH(Info!M11,MÜ!D:D,0),1),IFERROR(INDEX(NÜ!J:J,MATCH(Info!M11,NÜ!D:D,0),1),"EI OLE")))</f>
        <v/>
      </c>
      <c r="P11" s="89" t="str">
        <f>IF(M11="","",IFERROR(INDEX($AK$5:$AO$5,1,MATCH(INDEX(MP!A:A,MATCH(Info!M11,MP!D:D,0),1),$AK$8:$AO$8)),IFERROR(INDEX($AK$5:$AO$5,1,MATCH(INDEX(NP!A:A,MATCH(Info!M11,NP!D:D,0),1),$AK$9:$AO$9)),"")))</f>
        <v/>
      </c>
      <c r="Q11" s="54" t="str">
        <f>IF(M11="","",IFERROR(INDEX(MP!J:J,MATCH(Info!M11,MP!D:D,0),1),IFERROR(INDEX(NP!J:J,MATCH(Info!M11,NP!D:D,0),1),"EI OLE")))</f>
        <v/>
      </c>
      <c r="R11" s="109"/>
      <c r="S11" s="77" t="str">
        <f>IF(M11="","",IFERROR(INDEX($AK$5:$AO$5,1,MATCH(INDEX('SP M'!A:A,MATCH(Info!M11,'SP M'!D:D,0),1),$AK$10:$AO$10)),IFERROR(INDEX($AK$5:$AO$5,1,MATCH(INDEX('SP N'!A:A,MATCH(Info!M11,'SP N'!D:D,0),1),$AK$11:$AO$11)),"")))</f>
        <v/>
      </c>
      <c r="T11" s="59" t="str">
        <f>IF(M11="","",IFERROR(INDEX('SP M'!J:J,MATCH(Info!M11,'SP M'!D:D,0),1),IFERROR(INDEX('SP N'!J:J,MATCH(Info!M11,'SP N'!D:D,0),1),"EI OLE")))</f>
        <v/>
      </c>
      <c r="U11" s="111"/>
      <c r="X11">
        <v>6</v>
      </c>
      <c r="Z11" s="62" t="str">
        <f>$N$11</f>
        <v/>
      </c>
      <c r="AA11" s="64">
        <f>$M$11</f>
        <v>0</v>
      </c>
      <c r="AB11" s="65" t="str">
        <f>$O$11</f>
        <v/>
      </c>
      <c r="AD11" s="51">
        <f>$L$16</f>
        <v>6</v>
      </c>
      <c r="AE11" s="48" t="str">
        <f>$M$16&amp;" - "&amp;$M$17</f>
        <v xml:space="preserve"> - </v>
      </c>
      <c r="AF11" s="49">
        <f>$R$16</f>
        <v>0</v>
      </c>
      <c r="AG11" s="50">
        <f>$U$16</f>
        <v>0</v>
      </c>
      <c r="AJ11" s="36" t="s">
        <v>91</v>
      </c>
      <c r="AK11">
        <v>1</v>
      </c>
      <c r="AL11">
        <v>11</v>
      </c>
      <c r="AM11">
        <v>35</v>
      </c>
      <c r="AN11">
        <v>71</v>
      </c>
      <c r="AO11">
        <v>119</v>
      </c>
    </row>
    <row r="12" spans="1:41" x14ac:dyDescent="0.25">
      <c r="A12" s="57" t="s">
        <v>28</v>
      </c>
      <c r="B12" s="35">
        <f>IFERROR(COUNTIF(MÜ!C:C,Info!A12),"")</f>
        <v>3</v>
      </c>
      <c r="C12" s="35">
        <f>IFERROR(COUNTIF(NÜ!C:C,Info!A12),"")</f>
        <v>1</v>
      </c>
      <c r="D12" s="35">
        <f>IFERROR(COUNTIF(MP!C:C,Info!A12),"")</f>
        <v>3</v>
      </c>
      <c r="E12" s="35">
        <f>IFERROR(COUNTIF(NP!C:C,Info!A12),"")</f>
        <v>0</v>
      </c>
      <c r="F12" s="35">
        <f>IFERROR(COUNTIF('SP M'!C:C,Info!A12),"")</f>
        <v>2</v>
      </c>
      <c r="G12" s="35">
        <f>IFERROR(COUNTIF('SP N'!C:C,Info!A12),"")</f>
        <v>0</v>
      </c>
      <c r="H12" s="35">
        <f t="shared" si="0"/>
        <v>9</v>
      </c>
      <c r="I12" s="23"/>
      <c r="J12" s="32" t="s">
        <v>8</v>
      </c>
      <c r="L12" s="114">
        <v>4</v>
      </c>
      <c r="M12" s="57"/>
      <c r="N12" s="70" t="str">
        <f>IF(M12="","",IFERROR(INDEX($AK$5:$AO$5,1,MATCH(INDEX(MÜ!A:A,MATCH(Info!M12,MÜ!D:D,0),1),$AK$6:$AO$6)),IFERROR(INDEX($AK$5:$AO$5,1,MATCH(INDEX(NÜ!A:A,MATCH(Info!M12,NÜ!D:D,0),1),$AK$7:$AO$7)),"")))</f>
        <v/>
      </c>
      <c r="O12" s="73" t="str">
        <f>IF(M12="","",IFERROR(INDEX(MÜ!J:J,MATCH(Info!M12,MÜ!D:D,0),1),IFERROR(INDEX(NÜ!J:J,MATCH(Info!M12,NÜ!D:D,0),1),"EI OLE")))</f>
        <v/>
      </c>
      <c r="P12" s="89" t="str">
        <f>IF(M12="","",IFERROR(INDEX($AK$5:$AO$5,1,MATCH(INDEX(MP!A:A,MATCH(Info!M12,MP!D:D,0),1),$AK$8:$AO$8)),IFERROR(INDEX($AK$5:$AO$5,1,MATCH(INDEX(NP!A:A,MATCH(Info!M12,NP!D:D,0),1),$AK$9:$AO$9)),"")))</f>
        <v/>
      </c>
      <c r="Q12" s="54" t="str">
        <f>IF(M12="","",IFERROR(INDEX(MP!J:J,MATCH(Info!M12,MP!D:D,0),1),IFERROR(INDEX(NP!J:J,MATCH(Info!M12,NP!D:D,0),1),"EI OLE")))</f>
        <v/>
      </c>
      <c r="R12" s="109">
        <f>SUM(Q12:Q13)</f>
        <v>0</v>
      </c>
      <c r="S12" s="77" t="str">
        <f>IF(M12="","",IFERROR(INDEX($AK$5:$AO$5,1,MATCH(INDEX('SP M'!A:A,MATCH(Info!M12,'SP M'!D:D,0),1),$AK$10:$AO$10)),IFERROR(INDEX($AK$5:$AO$5,1,MATCH(INDEX('SP N'!A:A,MATCH(Info!M12,'SP N'!D:D,0),1),$AK$11:$AO$11)),"")))</f>
        <v/>
      </c>
      <c r="T12" s="59" t="str">
        <f>IF(M12="","",IFERROR(INDEX('SP M'!J:J,MATCH(Info!M12,'SP M'!D:D,0),1),IFERROR(INDEX('SP N'!J:J,MATCH(Info!M12,'SP N'!D:D,0),1),"EI OLE")))</f>
        <v/>
      </c>
      <c r="U12" s="111">
        <f>SUM(T12:T13)</f>
        <v>0</v>
      </c>
      <c r="X12">
        <v>7</v>
      </c>
      <c r="Z12" s="62" t="str">
        <f>$N$12</f>
        <v/>
      </c>
      <c r="AA12" s="64">
        <f>$M$12</f>
        <v>0</v>
      </c>
      <c r="AB12" s="65" t="str">
        <f>$O$12</f>
        <v/>
      </c>
      <c r="AD12" s="51">
        <f>$L$18</f>
        <v>7</v>
      </c>
      <c r="AE12" s="48" t="str">
        <f>$M$18&amp;" - "&amp;$M$19</f>
        <v xml:space="preserve"> - </v>
      </c>
      <c r="AF12" s="49">
        <f>$R$18</f>
        <v>0</v>
      </c>
      <c r="AG12" s="50">
        <f>$U$18</f>
        <v>0</v>
      </c>
    </row>
    <row r="13" spans="1:41" x14ac:dyDescent="0.25">
      <c r="A13" s="57" t="s">
        <v>19</v>
      </c>
      <c r="B13" s="35">
        <f>IFERROR(COUNTIF(MÜ!C:C,Info!A13),"")</f>
        <v>0</v>
      </c>
      <c r="C13" s="35">
        <f>IFERROR(COUNTIF(NÜ!C:C,Info!A13),"")</f>
        <v>0</v>
      </c>
      <c r="D13" s="35">
        <f>IFERROR(COUNTIF(MP!C:C,Info!A13),"")</f>
        <v>0</v>
      </c>
      <c r="E13" s="35">
        <f>IFERROR(COUNTIF(NP!C:C,Info!A13),"")</f>
        <v>4</v>
      </c>
      <c r="F13" s="35">
        <f>IFERROR(COUNTIF('SP M'!C:C,Info!A13),"")</f>
        <v>2</v>
      </c>
      <c r="G13" s="35">
        <f>IFERROR(COUNTIF('SP N'!C:C,Info!A13),"")</f>
        <v>4</v>
      </c>
      <c r="H13" s="35">
        <f t="shared" si="0"/>
        <v>10</v>
      </c>
      <c r="I13" s="30"/>
      <c r="J13" s="32" t="s">
        <v>9</v>
      </c>
      <c r="L13" s="114"/>
      <c r="N13" s="70" t="str">
        <f>IF(M13="","",IFERROR(INDEX($AK$5:$AO$5,1,MATCH(INDEX(MÜ!A:A,MATCH(Info!M13,MÜ!D:D,0),1),$AK$6:$AO$6)),IFERROR(INDEX($AK$5:$AO$5,1,MATCH(INDEX(NÜ!A:A,MATCH(Info!M13,NÜ!D:D,0),1),$AK$7:$AO$7)),"")))</f>
        <v/>
      </c>
      <c r="O13" s="73" t="str">
        <f>IF(M13="","",IFERROR(INDEX(MÜ!J:J,MATCH(Info!M13,MÜ!D:D,0),1),IFERROR(INDEX(NÜ!J:J,MATCH(Info!M13,NÜ!D:D,0),1),"EI OLE")))</f>
        <v/>
      </c>
      <c r="P13" s="89" t="str">
        <f>IF(M13="","",IFERROR(INDEX($AK$5:$AO$5,1,MATCH(INDEX(MP!A:A,MATCH(Info!M13,MP!D:D,0),1),$AK$8:$AO$8)),IFERROR(INDEX($AK$5:$AO$5,1,MATCH(INDEX(NP!A:A,MATCH(Info!M13,NP!D:D,0),1),$AK$9:$AO$9)),"")))</f>
        <v/>
      </c>
      <c r="Q13" s="54" t="str">
        <f>IF(M13="","",IFERROR(INDEX(MP!J:J,MATCH(Info!M13,MP!D:D,0),1),IFERROR(INDEX(NP!J:J,MATCH(Info!M13,NP!D:D,0),1),"EI OLE")))</f>
        <v/>
      </c>
      <c r="R13" s="109"/>
      <c r="S13" s="77" t="str">
        <f>IF(M13="","",IFERROR(INDEX($AK$5:$AO$5,1,MATCH(INDEX('SP M'!A:A,MATCH(Info!M13,'SP M'!D:D,0),1),$AK$10:$AO$10)),IFERROR(INDEX($AK$5:$AO$5,1,MATCH(INDEX('SP N'!A:A,MATCH(Info!M13,'SP N'!D:D,0),1),$AK$11:$AO$11)),"")))</f>
        <v/>
      </c>
      <c r="T13" s="59" t="str">
        <f>IF(M13="","",IFERROR(INDEX('SP M'!J:J,MATCH(Info!M13,'SP M'!D:D,0),1),IFERROR(INDEX('SP N'!J:J,MATCH(Info!M13,'SP N'!D:D,0),1),"EI OLE")))</f>
        <v/>
      </c>
      <c r="U13" s="111"/>
      <c r="X13">
        <v>8</v>
      </c>
      <c r="Z13" s="62" t="str">
        <f>$N$13</f>
        <v/>
      </c>
      <c r="AA13" s="64">
        <f>$M$13</f>
        <v>0</v>
      </c>
      <c r="AB13" s="65" t="str">
        <f>$O$13</f>
        <v/>
      </c>
      <c r="AD13" s="51">
        <f>$L$20</f>
        <v>8</v>
      </c>
      <c r="AE13" s="48" t="str">
        <f>$M$20&amp;" - "&amp;$M$21</f>
        <v xml:space="preserve"> - </v>
      </c>
      <c r="AF13" s="49">
        <f>$R$20</f>
        <v>0</v>
      </c>
      <c r="AG13" s="50">
        <f>$U$20</f>
        <v>0</v>
      </c>
    </row>
    <row r="14" spans="1:41" x14ac:dyDescent="0.25">
      <c r="A14" s="57" t="s">
        <v>44</v>
      </c>
      <c r="B14" s="35">
        <f>IFERROR(COUNTIF(MÜ!C:C,Info!A14),"")</f>
        <v>0</v>
      </c>
      <c r="C14" s="35">
        <f>IFERROR(COUNTIF(NÜ!C:C,Info!A14),"")</f>
        <v>0</v>
      </c>
      <c r="D14" s="35">
        <f>IFERROR(COUNTIF(MP!C:C,Info!A14),"")</f>
        <v>1</v>
      </c>
      <c r="E14" s="35">
        <f>IFERROR(COUNTIF(NP!C:C,Info!A14),"")</f>
        <v>0</v>
      </c>
      <c r="F14" s="35">
        <f>IFERROR(COUNTIF('SP M'!C:C,Info!A14),"")</f>
        <v>0</v>
      </c>
      <c r="G14" s="35">
        <f>IFERROR(COUNTIF('SP N'!C:C,Info!A14),"")</f>
        <v>0</v>
      </c>
      <c r="H14" s="35">
        <f t="shared" si="0"/>
        <v>1</v>
      </c>
      <c r="J14" s="20"/>
      <c r="L14" s="106">
        <v>5</v>
      </c>
      <c r="M14" s="91"/>
      <c r="N14" s="70" t="str">
        <f>IF(M14="","",IFERROR(INDEX($AK$5:$AO$5,1,MATCH(INDEX(MÜ!A:A,MATCH(Info!M14,MÜ!D:D,0),1),$AK$6:$AO$6)),IFERROR(INDEX($AK$5:$AO$5,1,MATCH(INDEX(NÜ!A:A,MATCH(Info!M14,NÜ!D:D,0),1),$AK$7:$AO$7)),"")))</f>
        <v/>
      </c>
      <c r="O14" s="73" t="str">
        <f>IF(M14="","",IFERROR(INDEX(MÜ!J:J,MATCH(Info!M14,MÜ!D:D,0),1),IFERROR(INDEX(NÜ!J:J,MATCH(Info!M14,NÜ!D:D,0),1),"EI OLE")))</f>
        <v/>
      </c>
      <c r="P14" s="89" t="str">
        <f>IF(M14="","",IFERROR(INDEX($AK$5:$AO$5,1,MATCH(INDEX(MP!A:A,MATCH(Info!M14,MP!D:D,0),1),$AK$8:$AO$8)),IFERROR(INDEX($AK$5:$AO$5,1,MATCH(INDEX(NP!A:A,MATCH(Info!M14,NP!D:D,0),1),$AK$9:$AO$9)),"")))</f>
        <v/>
      </c>
      <c r="Q14" s="54" t="str">
        <f>IF(M14="","",IFERROR(INDEX(MP!J:J,MATCH(Info!M14,MP!D:D,0),1),IFERROR(INDEX(NP!J:J,MATCH(Info!M14,NP!D:D,0),1),"EI OLE")))</f>
        <v/>
      </c>
      <c r="R14" s="109">
        <f>SUM(Q14:Q15)</f>
        <v>0</v>
      </c>
      <c r="S14" s="77" t="str">
        <f>IF(M14="","",IFERROR(INDEX($AK$5:$AO$5,1,MATCH(INDEX('SP M'!A:A,MATCH(Info!M14,'SP M'!D:D,0),1),$AK$10:$AO$10)),IFERROR(INDEX($AK$5:$AO$5,1,MATCH(INDEX('SP N'!A:A,MATCH(Info!M14,'SP N'!D:D,0),1),$AK$11:$AO$11)),"")))</f>
        <v/>
      </c>
      <c r="T14" s="59" t="str">
        <f>IF(M14="","",IFERROR(INDEX('SP M'!J:J,MATCH(Info!M14,'SP M'!D:D,0),1),IFERROR(INDEX('SP N'!J:J,MATCH(Info!M14,'SP N'!D:D,0),1),"EI OLE")))</f>
        <v/>
      </c>
      <c r="U14" s="111">
        <f>SUM(T14:T15)</f>
        <v>0</v>
      </c>
      <c r="X14">
        <v>9</v>
      </c>
      <c r="Z14" s="62" t="str">
        <f>$N$14</f>
        <v/>
      </c>
      <c r="AA14" s="64">
        <f>$M$14</f>
        <v>0</v>
      </c>
      <c r="AB14" s="65" t="str">
        <f>$O$14</f>
        <v/>
      </c>
      <c r="AD14" s="51">
        <f>$L$22</f>
        <v>9</v>
      </c>
      <c r="AE14" s="48" t="str">
        <f>$M$22&amp;" - "&amp;$M$23</f>
        <v xml:space="preserve"> - </v>
      </c>
      <c r="AF14" s="49">
        <f>$R$22</f>
        <v>0</v>
      </c>
      <c r="AG14" s="50">
        <f>$U$22</f>
        <v>0</v>
      </c>
    </row>
    <row r="15" spans="1:41" ht="14.4" x14ac:dyDescent="0.3">
      <c r="A15" s="57" t="s">
        <v>20</v>
      </c>
      <c r="B15" s="35">
        <f>IFERROR(COUNTIF(MÜ!C:C,Info!A15),"")</f>
        <v>0</v>
      </c>
      <c r="C15" s="35">
        <f>IFERROR(COUNTIF(NÜ!C:C,Info!A15),"")</f>
        <v>0</v>
      </c>
      <c r="D15" s="35">
        <f>IFERROR(COUNTIF(MP!C:C,Info!A15),"")</f>
        <v>0</v>
      </c>
      <c r="E15" s="35">
        <f>IFERROR(COUNTIF(NP!C:C,Info!A15),"")</f>
        <v>0</v>
      </c>
      <c r="F15" s="35">
        <f>IFERROR(COUNTIF('SP M'!C:C,Info!A15),"")</f>
        <v>0</v>
      </c>
      <c r="G15" s="35">
        <f>IFERROR(COUNTIF('SP N'!C:C,Info!A15),"")</f>
        <v>0</v>
      </c>
      <c r="H15" s="35">
        <f t="shared" si="0"/>
        <v>0</v>
      </c>
      <c r="I15" s="22">
        <v>0</v>
      </c>
      <c r="J15" s="20" t="s">
        <v>3</v>
      </c>
      <c r="L15" s="106"/>
      <c r="M15" s="91"/>
      <c r="N15" s="70" t="str">
        <f>IF(M15="","",IFERROR(INDEX($AK$5:$AO$5,1,MATCH(INDEX(MÜ!A:A,MATCH(Info!M15,MÜ!D:D,0),1),$AK$6:$AO$6)),IFERROR(INDEX($AK$5:$AO$5,1,MATCH(INDEX(NÜ!A:A,MATCH(Info!M15,NÜ!D:D,0),1),$AK$7:$AO$7)),"")))</f>
        <v/>
      </c>
      <c r="O15" s="73" t="str">
        <f>IF(M15="","",IFERROR(INDEX(MÜ!J:J,MATCH(Info!M15,MÜ!D:D,0),1),IFERROR(INDEX(NÜ!J:J,MATCH(Info!M15,NÜ!D:D,0),1),"EI OLE")))</f>
        <v/>
      </c>
      <c r="P15" s="89" t="str">
        <f>IF(M15="","",IFERROR(INDEX($AK$5:$AO$5,1,MATCH(INDEX(MP!A:A,MATCH(Info!M15,MP!D:D,0),1),$AK$8:$AO$8)),IFERROR(INDEX($AK$5:$AO$5,1,MATCH(INDEX(NP!A:A,MATCH(Info!M15,NP!D:D,0),1),$AK$9:$AO$9)),"")))</f>
        <v/>
      </c>
      <c r="Q15" s="54" t="str">
        <f>IF(M15="","",IFERROR(INDEX(MP!J:J,MATCH(Info!M15,MP!D:D,0),1),IFERROR(INDEX(NP!J:J,MATCH(Info!M15,NP!D:D,0),1),"EI OLE")))</f>
        <v/>
      </c>
      <c r="R15" s="109"/>
      <c r="S15" s="77" t="str">
        <f>IF(M15="","",IFERROR(INDEX($AK$5:$AO$5,1,MATCH(INDEX('SP M'!A:A,MATCH(Info!M15,'SP M'!D:D,0),1),$AK$10:$AO$10)),IFERROR(INDEX($AK$5:$AO$5,1,MATCH(INDEX('SP N'!A:A,MATCH(Info!M15,'SP N'!D:D,0),1),$AK$11:$AO$11)),"")))</f>
        <v/>
      </c>
      <c r="T15" s="59" t="str">
        <f>IF(M15="","",IFERROR(INDEX('SP M'!J:J,MATCH(Info!M15,'SP M'!D:D,0),1),IFERROR(INDEX('SP N'!J:J,MATCH(Info!M15,'SP N'!D:D,0),1),"EI OLE")))</f>
        <v/>
      </c>
      <c r="U15" s="111"/>
      <c r="X15">
        <v>10</v>
      </c>
      <c r="Z15" s="62" t="str">
        <f>$N$15</f>
        <v/>
      </c>
      <c r="AA15" s="64">
        <f>$M$15</f>
        <v>0</v>
      </c>
      <c r="AB15" s="65" t="str">
        <f>$O$15</f>
        <v/>
      </c>
      <c r="AD15" s="51">
        <f>$L$24</f>
        <v>10</v>
      </c>
      <c r="AE15" s="48" t="str">
        <f>$M$24&amp;" - "&amp;$M$25</f>
        <v xml:space="preserve"> - </v>
      </c>
      <c r="AF15" s="49">
        <f>$R$24</f>
        <v>0</v>
      </c>
      <c r="AG15" s="50">
        <f>$U$24</f>
        <v>0</v>
      </c>
    </row>
    <row r="16" spans="1:41" x14ac:dyDescent="0.25">
      <c r="A16" s="57" t="s">
        <v>25</v>
      </c>
      <c r="B16" s="35">
        <f>IFERROR(COUNTIF(MÜ!C:C,Info!A16),"")</f>
        <v>0</v>
      </c>
      <c r="C16" s="35">
        <f>IFERROR(COUNTIF(NÜ!C:C,Info!A16),"")</f>
        <v>0</v>
      </c>
      <c r="D16" s="35">
        <f>IFERROR(COUNTIF(MP!C:C,Info!A16),"")</f>
        <v>0</v>
      </c>
      <c r="E16" s="35">
        <f>IFERROR(COUNTIF(NP!C:C,Info!A16),"")</f>
        <v>0</v>
      </c>
      <c r="F16" s="35">
        <f>IFERROR(COUNTIF('SP M'!C:C,Info!A16),"")</f>
        <v>0</v>
      </c>
      <c r="G16" s="35">
        <f>IFERROR(COUNTIF('SP N'!C:C,Info!A16),"")</f>
        <v>0</v>
      </c>
      <c r="H16" s="35">
        <f t="shared" si="0"/>
        <v>0</v>
      </c>
      <c r="I16" s="21"/>
      <c r="J16" s="20" t="s">
        <v>2</v>
      </c>
      <c r="L16" s="107">
        <v>6</v>
      </c>
      <c r="N16" s="70" t="str">
        <f>IF(M16="","",IFERROR(INDEX($AK$5:$AO$5,1,MATCH(INDEX(MÜ!A:A,MATCH(Info!M16,MÜ!D:D,0),1),$AK$6:$AO$6)),IFERROR(INDEX($AK$5:$AO$5,1,MATCH(INDEX(NÜ!A:A,MATCH(Info!M16,NÜ!D:D,0),1),$AK$7:$AO$7)),"")))</f>
        <v/>
      </c>
      <c r="O16" s="73" t="str">
        <f>IF(M16="","",IFERROR(INDEX(MÜ!J:J,MATCH(Info!M16,MÜ!D:D,0),1),IFERROR(INDEX(NÜ!J:J,MATCH(Info!M16,NÜ!D:D,0),1),"EI OLE")))</f>
        <v/>
      </c>
      <c r="P16" s="89" t="str">
        <f>IF(M16="","",IFERROR(INDEX($AK$5:$AO$5,1,MATCH(INDEX(MP!A:A,MATCH(Info!M16,MP!D:D,0),1),$AK$8:$AO$8)),IFERROR(INDEX($AK$5:$AO$5,1,MATCH(INDEX(NP!A:A,MATCH(Info!M16,NP!D:D,0),1),$AK$9:$AO$9)),"")))</f>
        <v/>
      </c>
      <c r="Q16" s="54" t="str">
        <f>IF(M16="","",IFERROR(INDEX(MP!J:J,MATCH(Info!M16,MP!D:D,0),1),IFERROR(INDEX(NP!J:J,MATCH(Info!M16,NP!D:D,0),1),"EI OLE")))</f>
        <v/>
      </c>
      <c r="R16" s="109">
        <f>SUM(Q16:Q17)</f>
        <v>0</v>
      </c>
      <c r="S16" s="77" t="str">
        <f>IF(M16="","",IFERROR(INDEX($AK$5:$AO$5,1,MATCH(INDEX('SP M'!A:A,MATCH(Info!M16,'SP M'!D:D,0),1),$AK$10:$AO$10)),IFERROR(INDEX($AK$5:$AO$5,1,MATCH(INDEX('SP N'!A:A,MATCH(Info!M16,'SP N'!D:D,0),1),$AK$11:$AO$11)),"")))</f>
        <v/>
      </c>
      <c r="T16" s="59" t="str">
        <f>IF(M16="","",IFERROR(INDEX('SP M'!J:J,MATCH(Info!M16,'SP M'!D:D,0),1),IFERROR(INDEX('SP N'!J:J,MATCH(Info!M16,'SP N'!D:D,0),1),"EI OLE")))</f>
        <v/>
      </c>
      <c r="U16" s="111">
        <f>SUM(T16:T17)</f>
        <v>0</v>
      </c>
      <c r="X16">
        <v>11</v>
      </c>
      <c r="Z16" s="62" t="str">
        <f>$N$16</f>
        <v/>
      </c>
      <c r="AA16" s="64">
        <f>$M$16</f>
        <v>0</v>
      </c>
      <c r="AB16" s="65" t="str">
        <f>$O$16</f>
        <v/>
      </c>
      <c r="AD16" s="51">
        <f>$L$26</f>
        <v>11</v>
      </c>
      <c r="AE16" s="48" t="str">
        <f>$M$26&amp;" - "&amp;$M$27</f>
        <v xml:space="preserve"> - </v>
      </c>
      <c r="AF16" s="49">
        <f>$R$26</f>
        <v>0</v>
      </c>
      <c r="AG16" s="50">
        <f>$U$26</f>
        <v>0</v>
      </c>
    </row>
    <row r="17" spans="1:33" x14ac:dyDescent="0.25">
      <c r="A17" s="57" t="s">
        <v>14</v>
      </c>
      <c r="B17" s="35">
        <f>IFERROR(COUNTIF(MÜ!C:C,Info!A17),"")</f>
        <v>2</v>
      </c>
      <c r="C17" s="35">
        <f>IFERROR(COUNTIF(NÜ!C:C,Info!A17),"")</f>
        <v>1</v>
      </c>
      <c r="D17" s="35">
        <f>IFERROR(COUNTIF(MP!C:C,Info!A17),"")</f>
        <v>2</v>
      </c>
      <c r="E17" s="35">
        <f>IFERROR(COUNTIF(NP!C:C,Info!A17),"")</f>
        <v>1</v>
      </c>
      <c r="F17" s="35">
        <f>IFERROR(COUNTIF('SP M'!C:C,Info!A17),"")</f>
        <v>2</v>
      </c>
      <c r="G17" s="35">
        <f>IFERROR(COUNTIF('SP N'!C:C,Info!A17),"")</f>
        <v>1</v>
      </c>
      <c r="H17" s="35">
        <f t="shared" si="0"/>
        <v>9</v>
      </c>
      <c r="L17" s="107"/>
      <c r="N17" s="70" t="str">
        <f>IF(M17="","",IFERROR(INDEX($AK$5:$AO$5,1,MATCH(INDEX(MÜ!A:A,MATCH(Info!M17,MÜ!D:D,0),1),$AK$6:$AO$6)),IFERROR(INDEX($AK$5:$AO$5,1,MATCH(INDEX(NÜ!A:A,MATCH(Info!M17,NÜ!D:D,0),1),$AK$7:$AO$7)),"")))</f>
        <v/>
      </c>
      <c r="O17" s="73" t="str">
        <f>IF(M17="","",IFERROR(INDEX(MÜ!J:J,MATCH(Info!M17,MÜ!D:D,0),1),IFERROR(INDEX(NÜ!J:J,MATCH(Info!M17,NÜ!D:D,0),1),"EI OLE")))</f>
        <v/>
      </c>
      <c r="P17" s="89" t="str">
        <f>IF(M17="","",IFERROR(INDEX($AK$5:$AO$5,1,MATCH(INDEX(MP!A:A,MATCH(Info!M17,MP!D:D,0),1),$AK$8:$AO$8)),IFERROR(INDEX($AK$5:$AO$5,1,MATCH(INDEX(NP!A:A,MATCH(Info!M17,NP!D:D,0),1),$AK$9:$AO$9)),"")))</f>
        <v/>
      </c>
      <c r="Q17" s="54" t="str">
        <f>IF(M17="","",IFERROR(INDEX(MP!J:J,MATCH(Info!M17,MP!D:D,0),1),IFERROR(INDEX(NP!J:J,MATCH(Info!M17,NP!D:D,0),1),"EI OLE")))</f>
        <v/>
      </c>
      <c r="R17" s="109"/>
      <c r="S17" s="77" t="str">
        <f>IF(M17="","",IFERROR(INDEX($AK$5:$AO$5,1,MATCH(INDEX('SP M'!A:A,MATCH(Info!M17,'SP M'!D:D,0),1),$AK$10:$AO$10)),IFERROR(INDEX($AK$5:$AO$5,1,MATCH(INDEX('SP N'!A:A,MATCH(Info!M17,'SP N'!D:D,0),1),$AK$11:$AO$11)),"")))</f>
        <v/>
      </c>
      <c r="T17" s="59" t="str">
        <f>IF(M17="","",IFERROR(INDEX('SP M'!J:J,MATCH(Info!M17,'SP M'!D:D,0),1),IFERROR(INDEX('SP N'!J:J,MATCH(Info!M17,'SP N'!D:D,0),1),"EI OLE")))</f>
        <v/>
      </c>
      <c r="U17" s="111"/>
      <c r="X17">
        <v>12</v>
      </c>
      <c r="Z17" s="62" t="str">
        <f>$N$17</f>
        <v/>
      </c>
      <c r="AA17" s="64">
        <f>$M$17</f>
        <v>0</v>
      </c>
      <c r="AB17" s="65" t="str">
        <f>$O$17</f>
        <v/>
      </c>
      <c r="AD17" s="51">
        <f>$L$28</f>
        <v>12</v>
      </c>
      <c r="AE17" s="48" t="str">
        <f>$M$28&amp;" - "&amp;$M$29</f>
        <v xml:space="preserve"> - </v>
      </c>
      <c r="AF17" s="49">
        <f>$R$28</f>
        <v>0</v>
      </c>
      <c r="AG17" s="50">
        <f>$U$28</f>
        <v>0</v>
      </c>
    </row>
    <row r="18" spans="1:33" x14ac:dyDescent="0.25">
      <c r="A18" s="57" t="s">
        <v>47</v>
      </c>
      <c r="B18" s="35">
        <f>IFERROR(COUNTIF(MÜ!C:C,Info!A18),"")</f>
        <v>0</v>
      </c>
      <c r="C18" s="35">
        <f>IFERROR(COUNTIF(NÜ!C:C,Info!A18),"")</f>
        <v>0</v>
      </c>
      <c r="D18" s="35">
        <f>IFERROR(COUNTIF(MP!C:C,Info!A18),"")</f>
        <v>2</v>
      </c>
      <c r="E18" s="35">
        <f>IFERROR(COUNTIF(NP!C:C,Info!A18),"")</f>
        <v>0</v>
      </c>
      <c r="F18" s="35">
        <f>IFERROR(COUNTIF('SP M'!C:C,Info!A18),"")</f>
        <v>1</v>
      </c>
      <c r="G18" s="35">
        <f>IFERROR(COUNTIF('SP N'!C:C,Info!A18),"")</f>
        <v>1</v>
      </c>
      <c r="H18" s="35">
        <f t="shared" si="0"/>
        <v>4</v>
      </c>
      <c r="J18" s="20" t="s">
        <v>30</v>
      </c>
      <c r="L18" s="106">
        <v>7</v>
      </c>
      <c r="M18" s="91"/>
      <c r="N18" s="70" t="str">
        <f>IF(M18="","",IFERROR(INDEX($AK$5:$AO$5,1,MATCH(INDEX(MÜ!A:A,MATCH(Info!M18,MÜ!D:D,0),1),$AK$6:$AO$6)),IFERROR(INDEX($AK$5:$AO$5,1,MATCH(INDEX(NÜ!A:A,MATCH(Info!M18,NÜ!D:D,0),1),$AK$7:$AO$7)),"")))</f>
        <v/>
      </c>
      <c r="O18" s="73" t="str">
        <f>IF(M18="","",IFERROR(INDEX(MÜ!J:J,MATCH(Info!M18,MÜ!D:D,0),1),IFERROR(INDEX(NÜ!J:J,MATCH(Info!M18,NÜ!D:D,0),1),"EI OLE")))</f>
        <v/>
      </c>
      <c r="P18" s="89" t="str">
        <f>IF(M18="","",IFERROR(INDEX($AK$5:$AO$5,1,MATCH(INDEX(MP!A:A,MATCH(Info!M18,MP!D:D,0),1),$AK$8:$AO$8)),IFERROR(INDEX($AK$5:$AO$5,1,MATCH(INDEX(NP!A:A,MATCH(Info!M18,NP!D:D,0),1),$AK$9:$AO$9)),"")))</f>
        <v/>
      </c>
      <c r="Q18" s="54" t="str">
        <f>IF(M18="","",IFERROR(INDEX(MP!J:J,MATCH(Info!M18,MP!D:D,0),1),IFERROR(INDEX(NP!J:J,MATCH(Info!M18,NP!D:D,0),1),"EI OLE")))</f>
        <v/>
      </c>
      <c r="R18" s="109">
        <f>SUM(Q18:Q19)</f>
        <v>0</v>
      </c>
      <c r="S18" s="77" t="str">
        <f>IF(M18="","",IFERROR(INDEX($AK$5:$AO$5,1,MATCH(INDEX('SP M'!A:A,MATCH(Info!M18,'SP M'!D:D,0),1),$AK$10:$AO$10)),IFERROR(INDEX($AK$5:$AO$5,1,MATCH(INDEX('SP N'!A:A,MATCH(Info!M18,'SP N'!D:D,0),1),$AK$11:$AO$11)),"")))</f>
        <v/>
      </c>
      <c r="T18" s="59" t="str">
        <f>IF(M18="","",IFERROR(INDEX('SP M'!J:J,MATCH(Info!M18,'SP M'!D:D,0),1),IFERROR(INDEX('SP N'!J:J,MATCH(Info!M18,'SP N'!D:D,0),1),"EI OLE")))</f>
        <v/>
      </c>
      <c r="U18" s="111">
        <f>SUM(T18:T19)</f>
        <v>0</v>
      </c>
      <c r="X18">
        <v>13</v>
      </c>
      <c r="Z18" s="62" t="str">
        <f>$N$18</f>
        <v/>
      </c>
      <c r="AA18" s="64">
        <f>$M$18</f>
        <v>0</v>
      </c>
      <c r="AB18" s="65" t="str">
        <f>$O$18</f>
        <v/>
      </c>
      <c r="AD18" s="51">
        <f>$L$30</f>
        <v>13</v>
      </c>
      <c r="AE18" s="48" t="str">
        <f>$M$30&amp;" - "&amp;$M$31</f>
        <v xml:space="preserve"> - </v>
      </c>
      <c r="AF18" s="49">
        <f>$R$30</f>
        <v>0</v>
      </c>
      <c r="AG18" s="50">
        <f>$U$30</f>
        <v>0</v>
      </c>
    </row>
    <row r="19" spans="1:33" x14ac:dyDescent="0.25">
      <c r="A19" s="57" t="s">
        <v>45</v>
      </c>
      <c r="B19" s="35">
        <f>IFERROR(COUNTIF(MÜ!C:C,Info!A19),"")</f>
        <v>0</v>
      </c>
      <c r="C19" s="35">
        <f>IFERROR(COUNTIF(NÜ!C:C,Info!A19),"")</f>
        <v>0</v>
      </c>
      <c r="D19" s="35">
        <f>IFERROR(COUNTIF(MP!C:C,Info!A19),"")</f>
        <v>0</v>
      </c>
      <c r="E19" s="35">
        <f>IFERROR(COUNTIF(NP!C:C,Info!A19),"")</f>
        <v>0</v>
      </c>
      <c r="F19" s="35">
        <f>IFERROR(COUNTIF('SP M'!C:C,Info!A19),"")</f>
        <v>0</v>
      </c>
      <c r="G19" s="35">
        <f>IFERROR(COUNTIF('SP N'!C:C,Info!A19),"")</f>
        <v>0</v>
      </c>
      <c r="H19" s="35">
        <f t="shared" si="0"/>
        <v>0</v>
      </c>
      <c r="L19" s="106"/>
      <c r="M19" s="91"/>
      <c r="N19" s="70" t="str">
        <f>IF(M19="","",IFERROR(INDEX($AK$5:$AO$5,1,MATCH(INDEX(MÜ!A:A,MATCH(Info!M19,MÜ!D:D,0),1),$AK$6:$AO$6)),IFERROR(INDEX($AK$5:$AO$5,1,MATCH(INDEX(NÜ!A:A,MATCH(Info!M19,NÜ!D:D,0),1),$AK$7:$AO$7)),"")))</f>
        <v/>
      </c>
      <c r="O19" s="73" t="str">
        <f>IF(M19="","",IFERROR(INDEX(MÜ!J:J,MATCH(Info!M19,MÜ!D:D,0),1),IFERROR(INDEX(NÜ!J:J,MATCH(Info!M19,NÜ!D:D,0),1),"EI OLE")))</f>
        <v/>
      </c>
      <c r="P19" s="89" t="str">
        <f>IF(M19="","",IFERROR(INDEX($AK$5:$AO$5,1,MATCH(INDEX(MP!A:A,MATCH(Info!M19,MP!D:D,0),1),$AK$8:$AO$8)),IFERROR(INDEX($AK$5:$AO$5,1,MATCH(INDEX(NP!A:A,MATCH(Info!M19,NP!D:D,0),1),$AK$9:$AO$9)),"")))</f>
        <v/>
      </c>
      <c r="Q19" s="54" t="str">
        <f>IF(M19="","",IFERROR(INDEX(MP!J:J,MATCH(Info!M19,MP!D:D,0),1),IFERROR(INDEX(NP!J:J,MATCH(Info!M19,NP!D:D,0),1),"EI OLE")))</f>
        <v/>
      </c>
      <c r="R19" s="109"/>
      <c r="S19" s="77" t="str">
        <f>IF(M19="","",IFERROR(INDEX($AK$5:$AO$5,1,MATCH(INDEX('SP M'!A:A,MATCH(Info!M19,'SP M'!D:D,0),1),$AK$10:$AO$10)),IFERROR(INDEX($AK$5:$AO$5,1,MATCH(INDEX('SP N'!A:A,MATCH(Info!M19,'SP N'!D:D,0),1),$AK$11:$AO$11)),"")))</f>
        <v/>
      </c>
      <c r="T19" s="59" t="str">
        <f>IF(M19="","",IFERROR(INDEX('SP M'!J:J,MATCH(Info!M19,'SP M'!D:D,0),1),IFERROR(INDEX('SP N'!J:J,MATCH(Info!M19,'SP N'!D:D,0),1),"EI OLE")))</f>
        <v/>
      </c>
      <c r="U19" s="111"/>
      <c r="X19">
        <v>14</v>
      </c>
      <c r="Z19" s="62" t="str">
        <f>$N$19</f>
        <v/>
      </c>
      <c r="AA19" s="64">
        <f>$M$19</f>
        <v>0</v>
      </c>
      <c r="AB19" s="65" t="str">
        <f>$O$19</f>
        <v/>
      </c>
      <c r="AD19" s="51">
        <f>$L$32</f>
        <v>14</v>
      </c>
      <c r="AE19" s="48" t="str">
        <f>$M$32&amp;" - "&amp;$M$33</f>
        <v xml:space="preserve"> - </v>
      </c>
      <c r="AF19" s="49">
        <f>$R$32</f>
        <v>0</v>
      </c>
      <c r="AG19" s="50">
        <f>$U$32</f>
        <v>0</v>
      </c>
    </row>
    <row r="20" spans="1:33" x14ac:dyDescent="0.25">
      <c r="A20" s="57" t="s">
        <v>105</v>
      </c>
      <c r="B20" s="35">
        <f>IFERROR(COUNTIF(MÜ!C:C,Info!A20),"")</f>
        <v>0</v>
      </c>
      <c r="C20" s="35">
        <f>IFERROR(COUNTIF(NÜ!C:C,Info!A20),"")</f>
        <v>0</v>
      </c>
      <c r="D20" s="35">
        <f>IFERROR(COUNTIF(MP!C:C,Info!A20),"")</f>
        <v>0</v>
      </c>
      <c r="E20" s="35">
        <f>IFERROR(COUNTIF(NP!C:C,Info!A20),"")</f>
        <v>0</v>
      </c>
      <c r="F20" s="35">
        <f>IFERROR(COUNTIF('SP M'!C:C,Info!A20),"")</f>
        <v>0</v>
      </c>
      <c r="G20" s="35">
        <f>IFERROR(COUNTIF('SP N'!C:C,Info!A20),"")</f>
        <v>0</v>
      </c>
      <c r="H20" s="35">
        <f t="shared" si="0"/>
        <v>0</v>
      </c>
      <c r="L20" s="107">
        <v>8</v>
      </c>
      <c r="N20" s="70" t="str">
        <f>IF(M20="","",IFERROR(INDEX($AK$5:$AO$5,1,MATCH(INDEX(MÜ!A:A,MATCH(Info!M20,MÜ!D:D,0),1),$AK$6:$AO$6)),IFERROR(INDEX($AK$5:$AO$5,1,MATCH(INDEX(NÜ!A:A,MATCH(Info!M20,NÜ!D:D,0),1),$AK$7:$AO$7)),"")))</f>
        <v/>
      </c>
      <c r="O20" s="73" t="str">
        <f>IF(M20="","",IFERROR(INDEX(MÜ!J:J,MATCH(Info!M20,MÜ!D:D,0),1),IFERROR(INDEX(NÜ!J:J,MATCH(Info!M20,NÜ!D:D,0),1),"EI OLE")))</f>
        <v/>
      </c>
      <c r="P20" s="89" t="str">
        <f>IF(M20="","",IFERROR(INDEX($AK$5:$AO$5,1,MATCH(INDEX(MP!A:A,MATCH(Info!M20,MP!D:D,0),1),$AK$8:$AO$8)),IFERROR(INDEX($AK$5:$AO$5,1,MATCH(INDEX(NP!A:A,MATCH(Info!M20,NP!D:D,0),1),$AK$9:$AO$9)),"")))</f>
        <v/>
      </c>
      <c r="Q20" s="54" t="str">
        <f>IF(M20="","",IFERROR(INDEX(MP!J:J,MATCH(Info!M20,MP!D:D,0),1),IFERROR(INDEX(NP!J:J,MATCH(Info!M20,NP!D:D,0),1),"EI OLE")))</f>
        <v/>
      </c>
      <c r="R20" s="109">
        <f>SUM(Q20:Q21)</f>
        <v>0</v>
      </c>
      <c r="S20" s="77" t="str">
        <f>IF(M20="","",IFERROR(INDEX($AK$5:$AO$5,1,MATCH(INDEX('SP M'!A:A,MATCH(Info!M20,'SP M'!D:D,0),1),$AK$10:$AO$10)),IFERROR(INDEX($AK$5:$AO$5,1,MATCH(INDEX('SP N'!A:A,MATCH(Info!M20,'SP N'!D:D,0),1),$AK$11:$AO$11)),"")))</f>
        <v/>
      </c>
      <c r="T20" s="59" t="str">
        <f>IF(M20="","",IFERROR(INDEX('SP M'!J:J,MATCH(Info!M20,'SP M'!D:D,0),1),IFERROR(INDEX('SP N'!J:J,MATCH(Info!M20,'SP N'!D:D,0),1),"EI OLE")))</f>
        <v/>
      </c>
      <c r="U20" s="111">
        <f>SUM(T20:T21)</f>
        <v>0</v>
      </c>
      <c r="X20">
        <v>15</v>
      </c>
      <c r="Z20" s="62" t="str">
        <f>$N$20</f>
        <v/>
      </c>
      <c r="AA20" s="64">
        <f>$M$20</f>
        <v>0</v>
      </c>
      <c r="AB20" s="65" t="str">
        <f>$O$20</f>
        <v/>
      </c>
      <c r="AD20" s="51">
        <f>$L$34</f>
        <v>15</v>
      </c>
      <c r="AE20" s="48" t="str">
        <f>$M$34&amp;" - "&amp;$M$35</f>
        <v xml:space="preserve"> - </v>
      </c>
      <c r="AF20" s="49">
        <f>$R$34</f>
        <v>0</v>
      </c>
      <c r="AG20" s="50">
        <f>$U$34</f>
        <v>0</v>
      </c>
    </row>
    <row r="21" spans="1:33" x14ac:dyDescent="0.25">
      <c r="A21" s="57" t="s">
        <v>17</v>
      </c>
      <c r="B21" s="35">
        <f>IFERROR(COUNTIF(MÜ!C:C,Info!A21),"")</f>
        <v>0</v>
      </c>
      <c r="C21" s="35">
        <f>IFERROR(COUNTIF(NÜ!C:C,Info!A21),"")</f>
        <v>0</v>
      </c>
      <c r="D21" s="35">
        <f>IFERROR(COUNTIF(MP!C:C,Info!A21),"")</f>
        <v>1</v>
      </c>
      <c r="E21" s="35">
        <f>IFERROR(COUNTIF(NP!C:C,Info!A21),"")</f>
        <v>1</v>
      </c>
      <c r="F21" s="35">
        <f>IFERROR(COUNTIF('SP M'!C:C,Info!A21),"")</f>
        <v>1</v>
      </c>
      <c r="G21" s="35">
        <f>IFERROR(COUNTIF('SP N'!C:C,Info!A21),"")</f>
        <v>1</v>
      </c>
      <c r="H21" s="35">
        <f t="shared" si="0"/>
        <v>4</v>
      </c>
      <c r="L21" s="107"/>
      <c r="N21" s="70" t="str">
        <f>IF(M21="","",IFERROR(INDEX($AK$5:$AO$5,1,MATCH(INDEX(MÜ!A:A,MATCH(Info!M21,MÜ!D:D,0),1),$AK$6:$AO$6)),IFERROR(INDEX($AK$5:$AO$5,1,MATCH(INDEX(NÜ!A:A,MATCH(Info!M21,NÜ!D:D,0),1),$AK$7:$AO$7)),"")))</f>
        <v/>
      </c>
      <c r="O21" s="73" t="str">
        <f>IF(M21="","",IFERROR(INDEX(MÜ!J:J,MATCH(Info!M21,MÜ!D:D,0),1),IFERROR(INDEX(NÜ!J:J,MATCH(Info!M21,NÜ!D:D,0),1),"EI OLE")))</f>
        <v/>
      </c>
      <c r="P21" s="89" t="str">
        <f>IF(M21="","",IFERROR(INDEX($AK$5:$AO$5,1,MATCH(INDEX(MP!A:A,MATCH(Info!M21,MP!D:D,0),1),$AK$8:$AO$8)),IFERROR(INDEX($AK$5:$AO$5,1,MATCH(INDEX(NP!A:A,MATCH(Info!M21,NP!D:D,0),1),$AK$9:$AO$9)),"")))</f>
        <v/>
      </c>
      <c r="Q21" s="54" t="str">
        <f>IF(M21="","",IFERROR(INDEX(MP!J:J,MATCH(Info!M21,MP!D:D,0),1),IFERROR(INDEX(NP!J:J,MATCH(Info!M21,NP!D:D,0),1),"EI OLE")))</f>
        <v/>
      </c>
      <c r="R21" s="109"/>
      <c r="S21" s="77" t="str">
        <f>IF(M21="","",IFERROR(INDEX($AK$5:$AO$5,1,MATCH(INDEX('SP M'!A:A,MATCH(Info!M21,'SP M'!D:D,0),1),$AK$10:$AO$10)),IFERROR(INDEX($AK$5:$AO$5,1,MATCH(INDEX('SP N'!A:A,MATCH(Info!M21,'SP N'!D:D,0),1),$AK$11:$AO$11)),"")))</f>
        <v/>
      </c>
      <c r="T21" s="59" t="str">
        <f>IF(M21="","",IFERROR(INDEX('SP M'!J:J,MATCH(Info!M21,'SP M'!D:D,0),1),IFERROR(INDEX('SP N'!J:J,MATCH(Info!M21,'SP N'!D:D,0),1),"EI OLE")))</f>
        <v/>
      </c>
      <c r="U21" s="111"/>
      <c r="X21">
        <v>16</v>
      </c>
      <c r="Z21" s="62" t="str">
        <f>$N$21</f>
        <v/>
      </c>
      <c r="AA21" s="64">
        <f>$M$21</f>
        <v>0</v>
      </c>
      <c r="AB21" s="65" t="str">
        <f>$O$21</f>
        <v/>
      </c>
      <c r="AD21" s="51">
        <f>$L$36</f>
        <v>16</v>
      </c>
      <c r="AE21" s="48" t="str">
        <f>$M$36&amp;" - "&amp;$M$37</f>
        <v xml:space="preserve"> - </v>
      </c>
      <c r="AF21" s="49">
        <f>$R$36</f>
        <v>0</v>
      </c>
      <c r="AG21" s="50">
        <f>$U$36</f>
        <v>0</v>
      </c>
    </row>
    <row r="22" spans="1:33" x14ac:dyDescent="0.25">
      <c r="A22" s="57" t="s">
        <v>26</v>
      </c>
      <c r="B22" s="35">
        <f>IFERROR(COUNTIF(MÜ!C:C,Info!A22),"")</f>
        <v>0</v>
      </c>
      <c r="C22" s="35">
        <f>IFERROR(COUNTIF(NÜ!C:C,Info!A22),"")</f>
        <v>0</v>
      </c>
      <c r="D22" s="35">
        <f>IFERROR(COUNTIF(MP!C:C,Info!A22),"")</f>
        <v>0</v>
      </c>
      <c r="E22" s="35">
        <f>IFERROR(COUNTIF(NP!C:C,Info!A22),"")</f>
        <v>1</v>
      </c>
      <c r="F22" s="35">
        <f>IFERROR(COUNTIF('SP M'!C:C,Info!A22),"")</f>
        <v>0</v>
      </c>
      <c r="G22" s="35">
        <f>IFERROR(COUNTIF('SP N'!C:C,Info!A22),"")</f>
        <v>1</v>
      </c>
      <c r="H22" s="35">
        <f t="shared" si="0"/>
        <v>2</v>
      </c>
      <c r="L22" s="106">
        <v>9</v>
      </c>
      <c r="M22" s="91"/>
      <c r="N22" s="70" t="str">
        <f>IF(M22="","",IFERROR(INDEX($AK$5:$AO$5,1,MATCH(INDEX(MÜ!A:A,MATCH(Info!M22,MÜ!D:D,0),1),$AK$6:$AO$6)),IFERROR(INDEX($AK$5:$AO$5,1,MATCH(INDEX(NÜ!A:A,MATCH(Info!M22,NÜ!D:D,0),1),$AK$7:$AO$7)),"")))</f>
        <v/>
      </c>
      <c r="O22" s="73" t="str">
        <f>IF(M22="","",IFERROR(INDEX(MÜ!J:J,MATCH(Info!M22,MÜ!D:D,0),1),IFERROR(INDEX(NÜ!J:J,MATCH(Info!M22,NÜ!D:D,0),1),"EI OLE")))</f>
        <v/>
      </c>
      <c r="P22" s="89" t="str">
        <f>IF(M22="","",IFERROR(INDEX($AK$5:$AO$5,1,MATCH(INDEX(MP!A:A,MATCH(Info!M22,MP!D:D,0),1),$AK$8:$AO$8)),IFERROR(INDEX($AK$5:$AO$5,1,MATCH(INDEX(NP!A:A,MATCH(Info!M22,NP!D:D,0),1),$AK$9:$AO$9)),"")))</f>
        <v/>
      </c>
      <c r="Q22" s="54" t="str">
        <f>IF(M22="","",IFERROR(INDEX(MP!J:J,MATCH(Info!M22,MP!D:D,0),1),IFERROR(INDEX(NP!J:J,MATCH(Info!M22,NP!D:D,0),1),"EI OLE")))</f>
        <v/>
      </c>
      <c r="R22" s="109">
        <f>SUM(Q22:Q23)</f>
        <v>0</v>
      </c>
      <c r="S22" s="77" t="str">
        <f>IF(M22="","",IFERROR(INDEX($AK$5:$AO$5,1,MATCH(INDEX('SP M'!A:A,MATCH(Info!M22,'SP M'!D:D,0),1),$AK$10:$AO$10)),IFERROR(INDEX($AK$5:$AO$5,1,MATCH(INDEX('SP N'!A:A,MATCH(Info!M22,'SP N'!D:D,0),1),$AK$11:$AO$11)),"")))</f>
        <v/>
      </c>
      <c r="T22" s="59" t="str">
        <f>IF(M22="","",IFERROR(INDEX('SP M'!J:J,MATCH(Info!M22,'SP M'!D:D,0),1),IFERROR(INDEX('SP N'!J:J,MATCH(Info!M22,'SP N'!D:D,0),1),"EI OLE")))</f>
        <v/>
      </c>
      <c r="U22" s="111">
        <f>SUM(T22:T23)</f>
        <v>0</v>
      </c>
      <c r="X22">
        <v>17</v>
      </c>
      <c r="Z22" s="62" t="str">
        <f>$N$22</f>
        <v/>
      </c>
      <c r="AA22" s="64">
        <f>$M$22</f>
        <v>0</v>
      </c>
      <c r="AB22" s="65" t="str">
        <f>$O$22</f>
        <v/>
      </c>
      <c r="AD22" s="51">
        <f>$L$38</f>
        <v>17</v>
      </c>
      <c r="AE22" s="48" t="str">
        <f>$M$38&amp;" - "&amp;$M$39</f>
        <v xml:space="preserve"> - </v>
      </c>
      <c r="AF22" s="49">
        <f>$R$38</f>
        <v>0</v>
      </c>
      <c r="AG22" s="50">
        <f>$U$38</f>
        <v>0</v>
      </c>
    </row>
    <row r="23" spans="1:33" x14ac:dyDescent="0.25">
      <c r="A23" s="57" t="s">
        <v>62</v>
      </c>
      <c r="B23" s="35">
        <f>IFERROR(COUNTIF(MÜ!C:C,Info!A23),"")</f>
        <v>0</v>
      </c>
      <c r="C23" s="35">
        <f>IFERROR(COUNTIF(NÜ!C:C,Info!A23),"")</f>
        <v>0</v>
      </c>
      <c r="D23" s="35">
        <f>IFERROR(COUNTIF(MP!C:C,Info!A23),"")</f>
        <v>1</v>
      </c>
      <c r="E23" s="35">
        <f>IFERROR(COUNTIF(NP!C:C,Info!A23),"")</f>
        <v>0</v>
      </c>
      <c r="F23" s="35">
        <f>IFERROR(COUNTIF('SP M'!C:C,Info!A23),"")</f>
        <v>0</v>
      </c>
      <c r="G23" s="35">
        <f>IFERROR(COUNTIF('SP N'!C:C,Info!A23),"")</f>
        <v>0</v>
      </c>
      <c r="H23" s="35">
        <f t="shared" si="0"/>
        <v>1</v>
      </c>
      <c r="L23" s="106"/>
      <c r="M23" s="91"/>
      <c r="N23" s="70" t="str">
        <f>IF(M23="","",IFERROR(INDEX($AK$5:$AO$5,1,MATCH(INDEX(MÜ!A:A,MATCH(Info!M23,MÜ!D:D,0),1),$AK$6:$AO$6)),IFERROR(INDEX($AK$5:$AO$5,1,MATCH(INDEX(NÜ!A:A,MATCH(Info!M23,NÜ!D:D,0),1),$AK$7:$AO$7)),"")))</f>
        <v/>
      </c>
      <c r="O23" s="73" t="str">
        <f>IF(M23="","",IFERROR(INDEX(MÜ!J:J,MATCH(Info!M23,MÜ!D:D,0),1),IFERROR(INDEX(NÜ!J:J,MATCH(Info!M23,NÜ!D:D,0),1),"EI OLE")))</f>
        <v/>
      </c>
      <c r="P23" s="89" t="str">
        <f>IF(M23="","",IFERROR(INDEX($AK$5:$AO$5,1,MATCH(INDEX(MP!A:A,MATCH(Info!M23,MP!D:D,0),1),$AK$8:$AO$8)),IFERROR(INDEX($AK$5:$AO$5,1,MATCH(INDEX(NP!A:A,MATCH(Info!M23,NP!D:D,0),1),$AK$9:$AO$9)),"")))</f>
        <v/>
      </c>
      <c r="Q23" s="54" t="str">
        <f>IF(M23="","",IFERROR(INDEX(MP!J:J,MATCH(Info!M23,MP!D:D,0),1),IFERROR(INDEX(NP!J:J,MATCH(Info!M23,NP!D:D,0),1),"EI OLE")))</f>
        <v/>
      </c>
      <c r="R23" s="109"/>
      <c r="S23" s="77" t="str">
        <f>IF(M23="","",IFERROR(INDEX($AK$5:$AO$5,1,MATCH(INDEX('SP M'!A:A,MATCH(Info!M23,'SP M'!D:D,0),1),$AK$10:$AO$10)),IFERROR(INDEX($AK$5:$AO$5,1,MATCH(INDEX('SP N'!A:A,MATCH(Info!M23,'SP N'!D:D,0),1),$AK$11:$AO$11)),"")))</f>
        <v/>
      </c>
      <c r="T23" s="59" t="str">
        <f>IF(M23="","",IFERROR(INDEX('SP M'!J:J,MATCH(Info!M23,'SP M'!D:D,0),1),IFERROR(INDEX('SP N'!J:J,MATCH(Info!M23,'SP N'!D:D,0),1),"EI OLE")))</f>
        <v/>
      </c>
      <c r="U23" s="111"/>
      <c r="X23">
        <v>18</v>
      </c>
      <c r="Z23" s="62" t="str">
        <f>$N$23</f>
        <v/>
      </c>
      <c r="AA23" s="64">
        <f>$M$23</f>
        <v>0</v>
      </c>
      <c r="AB23" s="65" t="str">
        <f>$O$23</f>
        <v/>
      </c>
      <c r="AD23" s="51">
        <f>$L$40</f>
        <v>18</v>
      </c>
      <c r="AE23" s="48" t="str">
        <f>$M$40&amp;" - "&amp;$M$41</f>
        <v xml:space="preserve"> - </v>
      </c>
      <c r="AF23" s="49">
        <f>$R$40</f>
        <v>0</v>
      </c>
      <c r="AG23" s="50">
        <f>$U$40</f>
        <v>0</v>
      </c>
    </row>
    <row r="24" spans="1:33" x14ac:dyDescent="0.25">
      <c r="A24" s="57" t="s">
        <v>104</v>
      </c>
      <c r="B24" s="35">
        <f>IFERROR(COUNTIF(MÜ!C:C,Info!A24),"")</f>
        <v>0</v>
      </c>
      <c r="C24" s="35">
        <f>IFERROR(COUNTIF(NÜ!C:C,Info!A24),"")</f>
        <v>0</v>
      </c>
      <c r="D24" s="35">
        <f>IFERROR(COUNTIF(MP!C:C,Info!A24),"")</f>
        <v>0</v>
      </c>
      <c r="E24" s="35">
        <f>IFERROR(COUNTIF(NP!C:C,Info!A24),"")</f>
        <v>0</v>
      </c>
      <c r="F24" s="35">
        <f>IFERROR(COUNTIF('SP M'!C:C,Info!A24),"")</f>
        <v>0</v>
      </c>
      <c r="G24" s="35">
        <f>IFERROR(COUNTIF('SP N'!C:C,Info!A24),"")</f>
        <v>0</v>
      </c>
      <c r="H24" s="35">
        <f t="shared" si="0"/>
        <v>0</v>
      </c>
      <c r="L24" s="107">
        <v>10</v>
      </c>
      <c r="N24" s="70" t="str">
        <f>IF(M24="","",IFERROR(INDEX($AK$5:$AO$5,1,MATCH(INDEX(MÜ!A:A,MATCH(Info!M24,MÜ!D:D,0),1),$AK$6:$AO$6)),IFERROR(INDEX($AK$5:$AO$5,1,MATCH(INDEX(NÜ!A:A,MATCH(Info!M24,NÜ!D:D,0),1),$AK$7:$AO$7)),"")))</f>
        <v/>
      </c>
      <c r="O24" s="73" t="str">
        <f>IF(M24="","",IFERROR(INDEX(MÜ!J:J,MATCH(Info!M24,MÜ!D:D,0),1),IFERROR(INDEX(NÜ!J:J,MATCH(Info!M24,NÜ!D:D,0),1),"EI OLE")))</f>
        <v/>
      </c>
      <c r="P24" s="89" t="str">
        <f>IF(M24="","",IFERROR(INDEX($AK$5:$AO$5,1,MATCH(INDEX(MP!A:A,MATCH(Info!M24,MP!D:D,0),1),$AK$8:$AO$8)),IFERROR(INDEX($AK$5:$AO$5,1,MATCH(INDEX(NP!A:A,MATCH(Info!M24,NP!D:D,0),1),$AK$9:$AO$9)),"")))</f>
        <v/>
      </c>
      <c r="Q24" s="54" t="str">
        <f>IF(M24="","",IFERROR(INDEX(MP!J:J,MATCH(Info!M24,MP!D:D,0),1),IFERROR(INDEX(NP!J:J,MATCH(Info!M24,NP!D:D,0),1),"EI OLE")))</f>
        <v/>
      </c>
      <c r="R24" s="109">
        <f>SUM(Q24:Q25)</f>
        <v>0</v>
      </c>
      <c r="S24" s="77" t="str">
        <f>IF(M24="","",IFERROR(INDEX($AK$5:$AO$5,1,MATCH(INDEX('SP M'!A:A,MATCH(Info!M24,'SP M'!D:D,0),1),$AK$10:$AO$10)),IFERROR(INDEX($AK$5:$AO$5,1,MATCH(INDEX('SP N'!A:A,MATCH(Info!M24,'SP N'!D:D,0),1),$AK$11:$AO$11)),"")))</f>
        <v/>
      </c>
      <c r="T24" s="59" t="str">
        <f>IF(M24="","",IFERROR(INDEX('SP M'!J:J,MATCH(Info!M24,'SP M'!D:D,0),1),IFERROR(INDEX('SP N'!J:J,MATCH(Info!M24,'SP N'!D:D,0),1),"EI OLE")))</f>
        <v/>
      </c>
      <c r="U24" s="111">
        <f>SUM(T24:T25)</f>
        <v>0</v>
      </c>
      <c r="X24">
        <v>19</v>
      </c>
      <c r="Z24" s="62" t="str">
        <f>$N$24</f>
        <v/>
      </c>
      <c r="AA24" s="64">
        <f>$M$24</f>
        <v>0</v>
      </c>
      <c r="AB24" s="65" t="str">
        <f>$O$24</f>
        <v/>
      </c>
      <c r="AD24" s="51">
        <f>$L$42</f>
        <v>19</v>
      </c>
      <c r="AE24" s="48" t="str">
        <f>$M$42&amp;" - "&amp;$M$43</f>
        <v xml:space="preserve"> - </v>
      </c>
      <c r="AF24" s="49">
        <f>$R$42</f>
        <v>0</v>
      </c>
      <c r="AG24" s="50">
        <f>$U$42</f>
        <v>0</v>
      </c>
    </row>
    <row r="25" spans="1:33" x14ac:dyDescent="0.25">
      <c r="A25" s="57" t="s">
        <v>35</v>
      </c>
      <c r="B25" s="35">
        <f>IFERROR(COUNTIF(MÜ!C:C,Info!A25),"")</f>
        <v>0</v>
      </c>
      <c r="C25" s="35">
        <f>IFERROR(COUNTIF(NÜ!C:C,Info!A25),"")</f>
        <v>0</v>
      </c>
      <c r="D25" s="35">
        <f>IFERROR(COUNTIF(MP!C:C,Info!A25),"")</f>
        <v>0</v>
      </c>
      <c r="E25" s="35">
        <f>IFERROR(COUNTIF(NP!C:C,Info!A25),"")</f>
        <v>0</v>
      </c>
      <c r="F25" s="35">
        <f>IFERROR(COUNTIF('SP M'!C:C,Info!A25),"")</f>
        <v>0</v>
      </c>
      <c r="G25" s="35">
        <f>IFERROR(COUNTIF('SP N'!C:C,Info!A25),"")</f>
        <v>0</v>
      </c>
      <c r="H25" s="35">
        <f t="shared" si="0"/>
        <v>0</v>
      </c>
      <c r="L25" s="107"/>
      <c r="N25" s="70" t="str">
        <f>IF(M25="","",IFERROR(INDEX($AK$5:$AO$5,1,MATCH(INDEX(MÜ!A:A,MATCH(Info!M25,MÜ!D:D,0),1),$AK$6:$AO$6)),IFERROR(INDEX($AK$5:$AO$5,1,MATCH(INDEX(NÜ!A:A,MATCH(Info!M25,NÜ!D:D,0),1),$AK$7:$AO$7)),"")))</f>
        <v/>
      </c>
      <c r="O25" s="73" t="str">
        <f>IF(M25="","",IFERROR(INDEX(MÜ!J:J,MATCH(Info!M25,MÜ!D:D,0),1),IFERROR(INDEX(NÜ!J:J,MATCH(Info!M25,NÜ!D:D,0),1),"EI OLE")))</f>
        <v/>
      </c>
      <c r="P25" s="89" t="str">
        <f>IF(M25="","",IFERROR(INDEX($AK$5:$AO$5,1,MATCH(INDEX(MP!A:A,MATCH(Info!M25,MP!D:D,0),1),$AK$8:$AO$8)),IFERROR(INDEX($AK$5:$AO$5,1,MATCH(INDEX(NP!A:A,MATCH(Info!M25,NP!D:D,0),1),$AK$9:$AO$9)),"")))</f>
        <v/>
      </c>
      <c r="Q25" s="54" t="str">
        <f>IF(M25="","",IFERROR(INDEX(MP!J:J,MATCH(Info!M25,MP!D:D,0),1),IFERROR(INDEX(NP!J:J,MATCH(Info!M25,NP!D:D,0),1),"EI OLE")))</f>
        <v/>
      </c>
      <c r="R25" s="109"/>
      <c r="S25" s="77" t="str">
        <f>IF(M25="","",IFERROR(INDEX($AK$5:$AO$5,1,MATCH(INDEX('SP M'!A:A,MATCH(Info!M25,'SP M'!D:D,0),1),$AK$10:$AO$10)),IFERROR(INDEX($AK$5:$AO$5,1,MATCH(INDEX('SP N'!A:A,MATCH(Info!M25,'SP N'!D:D,0),1),$AK$11:$AO$11)),"")))</f>
        <v/>
      </c>
      <c r="T25" s="59" t="str">
        <f>IF(M25="","",IFERROR(INDEX('SP M'!J:J,MATCH(Info!M25,'SP M'!D:D,0),1),IFERROR(INDEX('SP N'!J:J,MATCH(Info!M25,'SP N'!D:D,0),1),"EI OLE")))</f>
        <v/>
      </c>
      <c r="U25" s="111"/>
      <c r="X25">
        <v>20</v>
      </c>
      <c r="Z25" s="62" t="str">
        <f>$N$25</f>
        <v/>
      </c>
      <c r="AA25" s="64">
        <f>$M$25</f>
        <v>0</v>
      </c>
      <c r="AB25" s="65" t="str">
        <f>$O$25</f>
        <v/>
      </c>
      <c r="AD25" s="51">
        <f>$L$44</f>
        <v>20</v>
      </c>
      <c r="AE25" s="48" t="str">
        <f>$M$44&amp;" - "&amp;$M$45</f>
        <v xml:space="preserve"> - </v>
      </c>
      <c r="AF25" s="49">
        <f>$R$44</f>
        <v>0</v>
      </c>
      <c r="AG25" s="50">
        <f>$U$44</f>
        <v>0</v>
      </c>
    </row>
    <row r="26" spans="1:33" x14ac:dyDescent="0.25">
      <c r="A26" s="57" t="s">
        <v>58</v>
      </c>
      <c r="B26" s="35">
        <f>IFERROR(COUNTIF(MÜ!C:C,Info!A26),"")</f>
        <v>0</v>
      </c>
      <c r="C26" s="35">
        <f>IFERROR(COUNTIF(NÜ!C:C,Info!A26),"")</f>
        <v>0</v>
      </c>
      <c r="D26" s="35">
        <f>IFERROR(COUNTIF(MP!C:C,Info!A26),"")</f>
        <v>0</v>
      </c>
      <c r="E26" s="35">
        <f>IFERROR(COUNTIF(NP!C:C,Info!A26),"")</f>
        <v>0</v>
      </c>
      <c r="F26" s="35">
        <f>IFERROR(COUNTIF('SP M'!C:C,Info!A26),"")</f>
        <v>0</v>
      </c>
      <c r="G26" s="35">
        <f>IFERROR(COUNTIF('SP N'!C:C,Info!A26),"")</f>
        <v>0</v>
      </c>
      <c r="H26" s="35">
        <f t="shared" si="0"/>
        <v>0</v>
      </c>
      <c r="L26" s="106">
        <v>11</v>
      </c>
      <c r="M26" s="91"/>
      <c r="N26" s="70" t="str">
        <f>IF(M26="","",IFERROR(INDEX($AK$5:$AO$5,1,MATCH(INDEX(MÜ!A:A,MATCH(Info!M26,MÜ!D:D,0),1),$AK$6:$AO$6)),IFERROR(INDEX($AK$5:$AO$5,1,MATCH(INDEX(NÜ!A:A,MATCH(Info!M26,NÜ!D:D,0),1),$AK$7:$AO$7)),"")))</f>
        <v/>
      </c>
      <c r="O26" s="73" t="str">
        <f>IF(M26="","",IFERROR(INDEX(MÜ!J:J,MATCH(Info!M26,MÜ!D:D,0),1),IFERROR(INDEX(NÜ!J:J,MATCH(Info!M26,NÜ!D:D,0),1),"EI OLE")))</f>
        <v/>
      </c>
      <c r="P26" s="89" t="str">
        <f>IF(M26="","",IFERROR(INDEX($AK$5:$AO$5,1,MATCH(INDEX(MP!A:A,MATCH(Info!M26,MP!D:D,0),1),$AK$8:$AO$8)),IFERROR(INDEX($AK$5:$AO$5,1,MATCH(INDEX(NP!A:A,MATCH(Info!M26,NP!D:D,0),1),$AK$9:$AO$9)),"")))</f>
        <v/>
      </c>
      <c r="Q26" s="54" t="str">
        <f>IF(M26="","",IFERROR(INDEX(MP!J:J,MATCH(Info!M26,MP!D:D,0),1),IFERROR(INDEX(NP!J:J,MATCH(Info!M26,NP!D:D,0),1),"EI OLE")))</f>
        <v/>
      </c>
      <c r="R26" s="109">
        <f>SUM(Q26:Q27)</f>
        <v>0</v>
      </c>
      <c r="S26" s="77" t="str">
        <f>IF(M26="","",IFERROR(INDEX($AK$5:$AO$5,1,MATCH(INDEX('SP M'!A:A,MATCH(Info!M26,'SP M'!D:D,0),1),$AK$10:$AO$10)),IFERROR(INDEX($AK$5:$AO$5,1,MATCH(INDEX('SP N'!A:A,MATCH(Info!M26,'SP N'!D:D,0),1),$AK$11:$AO$11)),"")))</f>
        <v/>
      </c>
      <c r="T26" s="59" t="str">
        <f>IF(M26="","",IFERROR(INDEX('SP M'!J:J,MATCH(Info!M26,'SP M'!D:D,0),1),IFERROR(INDEX('SP N'!J:J,MATCH(Info!M26,'SP N'!D:D,0),1),"EI OLE")))</f>
        <v/>
      </c>
      <c r="U26" s="111">
        <f>SUM(T26:T27)</f>
        <v>0</v>
      </c>
      <c r="X26">
        <v>21</v>
      </c>
      <c r="Z26" s="62" t="str">
        <f>$N$26</f>
        <v/>
      </c>
      <c r="AA26" s="64">
        <f>$M$26</f>
        <v>0</v>
      </c>
      <c r="AB26" s="65" t="str">
        <f>$O$26</f>
        <v/>
      </c>
      <c r="AD26" s="51">
        <f>$L$46</f>
        <v>21</v>
      </c>
      <c r="AE26" s="48" t="str">
        <f>$M$46&amp;" - "&amp;$M$47</f>
        <v xml:space="preserve"> - </v>
      </c>
      <c r="AF26" s="49">
        <f>$R$46</f>
        <v>0</v>
      </c>
      <c r="AG26" s="50">
        <f>$U$46</f>
        <v>0</v>
      </c>
    </row>
    <row r="27" spans="1:33" x14ac:dyDescent="0.25">
      <c r="A27" s="57" t="s">
        <v>46</v>
      </c>
      <c r="B27" s="35">
        <f>IFERROR(COUNTIF(MÜ!C:C,Info!A27),"")</f>
        <v>2</v>
      </c>
      <c r="C27" s="35">
        <f>IFERROR(COUNTIF(NÜ!C:C,Info!A27),"")</f>
        <v>2</v>
      </c>
      <c r="D27" s="35">
        <f>IFERROR(COUNTIF(MP!C:C,Info!A27),"")</f>
        <v>1</v>
      </c>
      <c r="E27" s="35">
        <f>IFERROR(COUNTIF(NP!C:C,Info!A27),"")</f>
        <v>0</v>
      </c>
      <c r="F27" s="35">
        <f>IFERROR(COUNTIF('SP M'!C:C,Info!A27),"")</f>
        <v>0</v>
      </c>
      <c r="G27" s="35">
        <f>IFERROR(COUNTIF('SP N'!C:C,Info!A27),"")</f>
        <v>0</v>
      </c>
      <c r="H27" s="35">
        <f t="shared" si="0"/>
        <v>5</v>
      </c>
      <c r="L27" s="106"/>
      <c r="M27" s="91"/>
      <c r="N27" s="70" t="str">
        <f>IF(M27="","",IFERROR(INDEX($AK$5:$AO$5,1,MATCH(INDEX(MÜ!A:A,MATCH(Info!M27,MÜ!D:D,0),1),$AK$6:$AO$6)),IFERROR(INDEX($AK$5:$AO$5,1,MATCH(INDEX(NÜ!A:A,MATCH(Info!M27,NÜ!D:D,0),1),$AK$7:$AO$7)),"")))</f>
        <v/>
      </c>
      <c r="O27" s="73" t="str">
        <f>IF(M27="","",IFERROR(INDEX(MÜ!J:J,MATCH(Info!M27,MÜ!D:D,0),1),IFERROR(INDEX(NÜ!J:J,MATCH(Info!M27,NÜ!D:D,0),1),"EI OLE")))</f>
        <v/>
      </c>
      <c r="P27" s="89" t="str">
        <f>IF(M27="","",IFERROR(INDEX($AK$5:$AO$5,1,MATCH(INDEX(MP!A:A,MATCH(Info!M27,MP!D:D,0),1),$AK$8:$AO$8)),IFERROR(INDEX($AK$5:$AO$5,1,MATCH(INDEX(NP!A:A,MATCH(Info!M27,NP!D:D,0),1),$AK$9:$AO$9)),"")))</f>
        <v/>
      </c>
      <c r="Q27" s="54" t="str">
        <f>IF(M27="","",IFERROR(INDEX(MP!J:J,MATCH(Info!M27,MP!D:D,0),1),IFERROR(INDEX(NP!J:J,MATCH(Info!M27,NP!D:D,0),1),"EI OLE")))</f>
        <v/>
      </c>
      <c r="R27" s="109"/>
      <c r="S27" s="77" t="str">
        <f>IF(M27="","",IFERROR(INDEX($AK$5:$AO$5,1,MATCH(INDEX('SP M'!A:A,MATCH(Info!M27,'SP M'!D:D,0),1),$AK$10:$AO$10)),IFERROR(INDEX($AK$5:$AO$5,1,MATCH(INDEX('SP N'!A:A,MATCH(Info!M27,'SP N'!D:D,0),1),$AK$11:$AO$11)),"")))</f>
        <v/>
      </c>
      <c r="T27" s="59" t="str">
        <f>IF(M27="","",IFERROR(INDEX('SP M'!J:J,MATCH(Info!M27,'SP M'!D:D,0),1),IFERROR(INDEX('SP N'!J:J,MATCH(Info!M27,'SP N'!D:D,0),1),"EI OLE")))</f>
        <v/>
      </c>
      <c r="U27" s="111"/>
      <c r="X27">
        <v>22</v>
      </c>
      <c r="Z27" s="62" t="str">
        <f>$N$27</f>
        <v/>
      </c>
      <c r="AA27" s="64">
        <f>$M$27</f>
        <v>0</v>
      </c>
      <c r="AB27" s="65" t="str">
        <f>$O$27</f>
        <v/>
      </c>
      <c r="AD27" s="51">
        <f>$L$48</f>
        <v>22</v>
      </c>
      <c r="AE27" s="48" t="str">
        <f>$M$48&amp;" - "&amp;$M$49</f>
        <v xml:space="preserve"> - </v>
      </c>
      <c r="AF27" s="49">
        <f>$R$48</f>
        <v>0</v>
      </c>
      <c r="AG27" s="50">
        <f>$U$48</f>
        <v>0</v>
      </c>
    </row>
    <row r="28" spans="1:33" x14ac:dyDescent="0.25">
      <c r="A28" s="57" t="s">
        <v>103</v>
      </c>
      <c r="B28" s="35">
        <f>IFERROR(COUNTIF(MÜ!C:C,Info!A28),"")</f>
        <v>0</v>
      </c>
      <c r="C28" s="35">
        <f>IFERROR(COUNTIF(NÜ!C:C,Info!A28),"")</f>
        <v>0</v>
      </c>
      <c r="D28" s="35">
        <f>IFERROR(COUNTIF(MP!C:C,Info!A28),"")</f>
        <v>0</v>
      </c>
      <c r="E28" s="35">
        <f>IFERROR(COUNTIF(NP!C:C,Info!A28),"")</f>
        <v>0</v>
      </c>
      <c r="F28" s="35">
        <f>IFERROR(COUNTIF('SP M'!C:C,Info!A28),"")</f>
        <v>0</v>
      </c>
      <c r="G28" s="35">
        <f>IFERROR(COUNTIF('SP N'!C:C,Info!A28),"")</f>
        <v>0</v>
      </c>
      <c r="H28" s="35">
        <f t="shared" si="0"/>
        <v>0</v>
      </c>
      <c r="L28" s="107">
        <v>12</v>
      </c>
      <c r="N28" s="70" t="str">
        <f>IF(M28="","",IFERROR(INDEX($AK$5:$AO$5,1,MATCH(INDEX(MÜ!A:A,MATCH(Info!M28,MÜ!D:D,0),1),$AK$6:$AO$6)),IFERROR(INDEX($AK$5:$AO$5,1,MATCH(INDEX(NÜ!A:A,MATCH(Info!M28,NÜ!D:D,0),1),$AK$7:$AO$7)),"")))</f>
        <v/>
      </c>
      <c r="O28" s="73" t="str">
        <f>IF(M28="","",IFERROR(INDEX(MÜ!J:J,MATCH(Info!M28,MÜ!D:D,0),1),IFERROR(INDEX(NÜ!J:J,MATCH(Info!M28,NÜ!D:D,0),1),"EI OLE")))</f>
        <v/>
      </c>
      <c r="P28" s="89" t="str">
        <f>IF(M28="","",IFERROR(INDEX($AK$5:$AO$5,1,MATCH(INDEX(MP!A:A,MATCH(Info!M28,MP!D:D,0),1),$AK$8:$AO$8)),IFERROR(INDEX($AK$5:$AO$5,1,MATCH(INDEX(NP!A:A,MATCH(Info!M28,NP!D:D,0),1),$AK$9:$AO$9)),"")))</f>
        <v/>
      </c>
      <c r="Q28" s="54" t="str">
        <f>IF(M28="","",IFERROR(INDEX(MP!J:J,MATCH(Info!M28,MP!D:D,0),1),IFERROR(INDEX(NP!J:J,MATCH(Info!M28,NP!D:D,0),1),"EI OLE")))</f>
        <v/>
      </c>
      <c r="R28" s="109">
        <f>SUM(Q28:Q29)</f>
        <v>0</v>
      </c>
      <c r="S28" s="77" t="str">
        <f>IF(M28="","",IFERROR(INDEX($AK$5:$AO$5,1,MATCH(INDEX('SP M'!A:A,MATCH(Info!M28,'SP M'!D:D,0),1),$AK$10:$AO$10)),IFERROR(INDEX($AK$5:$AO$5,1,MATCH(INDEX('SP N'!A:A,MATCH(Info!M28,'SP N'!D:D,0),1),$AK$11:$AO$11)),"")))</f>
        <v/>
      </c>
      <c r="T28" s="59" t="str">
        <f>IF(M28="","",IFERROR(INDEX('SP M'!J:J,MATCH(Info!M28,'SP M'!D:D,0),1),IFERROR(INDEX('SP N'!J:J,MATCH(Info!M28,'SP N'!D:D,0),1),"EI OLE")))</f>
        <v/>
      </c>
      <c r="U28" s="111">
        <f>SUM(T28:T29)</f>
        <v>0</v>
      </c>
      <c r="X28">
        <v>23</v>
      </c>
      <c r="Z28" s="68" t="str">
        <f>$N$28</f>
        <v/>
      </c>
      <c r="AA28" s="64">
        <f>$M$28</f>
        <v>0</v>
      </c>
      <c r="AB28" s="65" t="str">
        <f>$O$28</f>
        <v/>
      </c>
      <c r="AD28" s="51">
        <f>$L$50</f>
        <v>23</v>
      </c>
      <c r="AE28" s="48" t="str">
        <f>$M$50&amp;" - "&amp;$M$51</f>
        <v xml:space="preserve"> - </v>
      </c>
      <c r="AF28" s="49">
        <f>$R$50</f>
        <v>0</v>
      </c>
      <c r="AG28" s="50">
        <f>$U$50</f>
        <v>0</v>
      </c>
    </row>
    <row r="29" spans="1:33" x14ac:dyDescent="0.25">
      <c r="A29" s="57" t="s">
        <v>106</v>
      </c>
      <c r="B29" s="35">
        <f>IFERROR(COUNTIF(MÜ!C:C,Info!A29),"")</f>
        <v>0</v>
      </c>
      <c r="C29" s="35">
        <f>IFERROR(COUNTIF(NÜ!C:C,Info!A29),"")</f>
        <v>0</v>
      </c>
      <c r="D29" s="35">
        <f>IFERROR(COUNTIF(MP!C:C,Info!A29),"")</f>
        <v>0</v>
      </c>
      <c r="E29" s="35">
        <f>IFERROR(COUNTIF(NP!C:C,Info!A29),"")</f>
        <v>0</v>
      </c>
      <c r="F29" s="35">
        <f>IFERROR(COUNTIF('SP M'!C:C,Info!A29),"")</f>
        <v>0</v>
      </c>
      <c r="G29" s="35">
        <f>IFERROR(COUNTIF('SP N'!C:C,Info!A29),"")</f>
        <v>0</v>
      </c>
      <c r="H29" s="35">
        <f t="shared" si="0"/>
        <v>0</v>
      </c>
      <c r="L29" s="107"/>
      <c r="N29" s="70" t="str">
        <f>IF(M29="","",IFERROR(INDEX($AK$5:$AO$5,1,MATCH(INDEX(MÜ!A:A,MATCH(Info!M29,MÜ!D:D,0),1),$AK$6:$AO$6)),IFERROR(INDEX($AK$5:$AO$5,1,MATCH(INDEX(NÜ!A:A,MATCH(Info!M29,NÜ!D:D,0),1),$AK$7:$AO$7)),"")))</f>
        <v/>
      </c>
      <c r="O29" s="73" t="str">
        <f>IF(M29="","",IFERROR(INDEX(MÜ!J:J,MATCH(Info!M29,MÜ!D:D,0),1),IFERROR(INDEX(NÜ!J:J,MATCH(Info!M29,NÜ!D:D,0),1),"EI OLE")))</f>
        <v/>
      </c>
      <c r="P29" s="89" t="str">
        <f>IF(M29="","",IFERROR(INDEX($AK$5:$AO$5,1,MATCH(INDEX(MP!A:A,MATCH(Info!M29,MP!D:D,0),1),$AK$8:$AO$8)),IFERROR(INDEX($AK$5:$AO$5,1,MATCH(INDEX(NP!A:A,MATCH(Info!M29,NP!D:D,0),1),$AK$9:$AO$9)),"")))</f>
        <v/>
      </c>
      <c r="Q29" s="54" t="str">
        <f>IF(M29="","",IFERROR(INDEX(MP!J:J,MATCH(Info!M29,MP!D:D,0),1),IFERROR(INDEX(NP!J:J,MATCH(Info!M29,NP!D:D,0),1),"EI OLE")))</f>
        <v/>
      </c>
      <c r="R29" s="109"/>
      <c r="S29" s="77" t="str">
        <f>IF(M29="","",IFERROR(INDEX($AK$5:$AO$5,1,MATCH(INDEX('SP M'!A:A,MATCH(Info!M29,'SP M'!D:D,0),1),$AK$10:$AO$10)),IFERROR(INDEX($AK$5:$AO$5,1,MATCH(INDEX('SP N'!A:A,MATCH(Info!M29,'SP N'!D:D,0),1),$AK$11:$AO$11)),"")))</f>
        <v/>
      </c>
      <c r="T29" s="59" t="str">
        <f>IF(M29="","",IFERROR(INDEX('SP M'!J:J,MATCH(Info!M29,'SP M'!D:D,0),1),IFERROR(INDEX('SP N'!J:J,MATCH(Info!M29,'SP N'!D:D,0),1),"EI OLE")))</f>
        <v/>
      </c>
      <c r="U29" s="111"/>
      <c r="X29">
        <v>24</v>
      </c>
      <c r="Z29" s="62" t="str">
        <f>$N$29</f>
        <v/>
      </c>
      <c r="AA29" s="64">
        <f>$M$29</f>
        <v>0</v>
      </c>
      <c r="AB29" s="65" t="str">
        <f>$O$29</f>
        <v/>
      </c>
      <c r="AD29" s="52">
        <f>$L$52</f>
        <v>24</v>
      </c>
      <c r="AE29" s="48" t="str">
        <f>$M$52&amp;" - "&amp;$M$53</f>
        <v xml:space="preserve"> - </v>
      </c>
      <c r="AF29" s="49">
        <f>$R$52</f>
        <v>0</v>
      </c>
      <c r="AG29" s="50">
        <f>$U$52</f>
        <v>0</v>
      </c>
    </row>
    <row r="30" spans="1:33" x14ac:dyDescent="0.25">
      <c r="A30" s="57" t="s">
        <v>57</v>
      </c>
      <c r="B30" s="35">
        <f>IFERROR(COUNTIF(MÜ!C:C,Info!A30),"")</f>
        <v>0</v>
      </c>
      <c r="C30" s="35">
        <f>IFERROR(COUNTIF(NÜ!C:C,Info!A30),"")</f>
        <v>0</v>
      </c>
      <c r="D30" s="35">
        <f>IFERROR(COUNTIF(MP!C:C,Info!A30),"")</f>
        <v>0</v>
      </c>
      <c r="E30" s="35">
        <f>IFERROR(COUNTIF(NP!C:C,Info!A30),"")</f>
        <v>0</v>
      </c>
      <c r="F30" s="35">
        <f>IFERROR(COUNTIF('SP M'!C:C,Info!A30),"")</f>
        <v>0</v>
      </c>
      <c r="G30" s="35">
        <f>IFERROR(COUNTIF('SP N'!C:C,Info!A30),"")</f>
        <v>0</v>
      </c>
      <c r="H30" s="35">
        <f t="shared" si="0"/>
        <v>0</v>
      </c>
      <c r="L30" s="106">
        <v>13</v>
      </c>
      <c r="M30" s="91"/>
      <c r="N30" s="70" t="str">
        <f>IF(M30="","",IFERROR(INDEX($AK$5:$AO$5,1,MATCH(INDEX(MÜ!A:A,MATCH(Info!M30,MÜ!D:D,0),1),$AK$6:$AO$6)),IFERROR(INDEX($AK$5:$AO$5,1,MATCH(INDEX(NÜ!A:A,MATCH(Info!M30,NÜ!D:D,0),1),$AK$7:$AO$7)),"")))</f>
        <v/>
      </c>
      <c r="O30" s="73" t="str">
        <f>IF(M30="","",IFERROR(INDEX(MÜ!J:J,MATCH(Info!M30,MÜ!D:D,0),1),IFERROR(INDEX(NÜ!J:J,MATCH(Info!M30,NÜ!D:D,0),1),"EI OLE")))</f>
        <v/>
      </c>
      <c r="P30" s="89" t="str">
        <f>IF(M30="","",IFERROR(INDEX($AK$5:$AO$5,1,MATCH(INDEX(MP!A:A,MATCH(Info!M30,MP!D:D,0),1),$AK$8:$AO$8)),IFERROR(INDEX($AK$5:$AO$5,1,MATCH(INDEX(NP!A:A,MATCH(Info!M30,NP!D:D,0),1),$AK$9:$AO$9)),"")))</f>
        <v/>
      </c>
      <c r="Q30" s="54" t="str">
        <f>IF(M30="","",IFERROR(INDEX(MP!J:J,MATCH(Info!M30,MP!D:D,0),1),IFERROR(INDEX(NP!J:J,MATCH(Info!M30,NP!D:D,0),1),"EI OLE")))</f>
        <v/>
      </c>
      <c r="R30" s="109">
        <f>SUM(Q30:Q31)</f>
        <v>0</v>
      </c>
      <c r="S30" s="77" t="str">
        <f>IF(M30="","",IFERROR(INDEX($AK$5:$AO$5,1,MATCH(INDEX('SP M'!A:A,MATCH(Info!M30,'SP M'!D:D,0),1),$AK$10:$AO$10)),IFERROR(INDEX($AK$5:$AO$5,1,MATCH(INDEX('SP N'!A:A,MATCH(Info!M30,'SP N'!D:D,0),1),$AK$11:$AO$11)),"")))</f>
        <v/>
      </c>
      <c r="T30" s="59" t="str">
        <f>IF(M30="","",IFERROR(INDEX('SP M'!J:J,MATCH(Info!M30,'SP M'!D:D,0),1),IFERROR(INDEX('SP N'!J:J,MATCH(Info!M30,'SP N'!D:D,0),1),"EI OLE")))</f>
        <v/>
      </c>
      <c r="U30" s="111">
        <f>SUM(T30:T31)</f>
        <v>0</v>
      </c>
      <c r="X30">
        <v>25</v>
      </c>
      <c r="Z30" s="62" t="str">
        <f>$N$30</f>
        <v/>
      </c>
      <c r="AA30" s="64">
        <f>$M$30</f>
        <v>0</v>
      </c>
      <c r="AB30" s="65" t="str">
        <f>$O$30</f>
        <v/>
      </c>
    </row>
    <row r="31" spans="1:33" x14ac:dyDescent="0.25">
      <c r="A31" s="57" t="s">
        <v>59</v>
      </c>
      <c r="B31" s="35">
        <f>IFERROR(COUNTIF(MÜ!C:C,Info!A31),"")</f>
        <v>0</v>
      </c>
      <c r="C31" s="35">
        <f>IFERROR(COUNTIF(NÜ!C:C,Info!A31),"")</f>
        <v>0</v>
      </c>
      <c r="D31" s="35">
        <f>IFERROR(COUNTIF(MP!C:C,Info!A31),"")</f>
        <v>0</v>
      </c>
      <c r="E31" s="35">
        <f>IFERROR(COUNTIF(NP!C:C,Info!A31),"")</f>
        <v>0</v>
      </c>
      <c r="F31" s="35">
        <f>IFERROR(COUNTIF('SP M'!C:C,Info!A31),"")</f>
        <v>0</v>
      </c>
      <c r="G31" s="35">
        <f>IFERROR(COUNTIF('SP N'!C:C,Info!A31),"")</f>
        <v>0</v>
      </c>
      <c r="H31" s="35">
        <f t="shared" si="0"/>
        <v>0</v>
      </c>
      <c r="L31" s="106"/>
      <c r="M31" s="91"/>
      <c r="N31" s="70" t="str">
        <f>IF(M31="","",IFERROR(INDEX($AK$5:$AO$5,1,MATCH(INDEX(MÜ!A:A,MATCH(Info!M31,MÜ!D:D,0),1),$AK$6:$AO$6)),IFERROR(INDEX($AK$5:$AO$5,1,MATCH(INDEX(NÜ!A:A,MATCH(Info!M31,NÜ!D:D,0),1),$AK$7:$AO$7)),"")))</f>
        <v/>
      </c>
      <c r="O31" s="73" t="str">
        <f>IF(M31="","",IFERROR(INDEX(MÜ!J:J,MATCH(Info!M31,MÜ!D:D,0),1),IFERROR(INDEX(NÜ!J:J,MATCH(Info!M31,NÜ!D:D,0),1),"EI OLE")))</f>
        <v/>
      </c>
      <c r="P31" s="89" t="str">
        <f>IF(M31="","",IFERROR(INDEX($AK$5:$AO$5,1,MATCH(INDEX(MP!A:A,MATCH(Info!M31,MP!D:D,0),1),$AK$8:$AO$8)),IFERROR(INDEX($AK$5:$AO$5,1,MATCH(INDEX(NP!A:A,MATCH(Info!M31,NP!D:D,0),1),$AK$9:$AO$9)),"")))</f>
        <v/>
      </c>
      <c r="Q31" s="54" t="str">
        <f>IF(M31="","",IFERROR(INDEX(MP!J:J,MATCH(Info!M31,MP!D:D,0),1),IFERROR(INDEX(NP!J:J,MATCH(Info!M31,NP!D:D,0),1),"EI OLE")))</f>
        <v/>
      </c>
      <c r="R31" s="109"/>
      <c r="S31" s="77" t="str">
        <f>IF(M31="","",IFERROR(INDEX($AK$5:$AO$5,1,MATCH(INDEX('SP M'!A:A,MATCH(Info!M31,'SP M'!D:D,0),1),$AK$10:$AO$10)),IFERROR(INDEX($AK$5:$AO$5,1,MATCH(INDEX('SP N'!A:A,MATCH(Info!M31,'SP N'!D:D,0),1),$AK$11:$AO$11)),"")))</f>
        <v/>
      </c>
      <c r="T31" s="59" t="str">
        <f>IF(M31="","",IFERROR(INDEX('SP M'!J:J,MATCH(Info!M31,'SP M'!D:D,0),1),IFERROR(INDEX('SP N'!J:J,MATCH(Info!M31,'SP N'!D:D,0),1),"EI OLE")))</f>
        <v/>
      </c>
      <c r="U31" s="111"/>
      <c r="X31">
        <v>26</v>
      </c>
      <c r="Z31" s="62" t="str">
        <f>$N$31</f>
        <v/>
      </c>
      <c r="AA31" s="64">
        <f>$M$31</f>
        <v>0</v>
      </c>
      <c r="AB31" s="65" t="str">
        <f>$O$31</f>
        <v/>
      </c>
    </row>
    <row r="32" spans="1:33" x14ac:dyDescent="0.25">
      <c r="A32" s="57" t="s">
        <v>55</v>
      </c>
      <c r="B32" s="35">
        <f>IFERROR(COUNTIF(MÜ!C:C,Info!A32),"")</f>
        <v>0</v>
      </c>
      <c r="C32" s="35">
        <f>IFERROR(COUNTIF(NÜ!C:C,Info!A32),"")</f>
        <v>0</v>
      </c>
      <c r="D32" s="35">
        <f>IFERROR(COUNTIF(MP!C:C,Info!A32),"")</f>
        <v>0</v>
      </c>
      <c r="E32" s="35">
        <f>IFERROR(COUNTIF(NP!C:C,Info!A32),"")</f>
        <v>0</v>
      </c>
      <c r="F32" s="35">
        <f>IFERROR(COUNTIF('SP M'!C:C,Info!A32),"")</f>
        <v>0</v>
      </c>
      <c r="G32" s="35">
        <f>IFERROR(COUNTIF('SP N'!C:C,Info!A32),"")</f>
        <v>0</v>
      </c>
      <c r="H32" s="35">
        <f t="shared" si="0"/>
        <v>0</v>
      </c>
      <c r="L32" s="107">
        <v>14</v>
      </c>
      <c r="N32" s="70" t="str">
        <f>IF(M32="","",IFERROR(INDEX($AK$5:$AO$5,1,MATCH(INDEX(MÜ!A:A,MATCH(Info!M32,MÜ!D:D,0),1),$AK$6:$AO$6)),IFERROR(INDEX($AK$5:$AO$5,1,MATCH(INDEX(NÜ!A:A,MATCH(Info!M32,NÜ!D:D,0),1),$AK$7:$AO$7)),"")))</f>
        <v/>
      </c>
      <c r="O32" s="73" t="str">
        <f>IF(M32="","",IFERROR(INDEX(MÜ!J:J,MATCH(Info!M32,MÜ!D:D,0),1),IFERROR(INDEX(NÜ!J:J,MATCH(Info!M32,NÜ!D:D,0),1),"EI OLE")))</f>
        <v/>
      </c>
      <c r="P32" s="89" t="str">
        <f>IF(M32="","",IFERROR(INDEX($AK$5:$AO$5,1,MATCH(INDEX(MP!A:A,MATCH(Info!M32,MP!D:D,0),1),$AK$8:$AO$8)),IFERROR(INDEX($AK$5:$AO$5,1,MATCH(INDEX(NP!A:A,MATCH(Info!M32,NP!D:D,0),1),$AK$9:$AO$9)),"")))</f>
        <v/>
      </c>
      <c r="Q32" s="54" t="str">
        <f>IF(M32="","",IFERROR(INDEX(MP!J:J,MATCH(Info!M32,MP!D:D,0),1),IFERROR(INDEX(NP!J:J,MATCH(Info!M32,NP!D:D,0),1),"EI OLE")))</f>
        <v/>
      </c>
      <c r="R32" s="109">
        <f>SUM(Q32:Q33)</f>
        <v>0</v>
      </c>
      <c r="S32" s="77" t="str">
        <f>IF(M32="","",IFERROR(INDEX($AK$5:$AO$5,1,MATCH(INDEX('SP M'!A:A,MATCH(Info!M32,'SP M'!D:D,0),1),$AK$10:$AO$10)),IFERROR(INDEX($AK$5:$AO$5,1,MATCH(INDEX('SP N'!A:A,MATCH(Info!M32,'SP N'!D:D,0),1),$AK$11:$AO$11)),"")))</f>
        <v/>
      </c>
      <c r="T32" s="59" t="str">
        <f>IF(M32="","",IFERROR(INDEX('SP M'!J:J,MATCH(Info!M32,'SP M'!D:D,0),1),IFERROR(INDEX('SP N'!J:J,MATCH(Info!M32,'SP N'!D:D,0),1),"EI OLE")))</f>
        <v/>
      </c>
      <c r="U32" s="111">
        <f>SUM(T32:T33)</f>
        <v>0</v>
      </c>
      <c r="X32">
        <v>27</v>
      </c>
      <c r="Z32" s="62" t="str">
        <f>$N$32</f>
        <v/>
      </c>
      <c r="AA32" s="64">
        <f>$M$32</f>
        <v>0</v>
      </c>
      <c r="AB32" s="65" t="str">
        <f>$O$32</f>
        <v/>
      </c>
    </row>
    <row r="33" spans="1:28" x14ac:dyDescent="0.25">
      <c r="A33" s="57" t="s">
        <v>63</v>
      </c>
      <c r="B33" s="35">
        <f>IFERROR(COUNTIF(MÜ!C:C,Info!A33),"")</f>
        <v>0</v>
      </c>
      <c r="C33" s="35">
        <f>IFERROR(COUNTIF(NÜ!C:C,Info!A33),"")</f>
        <v>0</v>
      </c>
      <c r="D33" s="35">
        <f>IFERROR(COUNTIF(MP!C:C,Info!A33),"")</f>
        <v>0</v>
      </c>
      <c r="E33" s="35">
        <f>IFERROR(COUNTIF(NP!C:C,Info!A33),"")</f>
        <v>0</v>
      </c>
      <c r="F33" s="35">
        <f>IFERROR(COUNTIF('SP M'!C:C,Info!A33),"")</f>
        <v>0</v>
      </c>
      <c r="G33" s="35">
        <f>IFERROR(COUNTIF('SP N'!C:C,Info!A33),"")</f>
        <v>0</v>
      </c>
      <c r="H33" s="35">
        <f t="shared" ref="H33" si="1">SUM(B33:G33)</f>
        <v>0</v>
      </c>
      <c r="L33" s="107"/>
      <c r="N33" s="70" t="str">
        <f>IF(M33="","",IFERROR(INDEX($AK$5:$AO$5,1,MATCH(INDEX(MÜ!A:A,MATCH(Info!M33,MÜ!D:D,0),1),$AK$6:$AO$6)),IFERROR(INDEX($AK$5:$AO$5,1,MATCH(INDEX(NÜ!A:A,MATCH(Info!M33,NÜ!D:D,0),1),$AK$7:$AO$7)),"")))</f>
        <v/>
      </c>
      <c r="O33" s="73" t="str">
        <f>IF(M33="","",IFERROR(INDEX(MÜ!J:J,MATCH(Info!M33,MÜ!D:D,0),1),IFERROR(INDEX(NÜ!J:J,MATCH(Info!M33,NÜ!D:D,0),1),"EI OLE")))</f>
        <v/>
      </c>
      <c r="P33" s="89" t="str">
        <f>IF(M33="","",IFERROR(INDEX($AK$5:$AO$5,1,MATCH(INDEX(MP!A:A,MATCH(Info!M33,MP!D:D,0),1),$AK$8:$AO$8)),IFERROR(INDEX($AK$5:$AO$5,1,MATCH(INDEX(NP!A:A,MATCH(Info!M33,NP!D:D,0),1),$AK$9:$AO$9)),"")))</f>
        <v/>
      </c>
      <c r="Q33" s="54" t="str">
        <f>IF(M33="","",IFERROR(INDEX(MP!J:J,MATCH(Info!M33,MP!D:D,0),1),IFERROR(INDEX(NP!J:J,MATCH(Info!M33,NP!D:D,0),1),"EI OLE")))</f>
        <v/>
      </c>
      <c r="R33" s="109"/>
      <c r="S33" s="77" t="str">
        <f>IF(M33="","",IFERROR(INDEX($AK$5:$AO$5,1,MATCH(INDEX('SP M'!A:A,MATCH(Info!M33,'SP M'!D:D,0),1),$AK$10:$AO$10)),IFERROR(INDEX($AK$5:$AO$5,1,MATCH(INDEX('SP N'!A:A,MATCH(Info!M33,'SP N'!D:D,0),1),$AK$11:$AO$11)),"")))</f>
        <v/>
      </c>
      <c r="T33" s="59" t="str">
        <f>IF(M33="","",IFERROR(INDEX('SP M'!J:J,MATCH(Info!M33,'SP M'!D:D,0),1),IFERROR(INDEX('SP N'!J:J,MATCH(Info!M33,'SP N'!D:D,0),1),"EI OLE")))</f>
        <v/>
      </c>
      <c r="U33" s="111"/>
      <c r="X33">
        <v>28</v>
      </c>
      <c r="Z33" s="62" t="str">
        <f>$N$33</f>
        <v/>
      </c>
      <c r="AA33" s="64">
        <f>$M$33</f>
        <v>0</v>
      </c>
      <c r="AB33" s="65" t="str">
        <f>$O$33</f>
        <v/>
      </c>
    </row>
    <row r="34" spans="1:28" x14ac:dyDescent="0.25">
      <c r="A34" s="57"/>
      <c r="L34" s="106">
        <v>15</v>
      </c>
      <c r="M34" s="91"/>
      <c r="N34" s="70" t="str">
        <f>IF(M34="","",IFERROR(INDEX($AK$5:$AO$5,1,MATCH(INDEX(MÜ!A:A,MATCH(Info!M34,MÜ!D:D,0),1),$AK$6:$AO$6)),IFERROR(INDEX($AK$5:$AO$5,1,MATCH(INDEX(NÜ!A:A,MATCH(Info!M34,NÜ!D:D,0),1),$AK$7:$AO$7)),"")))</f>
        <v/>
      </c>
      <c r="O34" s="73" t="str">
        <f>IF(M34="","",IFERROR(INDEX(MÜ!J:J,MATCH(Info!M34,MÜ!D:D,0),1),IFERROR(INDEX(NÜ!J:J,MATCH(Info!M34,NÜ!D:D,0),1),"EI OLE")))</f>
        <v/>
      </c>
      <c r="P34" s="89" t="str">
        <f>IF(M34="","",IFERROR(INDEX($AK$5:$AO$5,1,MATCH(INDEX(MP!A:A,MATCH(Info!M34,MP!D:D,0),1),$AK$8:$AO$8)),IFERROR(INDEX($AK$5:$AO$5,1,MATCH(INDEX(NP!A:A,MATCH(Info!M34,NP!D:D,0),1),$AK$9:$AO$9)),"")))</f>
        <v/>
      </c>
      <c r="Q34" s="54" t="str">
        <f>IF(M34="","",IFERROR(INDEX(MP!J:J,MATCH(Info!M34,MP!D:D,0),1),IFERROR(INDEX(NP!J:J,MATCH(Info!M34,NP!D:D,0),1),"EI OLE")))</f>
        <v/>
      </c>
      <c r="R34" s="109">
        <f>SUM(Q34:Q35)</f>
        <v>0</v>
      </c>
      <c r="S34" s="77" t="str">
        <f>IF(M34="","",IFERROR(INDEX($AK$5:$AO$5,1,MATCH(INDEX('SP M'!A:A,MATCH(Info!M34,'SP M'!D:D,0),1),$AK$10:$AO$10)),IFERROR(INDEX($AK$5:$AO$5,1,MATCH(INDEX('SP N'!A:A,MATCH(Info!M34,'SP N'!D:D,0),1),$AK$11:$AO$11)),"")))</f>
        <v/>
      </c>
      <c r="T34" s="59" t="str">
        <f>IF(M34="","",IFERROR(INDEX('SP M'!J:J,MATCH(Info!M34,'SP M'!D:D,0),1),IFERROR(INDEX('SP N'!J:J,MATCH(Info!M34,'SP N'!D:D,0),1),"EI OLE")))</f>
        <v/>
      </c>
      <c r="U34" s="111">
        <f>SUM(T34:T35)</f>
        <v>0</v>
      </c>
      <c r="X34">
        <v>29</v>
      </c>
      <c r="Z34" s="62" t="str">
        <f>$N$34</f>
        <v/>
      </c>
      <c r="AA34" s="64">
        <f>$M$34</f>
        <v>0</v>
      </c>
      <c r="AB34" s="65" t="str">
        <f>$O$34</f>
        <v/>
      </c>
    </row>
    <row r="35" spans="1:28" x14ac:dyDescent="0.25">
      <c r="L35" s="106"/>
      <c r="M35" s="91"/>
      <c r="N35" s="70" t="str">
        <f>IF(M35="","",IFERROR(INDEX($AK$5:$AO$5,1,MATCH(INDEX(MÜ!A:A,MATCH(Info!M35,MÜ!D:D,0),1),$AK$6:$AO$6)),IFERROR(INDEX($AK$5:$AO$5,1,MATCH(INDEX(NÜ!A:A,MATCH(Info!M35,NÜ!D:D,0),1),$AK$7:$AO$7)),"")))</f>
        <v/>
      </c>
      <c r="O35" s="73" t="str">
        <f>IF(M35="","",IFERROR(INDEX(MÜ!J:J,MATCH(Info!M35,MÜ!D:D,0),1),IFERROR(INDEX(NÜ!J:J,MATCH(Info!M35,NÜ!D:D,0),1),"EI OLE")))</f>
        <v/>
      </c>
      <c r="P35" s="89" t="str">
        <f>IF(M35="","",IFERROR(INDEX($AK$5:$AO$5,1,MATCH(INDEX(MP!A:A,MATCH(Info!M35,MP!D:D,0),1),$AK$8:$AO$8)),IFERROR(INDEX($AK$5:$AO$5,1,MATCH(INDEX(NP!A:A,MATCH(Info!M35,NP!D:D,0),1),$AK$9:$AO$9)),"")))</f>
        <v/>
      </c>
      <c r="Q35" s="54" t="str">
        <f>IF(M35="","",IFERROR(INDEX(MP!J:J,MATCH(Info!M35,MP!D:D,0),1),IFERROR(INDEX(NP!J:J,MATCH(Info!M35,NP!D:D,0),1),"EI OLE")))</f>
        <v/>
      </c>
      <c r="R35" s="109"/>
      <c r="S35" s="77" t="str">
        <f>IF(M35="","",IFERROR(INDEX($AK$5:$AO$5,1,MATCH(INDEX('SP M'!A:A,MATCH(Info!M35,'SP M'!D:D,0),1),$AK$10:$AO$10)),IFERROR(INDEX($AK$5:$AO$5,1,MATCH(INDEX('SP N'!A:A,MATCH(Info!M35,'SP N'!D:D,0),1),$AK$11:$AO$11)),"")))</f>
        <v/>
      </c>
      <c r="T35" s="59" t="str">
        <f>IF(M35="","",IFERROR(INDEX('SP M'!J:J,MATCH(Info!M35,'SP M'!D:D,0),1),IFERROR(INDEX('SP N'!J:J,MATCH(Info!M35,'SP N'!D:D,0),1),"EI OLE")))</f>
        <v/>
      </c>
      <c r="U35" s="111"/>
      <c r="X35">
        <v>30</v>
      </c>
      <c r="Z35" s="62" t="str">
        <f>$N$35</f>
        <v/>
      </c>
      <c r="AA35" s="64">
        <f>$M$35</f>
        <v>0</v>
      </c>
      <c r="AB35" s="65" t="str">
        <f>$O$35</f>
        <v/>
      </c>
    </row>
    <row r="36" spans="1:28" x14ac:dyDescent="0.25">
      <c r="L36" s="107">
        <v>16</v>
      </c>
      <c r="N36" s="70" t="str">
        <f>IF(M36="","",IFERROR(INDEX($AK$5:$AO$5,1,MATCH(INDEX(MÜ!A:A,MATCH(Info!M36,MÜ!D:D,0),1),$AK$6:$AO$6)),IFERROR(INDEX($AK$5:$AO$5,1,MATCH(INDEX(NÜ!A:A,MATCH(Info!M36,NÜ!D:D,0),1),$AK$7:$AO$7)),"")))</f>
        <v/>
      </c>
      <c r="O36" s="73" t="str">
        <f>IF(M36="","",IFERROR(INDEX(MÜ!J:J,MATCH(Info!M36,MÜ!D:D,0),1),IFERROR(INDEX(NÜ!J:J,MATCH(Info!M36,NÜ!D:D,0),1),"EI OLE")))</f>
        <v/>
      </c>
      <c r="P36" s="89" t="str">
        <f>IF(M36="","",IFERROR(INDEX($AK$5:$AO$5,1,MATCH(INDEX(MP!A:A,MATCH(Info!M36,MP!D:D,0),1),$AK$8:$AO$8)),IFERROR(INDEX($AK$5:$AO$5,1,MATCH(INDEX(NP!A:A,MATCH(Info!M36,NP!D:D,0),1),$AK$9:$AO$9)),"")))</f>
        <v/>
      </c>
      <c r="Q36" s="54" t="str">
        <f>IF(M36="","",IFERROR(INDEX(MP!J:J,MATCH(Info!M36,MP!D:D,0),1),IFERROR(INDEX(NP!J:J,MATCH(Info!M36,NP!D:D,0),1),"EI OLE")))</f>
        <v/>
      </c>
      <c r="R36" s="109">
        <f>SUM(Q36:Q37)</f>
        <v>0</v>
      </c>
      <c r="S36" s="77" t="str">
        <f>IF(M36="","",IFERROR(INDEX($AK$5:$AO$5,1,MATCH(INDEX('SP M'!A:A,MATCH(Info!M36,'SP M'!D:D,0),1),$AK$10:$AO$10)),IFERROR(INDEX($AK$5:$AO$5,1,MATCH(INDEX('SP N'!A:A,MATCH(Info!M36,'SP N'!D:D,0),1),$AK$11:$AO$11)),"")))</f>
        <v/>
      </c>
      <c r="T36" s="59" t="str">
        <f>IF(M36="","",IFERROR(INDEX('SP M'!J:J,MATCH(Info!M36,'SP M'!D:D,0),1),IFERROR(INDEX('SP N'!J:J,MATCH(Info!M36,'SP N'!D:D,0),1),"EI OLE")))</f>
        <v/>
      </c>
      <c r="U36" s="111">
        <f>SUM(T36:T37)</f>
        <v>0</v>
      </c>
      <c r="X36">
        <v>31</v>
      </c>
      <c r="Z36" s="62" t="str">
        <f>$N$36</f>
        <v/>
      </c>
      <c r="AA36" s="64">
        <f>$M$36</f>
        <v>0</v>
      </c>
      <c r="AB36" s="65" t="str">
        <f>$O$36</f>
        <v/>
      </c>
    </row>
    <row r="37" spans="1:28" x14ac:dyDescent="0.25">
      <c r="L37" s="107"/>
      <c r="N37" s="70" t="str">
        <f>IF(M37="","",IFERROR(INDEX($AK$5:$AO$5,1,MATCH(INDEX(MÜ!A:A,MATCH(Info!M37,MÜ!D:D,0),1),$AK$6:$AO$6)),IFERROR(INDEX($AK$5:$AO$5,1,MATCH(INDEX(NÜ!A:A,MATCH(Info!M37,NÜ!D:D,0),1),$AK$7:$AO$7)),"")))</f>
        <v/>
      </c>
      <c r="O37" s="73" t="str">
        <f>IF(M37="","",IFERROR(INDEX(MÜ!J:J,MATCH(Info!M37,MÜ!D:D,0),1),IFERROR(INDEX(NÜ!J:J,MATCH(Info!M37,NÜ!D:D,0),1),"EI OLE")))</f>
        <v/>
      </c>
      <c r="P37" s="89" t="str">
        <f>IF(M37="","",IFERROR(INDEX($AK$5:$AO$5,1,MATCH(INDEX(MP!A:A,MATCH(Info!M37,MP!D:D,0),1),$AK$8:$AO$8)),IFERROR(INDEX($AK$5:$AO$5,1,MATCH(INDEX(NP!A:A,MATCH(Info!M37,NP!D:D,0),1),$AK$9:$AO$9)),"")))</f>
        <v/>
      </c>
      <c r="Q37" s="54" t="str">
        <f>IF(M37="","",IFERROR(INDEX(MP!J:J,MATCH(Info!M37,MP!D:D,0),1),IFERROR(INDEX(NP!J:J,MATCH(Info!M37,NP!D:D,0),1),"EI OLE")))</f>
        <v/>
      </c>
      <c r="R37" s="109"/>
      <c r="S37" s="77" t="str">
        <f>IF(M37="","",IFERROR(INDEX($AK$5:$AO$5,1,MATCH(INDEX('SP M'!A:A,MATCH(Info!M37,'SP M'!D:D,0),1),$AK$10:$AO$10)),IFERROR(INDEX($AK$5:$AO$5,1,MATCH(INDEX('SP N'!A:A,MATCH(Info!M37,'SP N'!D:D,0),1),$AK$11:$AO$11)),"")))</f>
        <v/>
      </c>
      <c r="T37" s="59" t="str">
        <f>IF(M37="","",IFERROR(INDEX('SP M'!J:J,MATCH(Info!M37,'SP M'!D:D,0),1),IFERROR(INDEX('SP N'!J:J,MATCH(Info!M37,'SP N'!D:D,0),1),"EI OLE")))</f>
        <v/>
      </c>
      <c r="U37" s="111"/>
      <c r="X37">
        <v>32</v>
      </c>
      <c r="Z37" s="62" t="str">
        <f>$N$37</f>
        <v/>
      </c>
      <c r="AA37" s="64">
        <f>$M$37</f>
        <v>0</v>
      </c>
      <c r="AB37" s="65" t="str">
        <f>$O$37</f>
        <v/>
      </c>
    </row>
    <row r="38" spans="1:28" x14ac:dyDescent="0.25">
      <c r="L38" s="106">
        <v>17</v>
      </c>
      <c r="M38" s="91"/>
      <c r="N38" s="70" t="str">
        <f>IF(M38="","",IFERROR(INDEX($AK$5:$AO$5,1,MATCH(INDEX(MÜ!A:A,MATCH(Info!M38,MÜ!D:D,0),1),$AK$6:$AO$6)),IFERROR(INDEX($AK$5:$AO$5,1,MATCH(INDEX(NÜ!A:A,MATCH(Info!M38,NÜ!D:D,0),1),$AK$7:$AO$7)),"")))</f>
        <v/>
      </c>
      <c r="O38" s="73" t="str">
        <f>IF(M38="","",IFERROR(INDEX(MÜ!J:J,MATCH(Info!M38,MÜ!D:D,0),1),IFERROR(INDEX(NÜ!J:J,MATCH(Info!M38,NÜ!D:D,0),1),"EI OLE")))</f>
        <v/>
      </c>
      <c r="P38" s="89" t="str">
        <f>IF(M38="","",IFERROR(INDEX($AK$5:$AO$5,1,MATCH(INDEX(MP!A:A,MATCH(Info!M38,MP!D:D,0),1),$AK$8:$AO$8)),IFERROR(INDEX($AK$5:$AO$5,1,MATCH(INDEX(NP!A:A,MATCH(Info!M38,NP!D:D,0),1),$AK$9:$AO$9)),"")))</f>
        <v/>
      </c>
      <c r="Q38" s="54" t="str">
        <f>IF(M38="","",IFERROR(INDEX(MP!J:J,MATCH(Info!M38,MP!D:D,0),1),IFERROR(INDEX(NP!J:J,MATCH(Info!M38,NP!D:D,0),1),"EI OLE")))</f>
        <v/>
      </c>
      <c r="R38" s="109">
        <f>SUM(Q38:Q39)</f>
        <v>0</v>
      </c>
      <c r="S38" s="77" t="str">
        <f>IF(M38="","",IFERROR(INDEX($AK$5:$AO$5,1,MATCH(INDEX('SP M'!A:A,MATCH(Info!M38,'SP M'!D:D,0),1),$AK$10:$AO$10)),IFERROR(INDEX($AK$5:$AO$5,1,MATCH(INDEX('SP N'!A:A,MATCH(Info!M38,'SP N'!D:D,0),1),$AK$11:$AO$11)),"")))</f>
        <v/>
      </c>
      <c r="T38" s="59" t="str">
        <f>IF(M38="","",IFERROR(INDEX('SP M'!J:J,MATCH(Info!M38,'SP M'!D:D,0),1),IFERROR(INDEX('SP N'!J:J,MATCH(Info!M38,'SP N'!D:D,0),1),"EI OLE")))</f>
        <v/>
      </c>
      <c r="U38" s="111">
        <f>SUM(T38:T39)</f>
        <v>0</v>
      </c>
      <c r="X38">
        <v>33</v>
      </c>
      <c r="Z38" s="62" t="str">
        <f>$N$38</f>
        <v/>
      </c>
      <c r="AA38" s="64">
        <f>$M$38</f>
        <v>0</v>
      </c>
      <c r="AB38" s="65" t="str">
        <f>$O$38</f>
        <v/>
      </c>
    </row>
    <row r="39" spans="1:28" x14ac:dyDescent="0.25">
      <c r="L39" s="106"/>
      <c r="M39" s="91"/>
      <c r="N39" s="70" t="str">
        <f>IF(M39="","",IFERROR(INDEX($AK$5:$AO$5,1,MATCH(INDEX(MÜ!A:A,MATCH(Info!M39,MÜ!D:D,0),1),$AK$6:$AO$6)),IFERROR(INDEX($AK$5:$AO$5,1,MATCH(INDEX(NÜ!A:A,MATCH(Info!M39,NÜ!D:D,0),1),$AK$7:$AO$7)),"")))</f>
        <v/>
      </c>
      <c r="O39" s="73" t="str">
        <f>IF(M39="","",IFERROR(INDEX(MÜ!J:J,MATCH(Info!M39,MÜ!D:D,0),1),IFERROR(INDEX(NÜ!J:J,MATCH(Info!M39,NÜ!D:D,0),1),"EI OLE")))</f>
        <v/>
      </c>
      <c r="P39" s="89" t="str">
        <f>IF(M39="","",IFERROR(INDEX($AK$5:$AO$5,1,MATCH(INDEX(MP!A:A,MATCH(Info!M39,MP!D:D,0),1),$AK$8:$AO$8)),IFERROR(INDEX($AK$5:$AO$5,1,MATCH(INDEX(NP!A:A,MATCH(Info!M39,NP!D:D,0),1),$AK$9:$AO$9)),"")))</f>
        <v/>
      </c>
      <c r="Q39" s="54" t="str">
        <f>IF(M39="","",IFERROR(INDEX(MP!J:J,MATCH(Info!M39,MP!D:D,0),1),IFERROR(INDEX(NP!J:J,MATCH(Info!M39,NP!D:D,0),1),"EI OLE")))</f>
        <v/>
      </c>
      <c r="R39" s="109"/>
      <c r="S39" s="77" t="str">
        <f>IF(M39="","",IFERROR(INDEX($AK$5:$AO$5,1,MATCH(INDEX('SP M'!A:A,MATCH(Info!M39,'SP M'!D:D,0),1),$AK$10:$AO$10)),IFERROR(INDEX($AK$5:$AO$5,1,MATCH(INDEX('SP N'!A:A,MATCH(Info!M39,'SP N'!D:D,0),1),$AK$11:$AO$11)),"")))</f>
        <v/>
      </c>
      <c r="T39" s="59" t="str">
        <f>IF(M39="","",IFERROR(INDEX('SP M'!J:J,MATCH(Info!M39,'SP M'!D:D,0),1),IFERROR(INDEX('SP N'!J:J,MATCH(Info!M39,'SP N'!D:D,0),1),"EI OLE")))</f>
        <v/>
      </c>
      <c r="U39" s="111"/>
      <c r="X39">
        <v>34</v>
      </c>
      <c r="Z39" s="62" t="str">
        <f>$N$39</f>
        <v/>
      </c>
      <c r="AA39" s="64">
        <f>$M$39</f>
        <v>0</v>
      </c>
      <c r="AB39" s="65" t="str">
        <f>$O$39</f>
        <v/>
      </c>
    </row>
    <row r="40" spans="1:28" x14ac:dyDescent="0.25">
      <c r="L40" s="107">
        <v>18</v>
      </c>
      <c r="N40" s="70" t="str">
        <f>IF(M40="","",IFERROR(INDEX($AK$5:$AO$5,1,MATCH(INDEX(MÜ!A:A,MATCH(Info!M40,MÜ!D:D,0),1),$AK$6:$AO$6)),IFERROR(INDEX($AK$5:$AO$5,1,MATCH(INDEX(NÜ!A:A,MATCH(Info!M40,NÜ!D:D,0),1),$AK$7:$AO$7)),"")))</f>
        <v/>
      </c>
      <c r="O40" s="73" t="str">
        <f>IF(M40="","",IFERROR(INDEX(MÜ!J:J,MATCH(Info!M40,MÜ!D:D,0),1),IFERROR(INDEX(NÜ!J:J,MATCH(Info!M40,NÜ!D:D,0),1),"EI OLE")))</f>
        <v/>
      </c>
      <c r="P40" s="89" t="str">
        <f>IF(M40="","",IFERROR(INDEX($AK$5:$AO$5,1,MATCH(INDEX(MP!A:A,MATCH(Info!M40,MP!D:D,0),1),$AK$8:$AO$8)),IFERROR(INDEX($AK$5:$AO$5,1,MATCH(INDEX(NP!A:A,MATCH(Info!M40,NP!D:D,0),1),$AK$9:$AO$9)),"")))</f>
        <v/>
      </c>
      <c r="Q40" s="54" t="str">
        <f>IF(M40="","",IFERROR(INDEX(MP!J:J,MATCH(Info!M40,MP!D:D,0),1),IFERROR(INDEX(NP!J:J,MATCH(Info!M40,NP!D:D,0),1),"EI OLE")))</f>
        <v/>
      </c>
      <c r="R40" s="109">
        <f>SUM(Q40:Q41)</f>
        <v>0</v>
      </c>
      <c r="S40" s="77" t="str">
        <f>IF(M40="","",IFERROR(INDEX($AK$5:$AO$5,1,MATCH(INDEX('SP M'!A:A,MATCH(Info!M40,'SP M'!D:D,0),1),$AK$10:$AO$10)),IFERROR(INDEX($AK$5:$AO$5,1,MATCH(INDEX('SP N'!A:A,MATCH(Info!M40,'SP N'!D:D,0),1),$AK$11:$AO$11)),"")))</f>
        <v/>
      </c>
      <c r="T40" s="59" t="str">
        <f>IF(M40="","",IFERROR(INDEX('SP M'!J:J,MATCH(Info!M40,'SP M'!D:D,0),1),IFERROR(INDEX('SP N'!J:J,MATCH(Info!M40,'SP N'!D:D,0),1),"EI OLE")))</f>
        <v/>
      </c>
      <c r="U40" s="111">
        <f>SUM(T40:T41)</f>
        <v>0</v>
      </c>
      <c r="X40">
        <v>35</v>
      </c>
      <c r="Z40" s="62" t="str">
        <f>$N$40</f>
        <v/>
      </c>
      <c r="AA40" s="64">
        <f>$M$40</f>
        <v>0</v>
      </c>
      <c r="AB40" s="65" t="str">
        <f>$O$40</f>
        <v/>
      </c>
    </row>
    <row r="41" spans="1:28" x14ac:dyDescent="0.25">
      <c r="L41" s="107"/>
      <c r="N41" s="70" t="str">
        <f>IF(M41="","",IFERROR(INDEX($AK$5:$AO$5,1,MATCH(INDEX(MÜ!A:A,MATCH(Info!M41,MÜ!D:D,0),1),$AK$6:$AO$6)),IFERROR(INDEX($AK$5:$AO$5,1,MATCH(INDEX(NÜ!A:A,MATCH(Info!M41,NÜ!D:D,0),1),$AK$7:$AO$7)),"")))</f>
        <v/>
      </c>
      <c r="O41" s="73" t="str">
        <f>IF(M41="","",IFERROR(INDEX(MÜ!J:J,MATCH(Info!M41,MÜ!D:D,0),1),IFERROR(INDEX(NÜ!J:J,MATCH(Info!M41,NÜ!D:D,0),1),"EI OLE")))</f>
        <v/>
      </c>
      <c r="P41" s="89" t="str">
        <f>IF(M41="","",IFERROR(INDEX($AK$5:$AO$5,1,MATCH(INDEX(MP!A:A,MATCH(Info!M41,MP!D:D,0),1),$AK$8:$AO$8)),IFERROR(INDEX($AK$5:$AO$5,1,MATCH(INDEX(NP!A:A,MATCH(Info!M41,NP!D:D,0),1),$AK$9:$AO$9)),"")))</f>
        <v/>
      </c>
      <c r="Q41" s="54" t="str">
        <f>IF(M41="","",IFERROR(INDEX(MP!J:J,MATCH(Info!M41,MP!D:D,0),1),IFERROR(INDEX(NP!J:J,MATCH(Info!M41,NP!D:D,0),1),"EI OLE")))</f>
        <v/>
      </c>
      <c r="R41" s="109"/>
      <c r="S41" s="77" t="str">
        <f>IF(M41="","",IFERROR(INDEX($AK$5:$AO$5,1,MATCH(INDEX('SP M'!A:A,MATCH(Info!M41,'SP M'!D:D,0),1),$AK$10:$AO$10)),IFERROR(INDEX($AK$5:$AO$5,1,MATCH(INDEX('SP N'!A:A,MATCH(Info!M41,'SP N'!D:D,0),1),$AK$11:$AO$11)),"")))</f>
        <v/>
      </c>
      <c r="T41" s="59" t="str">
        <f>IF(M41="","",IFERROR(INDEX('SP M'!J:J,MATCH(Info!M41,'SP M'!D:D,0),1),IFERROR(INDEX('SP N'!J:J,MATCH(Info!M41,'SP N'!D:D,0),1),"EI OLE")))</f>
        <v/>
      </c>
      <c r="U41" s="111"/>
      <c r="X41">
        <v>36</v>
      </c>
      <c r="Z41" s="62" t="str">
        <f>$N$41</f>
        <v/>
      </c>
      <c r="AA41" s="64">
        <f>$M$41</f>
        <v>0</v>
      </c>
      <c r="AB41" s="65" t="str">
        <f>$O$41</f>
        <v/>
      </c>
    </row>
    <row r="42" spans="1:28" x14ac:dyDescent="0.25">
      <c r="L42" s="106">
        <v>19</v>
      </c>
      <c r="M42" s="91"/>
      <c r="N42" s="70" t="str">
        <f>IF(M42="","",IFERROR(INDEX($AK$5:$AO$5,1,MATCH(INDEX(MÜ!A:A,MATCH(Info!M42,MÜ!D:D,0),1),$AK$6:$AO$6)),IFERROR(INDEX($AK$5:$AO$5,1,MATCH(INDEX(NÜ!A:A,MATCH(Info!M42,NÜ!D:D,0),1),$AK$7:$AO$7)),"")))</f>
        <v/>
      </c>
      <c r="O42" s="73" t="str">
        <f>IF(M42="","",IFERROR(INDEX(MÜ!J:J,MATCH(Info!M42,MÜ!D:D,0),1),IFERROR(INDEX(NÜ!J:J,MATCH(Info!M42,NÜ!D:D,0),1),"EI OLE")))</f>
        <v/>
      </c>
      <c r="P42" s="89" t="str">
        <f>IF(M42="","",IFERROR(INDEX($AK$5:$AO$5,1,MATCH(INDEX(MP!A:A,MATCH(Info!M42,MP!D:D,0),1),$AK$8:$AO$8)),IFERROR(INDEX($AK$5:$AO$5,1,MATCH(INDEX(NP!A:A,MATCH(Info!M42,NP!D:D,0),1),$AK$9:$AO$9)),"")))</f>
        <v/>
      </c>
      <c r="Q42" s="54" t="str">
        <f>IF(M42="","",IFERROR(INDEX(MP!J:J,MATCH(Info!M42,MP!D:D,0),1),IFERROR(INDEX(NP!J:J,MATCH(Info!M42,NP!D:D,0),1),"EI OLE")))</f>
        <v/>
      </c>
      <c r="R42" s="109">
        <f>SUM(Q42:Q43)</f>
        <v>0</v>
      </c>
      <c r="S42" s="77" t="str">
        <f>IF(M42="","",IFERROR(INDEX($AK$5:$AO$5,1,MATCH(INDEX('SP M'!A:A,MATCH(Info!M42,'SP M'!D:D,0),1),$AK$10:$AO$10)),IFERROR(INDEX($AK$5:$AO$5,1,MATCH(INDEX('SP N'!A:A,MATCH(Info!M42,'SP N'!D:D,0),1),$AK$11:$AO$11)),"")))</f>
        <v/>
      </c>
      <c r="T42" s="59" t="str">
        <f>IF(M42="","",IFERROR(INDEX('SP M'!J:J,MATCH(Info!M42,'SP M'!D:D,0),1),IFERROR(INDEX('SP N'!J:J,MATCH(Info!M42,'SP N'!D:D,0),1),"EI OLE")))</f>
        <v/>
      </c>
      <c r="U42" s="111">
        <f>SUM(T42:T43)</f>
        <v>0</v>
      </c>
      <c r="X42">
        <v>37</v>
      </c>
      <c r="Z42" s="62" t="str">
        <f>$N$42</f>
        <v/>
      </c>
      <c r="AA42" s="64">
        <f>$M$42</f>
        <v>0</v>
      </c>
      <c r="AB42" s="65" t="str">
        <f>$O$42</f>
        <v/>
      </c>
    </row>
    <row r="43" spans="1:28" x14ac:dyDescent="0.25">
      <c r="L43" s="106"/>
      <c r="M43" s="91"/>
      <c r="N43" s="70" t="str">
        <f>IF(M43="","",IFERROR(INDEX($AK$5:$AO$5,1,MATCH(INDEX(MÜ!A:A,MATCH(Info!M43,MÜ!D:D,0),1),$AK$6:$AO$6)),IFERROR(INDEX($AK$5:$AO$5,1,MATCH(INDEX(NÜ!A:A,MATCH(Info!M43,NÜ!D:D,0),1),$AK$7:$AO$7)),"")))</f>
        <v/>
      </c>
      <c r="O43" s="74"/>
      <c r="P43" s="89" t="str">
        <f>IF(M43="","",IFERROR(INDEX($AK$5:$AO$5,1,MATCH(INDEX(MP!A:A,MATCH(Info!M43,MP!D:D,0),1),$AK$8:$AO$8)),IFERROR(INDEX($AK$5:$AO$5,1,MATCH(INDEX(NP!A:A,MATCH(Info!M43,NP!D:D,0),1),$AK$9:$AO$9)),"")))</f>
        <v/>
      </c>
      <c r="Q43" s="54" t="str">
        <f>IF(M43="","",IFERROR(INDEX(MP!J:J,MATCH(Info!M43,MP!D:D,0),1),IFERROR(INDEX(NP!J:J,MATCH(Info!M43,NP!D:D,0),1),"EI OLE")))</f>
        <v/>
      </c>
      <c r="R43" s="109"/>
      <c r="S43" s="77" t="str">
        <f>IF(M43="","",IFERROR(INDEX($AK$5:$AO$5,1,MATCH(INDEX('SP M'!A:A,MATCH(Info!M43,'SP M'!D:D,0),1),$AK$10:$AO$10)),IFERROR(INDEX($AK$5:$AO$5,1,MATCH(INDEX('SP N'!A:A,MATCH(Info!M43,'SP N'!D:D,0),1),$AK$11:$AO$11)),"")))</f>
        <v/>
      </c>
      <c r="T43" s="59" t="str">
        <f>IF(M43="","",IFERROR(INDEX('SP M'!J:J,MATCH(Info!M43,'SP M'!D:D,0),1),IFERROR(INDEX('SP N'!J:J,MATCH(Info!M43,'SP N'!D:D,0),1),"EI OLE")))</f>
        <v/>
      </c>
      <c r="U43" s="111"/>
      <c r="X43">
        <v>38</v>
      </c>
      <c r="Z43" s="62" t="str">
        <f>$N$43</f>
        <v/>
      </c>
      <c r="AA43" s="64">
        <f>$M$43</f>
        <v>0</v>
      </c>
      <c r="AB43" s="65">
        <f>$O$43</f>
        <v>0</v>
      </c>
    </row>
    <row r="44" spans="1:28" x14ac:dyDescent="0.25">
      <c r="L44" s="107">
        <v>20</v>
      </c>
      <c r="N44" s="70" t="str">
        <f>IF(M44="","",IFERROR(INDEX($AK$5:$AO$5,1,MATCH(INDEX(MÜ!A:A,MATCH(Info!M44,MÜ!D:D,0),1),$AK$6:$AO$6)),IFERROR(INDEX($AK$5:$AO$5,1,MATCH(INDEX(NÜ!A:A,MATCH(Info!M44,NÜ!D:D,0),1),$AK$7:$AO$7)),"")))</f>
        <v/>
      </c>
      <c r="O44" s="74"/>
      <c r="P44" s="89" t="str">
        <f>IF(M44="","",IFERROR(INDEX($AK$5:$AO$5,1,MATCH(INDEX(MP!A:A,MATCH(Info!M44,MP!D:D,0),1),$AK$8:$AO$8)),IFERROR(INDEX($AK$5:$AO$5,1,MATCH(INDEX(NP!A:A,MATCH(Info!M44,NP!D:D,0),1),$AK$9:$AO$9)),"")))</f>
        <v/>
      </c>
      <c r="Q44" s="54" t="str">
        <f>IF(M44="","",IFERROR(INDEX(MP!J:J,MATCH(Info!M44,MP!D:D,0),1),IFERROR(INDEX(NP!J:J,MATCH(Info!M44,NP!D:D,0),1),"EI OLE")))</f>
        <v/>
      </c>
      <c r="R44" s="109">
        <f>SUM(Q44:Q45)</f>
        <v>0</v>
      </c>
      <c r="S44" s="77" t="str">
        <f>IF(M44="","",IFERROR(INDEX($AK$5:$AO$5,1,MATCH(INDEX('SP M'!A:A,MATCH(Info!M44,'SP M'!D:D,0),1),$AK$10:$AO$10)),IFERROR(INDEX($AK$5:$AO$5,1,MATCH(INDEX('SP N'!A:A,MATCH(Info!M44,'SP N'!D:D,0),1),$AK$11:$AO$11)),"")))</f>
        <v/>
      </c>
      <c r="T44" s="59" t="str">
        <f>IF(M44="","",IFERROR(INDEX('SP M'!J:J,MATCH(Info!M44,'SP M'!D:D,0),1),IFERROR(INDEX('SP N'!J:J,MATCH(Info!M44,'SP N'!D:D,0),1),"EI OLE")))</f>
        <v/>
      </c>
      <c r="U44" s="111">
        <f>SUM(T44:T45)</f>
        <v>0</v>
      </c>
      <c r="X44">
        <v>39</v>
      </c>
      <c r="Z44" s="68" t="str">
        <f>$N$44</f>
        <v/>
      </c>
      <c r="AA44" s="64">
        <f>$M$44</f>
        <v>0</v>
      </c>
      <c r="AB44" s="65">
        <f>$O$44</f>
        <v>0</v>
      </c>
    </row>
    <row r="45" spans="1:28" x14ac:dyDescent="0.25">
      <c r="L45" s="107"/>
      <c r="N45" s="70" t="str">
        <f>IF(M45="","",IFERROR(INDEX($AK$5:$AO$5,1,MATCH(INDEX(MÜ!A:A,MATCH(Info!M45,MÜ!D:D,0),1),$AK$6:$AO$6)),IFERROR(INDEX($AK$5:$AO$5,1,MATCH(INDEX(NÜ!A:A,MATCH(Info!M45,NÜ!D:D,0),1),$AK$7:$AO$7)),"")))</f>
        <v/>
      </c>
      <c r="O45" s="74"/>
      <c r="P45" s="89" t="str">
        <f>IF(M45="","",IFERROR(INDEX($AK$5:$AO$5,1,MATCH(INDEX(MP!A:A,MATCH(Info!M45,MP!D:D,0),1),$AK$8:$AO$8)),IFERROR(INDEX($AK$5:$AO$5,1,MATCH(INDEX(NP!A:A,MATCH(Info!M45,NP!D:D,0),1),$AK$9:$AO$9)),"")))</f>
        <v/>
      </c>
      <c r="Q45" s="54" t="str">
        <f>IF(M45="","",IFERROR(INDEX(MP!J:J,MATCH(Info!M45,MP!D:D,0),1),IFERROR(INDEX(NP!J:J,MATCH(Info!M45,NP!D:D,0),1),"EI OLE")))</f>
        <v/>
      </c>
      <c r="R45" s="109"/>
      <c r="S45" s="77" t="str">
        <f>IF(M45="","",IFERROR(INDEX($AK$5:$AO$5,1,MATCH(INDEX('SP M'!A:A,MATCH(Info!M45,'SP M'!D:D,0),1),$AK$10:$AO$10)),IFERROR(INDEX($AK$5:$AO$5,1,MATCH(INDEX('SP N'!A:A,MATCH(Info!M45,'SP N'!D:D,0),1),$AK$11:$AO$11)),"")))</f>
        <v/>
      </c>
      <c r="T45" s="59" t="str">
        <f>IF(M45="","",IFERROR(INDEX('SP M'!J:J,MATCH(Info!M45,'SP M'!D:D,0),1),IFERROR(INDEX('SP N'!J:J,MATCH(Info!M45,'SP N'!D:D,0),1),"EI OLE")))</f>
        <v/>
      </c>
      <c r="U45" s="111"/>
      <c r="X45">
        <v>40</v>
      </c>
      <c r="Z45" s="62" t="str">
        <f>$N$45</f>
        <v/>
      </c>
      <c r="AA45" s="64">
        <f>$M$45</f>
        <v>0</v>
      </c>
      <c r="AB45" s="65">
        <f>$O$45</f>
        <v>0</v>
      </c>
    </row>
    <row r="46" spans="1:28" x14ac:dyDescent="0.25">
      <c r="L46" s="106">
        <v>21</v>
      </c>
      <c r="M46" s="91"/>
      <c r="N46" s="70" t="str">
        <f>IF(M46="","",IFERROR(INDEX($AK$5:$AO$5,1,MATCH(INDEX(MÜ!A:A,MATCH(Info!M46,MÜ!D:D,0),1),$AK$6:$AO$6)),IFERROR(INDEX($AK$5:$AO$5,1,MATCH(INDEX(NÜ!A:A,MATCH(Info!M46,NÜ!D:D,0),1),$AK$7:$AO$7)),"")))</f>
        <v/>
      </c>
      <c r="O46" s="74"/>
      <c r="P46" s="89" t="str">
        <f>IF(M46="","",IFERROR(INDEX($AK$5:$AO$5,1,MATCH(INDEX(MP!A:A,MATCH(Info!M46,MP!D:D,0),1),$AK$8:$AO$8)),IFERROR(INDEX($AK$5:$AO$5,1,MATCH(INDEX(NP!A:A,MATCH(Info!M46,NP!D:D,0),1),$AK$9:$AO$9)),"")))</f>
        <v/>
      </c>
      <c r="Q46" s="54" t="str">
        <f>IF(M46="","",IFERROR(INDEX(MP!J:J,MATCH(Info!M46,MP!D:D,0),1),IFERROR(INDEX(NP!J:J,MATCH(Info!M46,NP!D:D,0),1),"EI OLE")))</f>
        <v/>
      </c>
      <c r="R46" s="109">
        <f t="shared" ref="R46" si="2">SUM(Q46:Q47)</f>
        <v>0</v>
      </c>
      <c r="S46" s="77" t="str">
        <f>IF(M46="","",IFERROR(INDEX($AK$5:$AO$5,1,MATCH(INDEX('SP M'!A:A,MATCH(Info!M46,'SP M'!D:D,0),1),$AK$10:$AO$10)),IFERROR(INDEX($AK$5:$AO$5,1,MATCH(INDEX('SP N'!A:A,MATCH(Info!M46,'SP N'!D:D,0),1),$AK$11:$AO$11)),"")))</f>
        <v/>
      </c>
      <c r="T46" s="59" t="str">
        <f>IF(M46="","",IFERROR(INDEX('SP M'!J:J,MATCH(Info!M46,'SP M'!D:D,0),1),IFERROR(INDEX('SP N'!J:J,MATCH(Info!M46,'SP N'!D:D,0),1),"EI OLE")))</f>
        <v/>
      </c>
      <c r="U46" s="111">
        <f t="shared" ref="U46" si="3">SUM(T46:T47)</f>
        <v>0</v>
      </c>
      <c r="X46">
        <v>41</v>
      </c>
      <c r="Z46" s="62" t="str">
        <f>$N$46</f>
        <v/>
      </c>
      <c r="AA46" s="64">
        <f>$M$46</f>
        <v>0</v>
      </c>
      <c r="AB46" s="65">
        <f>$O$46</f>
        <v>0</v>
      </c>
    </row>
    <row r="47" spans="1:28" x14ac:dyDescent="0.25">
      <c r="L47" s="106"/>
      <c r="M47" s="91"/>
      <c r="N47" s="70" t="str">
        <f>IF(M47="","",IFERROR(INDEX($AK$5:$AO$5,1,MATCH(INDEX(MÜ!A:A,MATCH(Info!M47,MÜ!D:D,0),1),$AK$6:$AO$6)),IFERROR(INDEX($AK$5:$AO$5,1,MATCH(INDEX(NÜ!A:A,MATCH(Info!M47,NÜ!D:D,0),1),$AK$7:$AO$7)),"")))</f>
        <v/>
      </c>
      <c r="O47" s="74"/>
      <c r="P47" s="89" t="str">
        <f>IF(M47="","",IFERROR(INDEX($AK$5:$AO$5,1,MATCH(INDEX(MP!A:A,MATCH(Info!M47,MP!D:D,0),1),$AK$8:$AO$8)),IFERROR(INDEX($AK$5:$AO$5,1,MATCH(INDEX(NP!A:A,MATCH(Info!M47,NP!D:D,0),1),$AK$9:$AO$9)),"")))</f>
        <v/>
      </c>
      <c r="Q47" s="54" t="str">
        <f>IF(M47="","",IFERROR(INDEX(MP!J:J,MATCH(Info!M47,MP!D:D,0),1),IFERROR(INDEX(NP!J:J,MATCH(Info!M47,NP!D:D,0),1),"EI OLE")))</f>
        <v/>
      </c>
      <c r="R47" s="109"/>
      <c r="S47" s="77" t="str">
        <f>IF(M47="","",IFERROR(INDEX($AK$5:$AO$5,1,MATCH(INDEX('SP M'!A:A,MATCH(Info!M47,'SP M'!D:D,0),1),$AK$10:$AO$10)),IFERROR(INDEX($AK$5:$AO$5,1,MATCH(INDEX('SP N'!A:A,MATCH(Info!M47,'SP N'!D:D,0),1),$AK$11:$AO$11)),"")))</f>
        <v/>
      </c>
      <c r="T47" s="59" t="str">
        <f>IF(M47="","",IFERROR(INDEX('SP M'!J:J,MATCH(Info!M47,'SP M'!D:D,0),1),IFERROR(INDEX('SP N'!J:J,MATCH(Info!M47,'SP N'!D:D,0),1),"EI OLE")))</f>
        <v/>
      </c>
      <c r="U47" s="111"/>
      <c r="X47">
        <v>42</v>
      </c>
      <c r="Z47" s="62" t="str">
        <f>$N$47</f>
        <v/>
      </c>
      <c r="AA47" s="64">
        <f>$M$47</f>
        <v>0</v>
      </c>
      <c r="AB47" s="65">
        <f>$O$47</f>
        <v>0</v>
      </c>
    </row>
    <row r="48" spans="1:28" x14ac:dyDescent="0.25">
      <c r="L48" s="107">
        <v>22</v>
      </c>
      <c r="N48" s="70" t="str">
        <f>IF(M48="","",IFERROR(INDEX($AK$5:$AO$5,1,MATCH(INDEX(MÜ!A:A,MATCH(Info!M48,MÜ!D:D,0),1),$AK$6:$AO$6)),IFERROR(INDEX($AK$5:$AO$5,1,MATCH(INDEX(NÜ!A:A,MATCH(Info!M48,NÜ!D:D,0),1),$AK$7:$AO$7)),"")))</f>
        <v/>
      </c>
      <c r="O48" s="74"/>
      <c r="P48" s="89" t="str">
        <f>IF(M48="","",IFERROR(INDEX($AK$5:$AO$5,1,MATCH(INDEX(MP!A:A,MATCH(Info!M48,MP!D:D,0),1),$AK$8:$AO$8)),IFERROR(INDEX($AK$5:$AO$5,1,MATCH(INDEX(NP!A:A,MATCH(Info!M48,NP!D:D,0),1),$AK$9:$AO$9)),"")))</f>
        <v/>
      </c>
      <c r="Q48" s="54" t="str">
        <f>IF(M48="","",IFERROR(INDEX(MP!J:J,MATCH(Info!M48,MP!D:D,0),1),IFERROR(INDEX(NP!J:J,MATCH(Info!M48,NP!D:D,0),1),"EI OLE")))</f>
        <v/>
      </c>
      <c r="R48" s="109">
        <f t="shared" ref="R48" si="4">SUM(Q48:Q49)</f>
        <v>0</v>
      </c>
      <c r="S48" s="77" t="str">
        <f>IF(M48="","",IFERROR(INDEX($AK$5:$AO$5,1,MATCH(INDEX('SP M'!A:A,MATCH(Info!M48,'SP M'!D:D,0),1),$AK$10:$AO$10)),IFERROR(INDEX($AK$5:$AO$5,1,MATCH(INDEX('SP N'!A:A,MATCH(Info!M48,'SP N'!D:D,0),1),$AK$11:$AO$11)),"")))</f>
        <v/>
      </c>
      <c r="T48" s="59" t="str">
        <f>IF(M48="","",IFERROR(INDEX('SP M'!J:J,MATCH(Info!M48,'SP M'!D:D,0),1),IFERROR(INDEX('SP N'!J:J,MATCH(Info!M48,'SP N'!D:D,0),1),"EI OLE")))</f>
        <v/>
      </c>
      <c r="U48" s="111">
        <f t="shared" ref="U48" si="5">SUM(T48:T49)</f>
        <v>0</v>
      </c>
      <c r="X48">
        <v>43</v>
      </c>
      <c r="Z48" s="62" t="str">
        <f>$N$48</f>
        <v/>
      </c>
      <c r="AA48" s="64">
        <f>$M$48</f>
        <v>0</v>
      </c>
      <c r="AB48" s="65">
        <f>$O$48</f>
        <v>0</v>
      </c>
    </row>
    <row r="49" spans="12:28" x14ac:dyDescent="0.25">
      <c r="L49" s="107"/>
      <c r="N49" s="70" t="str">
        <f>IF(M49="","",IFERROR(INDEX($AK$5:$AO$5,1,MATCH(INDEX(MÜ!A:A,MATCH(Info!M49,MÜ!D:D,0),1),$AK$6:$AO$6)),IFERROR(INDEX($AK$5:$AO$5,1,MATCH(INDEX(NÜ!A:A,MATCH(Info!M49,NÜ!D:D,0),1),$AK$7:$AO$7)),"")))</f>
        <v/>
      </c>
      <c r="O49" s="74"/>
      <c r="P49" s="89" t="str">
        <f>IF(M49="","",IFERROR(INDEX($AK$5:$AO$5,1,MATCH(INDEX(MP!A:A,MATCH(Info!M49,MP!D:D,0),1),$AK$8:$AO$8)),IFERROR(INDEX($AK$5:$AO$5,1,MATCH(INDEX(NP!A:A,MATCH(Info!M49,NP!D:D,0),1),$AK$9:$AO$9)),"")))</f>
        <v/>
      </c>
      <c r="Q49" s="54" t="str">
        <f>IF(M49="","",IFERROR(INDEX(MP!J:J,MATCH(Info!M49,MP!D:D,0),1),IFERROR(INDEX(NP!J:J,MATCH(Info!M49,NP!D:D,0),1),"EI OLE")))</f>
        <v/>
      </c>
      <c r="R49" s="109"/>
      <c r="S49" s="77" t="str">
        <f>IF(M49="","",IFERROR(INDEX($AK$5:$AO$5,1,MATCH(INDEX('SP M'!A:A,MATCH(Info!M49,'SP M'!D:D,0),1),$AK$10:$AO$10)),IFERROR(INDEX($AK$5:$AO$5,1,MATCH(INDEX('SP N'!A:A,MATCH(Info!M49,'SP N'!D:D,0),1),$AK$11:$AO$11)),"")))</f>
        <v/>
      </c>
      <c r="T49" s="59" t="str">
        <f>IF(M49="","",IFERROR(INDEX('SP M'!J:J,MATCH(Info!M49,'SP M'!D:D,0),1),IFERROR(INDEX('SP N'!J:J,MATCH(Info!M49,'SP N'!D:D,0),1),"EI OLE")))</f>
        <v/>
      </c>
      <c r="U49" s="111"/>
      <c r="X49">
        <v>44</v>
      </c>
      <c r="Z49" s="62" t="str">
        <f>$N$49</f>
        <v/>
      </c>
      <c r="AA49" s="64">
        <f>$M$49</f>
        <v>0</v>
      </c>
      <c r="AB49" s="65">
        <f>$O$49</f>
        <v>0</v>
      </c>
    </row>
    <row r="50" spans="12:28" x14ac:dyDescent="0.25">
      <c r="L50" s="106">
        <v>23</v>
      </c>
      <c r="M50" s="91"/>
      <c r="N50" s="70" t="str">
        <f>IF(M50="","",IFERROR(INDEX($AK$5:$AO$5,1,MATCH(INDEX(MÜ!A:A,MATCH(Info!M50,MÜ!D:D,0),1),$AK$6:$AO$6)),IFERROR(INDEX($AK$5:$AO$5,1,MATCH(INDEX(NÜ!A:A,MATCH(Info!M50,NÜ!D:D,0),1),$AK$7:$AO$7)),"")))</f>
        <v/>
      </c>
      <c r="O50" s="74"/>
      <c r="P50" s="89" t="str">
        <f>IF(M50="","",IFERROR(INDEX($AK$5:$AO$5,1,MATCH(INDEX(MP!A:A,MATCH(Info!M50,MP!D:D,0),1),$AK$8:$AO$8)),IFERROR(INDEX($AK$5:$AO$5,1,MATCH(INDEX(NP!A:A,MATCH(Info!M50,NP!D:D,0),1),$AK$9:$AO$9)),"")))</f>
        <v/>
      </c>
      <c r="Q50" s="54" t="str">
        <f>IF(M50="","",IFERROR(INDEX(MP!J:J,MATCH(Info!M50,MP!D:D,0),1),IFERROR(INDEX(NP!J:J,MATCH(Info!M50,NP!D:D,0),1),"EI OLE")))</f>
        <v/>
      </c>
      <c r="R50" s="109">
        <f t="shared" ref="R50" si="6">SUM(Q50:Q51)</f>
        <v>0</v>
      </c>
      <c r="S50" s="77" t="str">
        <f>IF(M50="","",IFERROR(INDEX($AK$5:$AO$5,1,MATCH(INDEX('SP M'!A:A,MATCH(Info!M50,'SP M'!D:D,0),1),$AK$10:$AO$10)),IFERROR(INDEX($AK$5:$AO$5,1,MATCH(INDEX('SP N'!A:A,MATCH(Info!M50,'SP N'!D:D,0),1),$AK$11:$AO$11)),"")))</f>
        <v/>
      </c>
      <c r="T50" s="59" t="str">
        <f>IF(M50="","",IFERROR(INDEX('SP M'!J:J,MATCH(Info!M50,'SP M'!D:D,0),1),IFERROR(INDEX('SP N'!J:J,MATCH(Info!M50,'SP N'!D:D,0),1),"EI OLE")))</f>
        <v/>
      </c>
      <c r="U50" s="111">
        <f t="shared" ref="U50" si="7">SUM(T50:T51)</f>
        <v>0</v>
      </c>
      <c r="X50">
        <v>45</v>
      </c>
      <c r="Z50" s="62" t="str">
        <f>$N$50</f>
        <v/>
      </c>
      <c r="AA50" s="64">
        <f>$M$50</f>
        <v>0</v>
      </c>
      <c r="AB50" s="65">
        <f>$O$50</f>
        <v>0</v>
      </c>
    </row>
    <row r="51" spans="12:28" x14ac:dyDescent="0.25">
      <c r="L51" s="106"/>
      <c r="M51" s="91"/>
      <c r="N51" s="70" t="str">
        <f>IF(M51="","",IFERROR(INDEX($AK$5:$AO$5,1,MATCH(INDEX(MÜ!A:A,MATCH(Info!M51,MÜ!D:D,0),1),$AK$6:$AO$6)),IFERROR(INDEX($AK$5:$AO$5,1,MATCH(INDEX(NÜ!A:A,MATCH(Info!M51,NÜ!D:D,0),1),$AK$7:$AO$7)),"")))</f>
        <v/>
      </c>
      <c r="O51" s="74"/>
      <c r="P51" s="89" t="str">
        <f>IF(M51="","",IFERROR(INDEX($AK$5:$AO$5,1,MATCH(INDEX(MP!A:A,MATCH(Info!M51,MP!D:D,0),1),$AK$8:$AO$8)),IFERROR(INDEX($AK$5:$AO$5,1,MATCH(INDEX(NP!A:A,MATCH(Info!M51,NP!D:D,0),1),$AK$9:$AO$9)),"")))</f>
        <v/>
      </c>
      <c r="Q51" s="54" t="str">
        <f>IF(M51="","",IFERROR(INDEX(MP!J:J,MATCH(Info!M51,MP!D:D,0),1),IFERROR(INDEX(NP!J:J,MATCH(Info!M51,NP!D:D,0),1),"EI OLE")))</f>
        <v/>
      </c>
      <c r="R51" s="109"/>
      <c r="S51" s="77" t="str">
        <f>IF(M51="","",IFERROR(INDEX($AK$5:$AO$5,1,MATCH(INDEX('SP M'!A:A,MATCH(Info!M51,'SP M'!D:D,0),1),$AK$10:$AO$10)),IFERROR(INDEX($AK$5:$AO$5,1,MATCH(INDEX('SP N'!A:A,MATCH(Info!M51,'SP N'!D:D,0),1),$AK$11:$AO$11)),"")))</f>
        <v/>
      </c>
      <c r="T51" s="59" t="str">
        <f>IF(M51="","",IFERROR(INDEX('SP M'!J:J,MATCH(Info!M51,'SP M'!D:D,0),1),IFERROR(INDEX('SP N'!J:J,MATCH(Info!M51,'SP N'!D:D,0),1),"EI OLE")))</f>
        <v/>
      </c>
      <c r="U51" s="111"/>
      <c r="X51">
        <v>46</v>
      </c>
      <c r="Z51" s="62" t="str">
        <f>$N$51</f>
        <v/>
      </c>
      <c r="AA51" s="64">
        <f>$M$51</f>
        <v>0</v>
      </c>
      <c r="AB51" s="65">
        <f>$O$51</f>
        <v>0</v>
      </c>
    </row>
    <row r="52" spans="12:28" x14ac:dyDescent="0.25">
      <c r="L52" s="107">
        <v>24</v>
      </c>
      <c r="N52" s="70" t="str">
        <f>IF(M52="","",IFERROR(INDEX($AK$5:$AO$5,1,MATCH(INDEX(MÜ!A:A,MATCH(Info!M52,MÜ!D:D,0),1),$AK$6:$AO$6)),IFERROR(INDEX($AK$5:$AO$5,1,MATCH(INDEX(NÜ!A:A,MATCH(Info!M52,NÜ!D:D,0),1),$AK$7:$AO$7)),"")))</f>
        <v/>
      </c>
      <c r="O52" s="74"/>
      <c r="P52" s="89" t="str">
        <f>IF(M52="","",IFERROR(INDEX($AK$5:$AO$5,1,MATCH(INDEX(MP!A:A,MATCH(Info!M52,MP!D:D,0),1),$AK$8:$AO$8)),IFERROR(INDEX($AK$5:$AO$5,1,MATCH(INDEX(NP!A:A,MATCH(Info!M52,NP!D:D,0),1),$AK$9:$AO$9)),"")))</f>
        <v/>
      </c>
      <c r="Q52" s="54" t="str">
        <f>IF(M52="","",IFERROR(INDEX(MP!J:J,MATCH(Info!M52,MP!D:D,0),1),IFERROR(INDEX(NP!J:J,MATCH(Info!M52,NP!D:D,0),1),"EI OLE")))</f>
        <v/>
      </c>
      <c r="R52" s="109">
        <f t="shared" ref="R52" si="8">SUM(Q52:Q53)</f>
        <v>0</v>
      </c>
      <c r="S52" s="77" t="str">
        <f>IF(M52="","",IFERROR(INDEX($AK$5:$AO$5,1,MATCH(INDEX('SP M'!A:A,MATCH(Info!M52,'SP M'!D:D,0),1),$AK$10:$AO$10)),IFERROR(INDEX($AK$5:$AO$5,1,MATCH(INDEX('SP N'!A:A,MATCH(Info!M52,'SP N'!D:D,0),1),$AK$11:$AO$11)),"")))</f>
        <v/>
      </c>
      <c r="T52" s="59" t="str">
        <f>IF(M52="","",IFERROR(INDEX('SP M'!J:J,MATCH(Info!M52,'SP M'!D:D,0),1),IFERROR(INDEX('SP N'!J:J,MATCH(Info!M52,'SP N'!D:D,0),1),"EI OLE")))</f>
        <v/>
      </c>
      <c r="U52" s="111">
        <f t="shared" ref="U52" si="9">SUM(T52:T53)</f>
        <v>0</v>
      </c>
      <c r="X52">
        <v>47</v>
      </c>
      <c r="Z52" s="62" t="str">
        <f>$N$52</f>
        <v/>
      </c>
      <c r="AA52" s="64">
        <f>$M$52</f>
        <v>0</v>
      </c>
      <c r="AB52" s="65">
        <f>$O$52</f>
        <v>0</v>
      </c>
    </row>
    <row r="53" spans="12:28" x14ac:dyDescent="0.25">
      <c r="L53" s="108"/>
      <c r="M53" s="55"/>
      <c r="N53" s="71" t="str">
        <f>IF(M53="","",IFERROR(INDEX($AK$5:$AO$5,1,MATCH(INDEX(MÜ!A:A,MATCH(Info!M53,MÜ!D:D,0),1),$AK$6:$AO$6)),IFERROR(INDEX($AK$5:$AO$5,1,MATCH(INDEX(NÜ!A:A,MATCH(Info!M53,NÜ!D:D,0),1),$AK$7:$AO$7)),"")))</f>
        <v/>
      </c>
      <c r="O53" s="75"/>
      <c r="P53" s="96" t="str">
        <f>IF(M53="","",IFERROR(INDEX($AK$5:$AO$5,1,MATCH(INDEX(MP!A:A,MATCH(Info!M53,MP!D:D,0),1),$AK$8:$AO$8)),IFERROR(INDEX($AK$5:$AO$5,1,MATCH(INDEX(NP!A:A,MATCH(Info!M53,NP!D:D,0),1),$AK$9:$AO$9)),"")))</f>
        <v/>
      </c>
      <c r="Q53" s="56" t="str">
        <f>IF(M53="","",IFERROR(INDEX(MP!J:J,MATCH(Info!M53,MP!D:D,0),1),IFERROR(INDEX(NP!J:J,MATCH(Info!M53,NP!D:D,0),1),"EI OLE")))</f>
        <v/>
      </c>
      <c r="R53" s="110"/>
      <c r="S53" s="78" t="str">
        <f>IF(M53="","",IFERROR(INDEX($AK$5:$AO$5,1,MATCH(INDEX('SP M'!A:A,MATCH(Info!M53,'SP M'!D:D,0),1),$AK$10:$AO$10)),IFERROR(INDEX($AK$5:$AO$5,1,MATCH(INDEX('SP N'!A:A,MATCH(Info!M53,'SP N'!D:D,0),1),$AK$11:$AO$11)),"")))</f>
        <v/>
      </c>
      <c r="T53" s="60" t="str">
        <f>IF(M53="","",IFERROR(INDEX('SP M'!J:J,MATCH(Info!M53,'SP M'!D:D,0),1),IFERROR(INDEX('SP N'!J:J,MATCH(Info!M53,'SP N'!D:D,0),1),"EI OLE")))</f>
        <v/>
      </c>
      <c r="U53" s="112"/>
      <c r="X53">
        <v>48</v>
      </c>
      <c r="Z53" s="84" t="str">
        <f>$N$53</f>
        <v/>
      </c>
      <c r="AA53" s="66">
        <f>$M$53</f>
        <v>0</v>
      </c>
      <c r="AB53" s="67">
        <f>$O$53</f>
        <v>0</v>
      </c>
    </row>
    <row r="60" spans="12:28" x14ac:dyDescent="0.25">
      <c r="M60" s="97"/>
      <c r="N60" s="98" t="s">
        <v>71</v>
      </c>
      <c r="O60" s="98" t="s">
        <v>72</v>
      </c>
      <c r="P60" s="98" t="s">
        <v>73</v>
      </c>
      <c r="Q60" s="98" t="s">
        <v>74</v>
      </c>
      <c r="R60" s="98" t="s">
        <v>90</v>
      </c>
      <c r="S60" s="98" t="s">
        <v>91</v>
      </c>
      <c r="T60" s="98"/>
    </row>
    <row r="61" spans="12:28" x14ac:dyDescent="0.25">
      <c r="M61" s="97" t="s">
        <v>120</v>
      </c>
      <c r="N61" s="98" t="str">
        <f>IFERROR(INDEX(MÜ!$J:$J,MATCH(Info!$M61,MÜ!$D:$D,0),1),"")</f>
        <v/>
      </c>
      <c r="O61" s="98" t="str">
        <f>IFERROR(INDEX(NÜ!$J:$J,MATCH(Info!$M61,NÜ!$D:$D,0),1),"")</f>
        <v/>
      </c>
      <c r="P61" s="98" t="str">
        <f>IFERROR(INDEX(MP!$J:$J,MATCH(Info!$M61,MP!$D:$D,0),1),"")</f>
        <v/>
      </c>
      <c r="Q61" s="98" t="str">
        <f>IFERROR(INDEX(NÜ!$I:$I,MATCH(Info!$M61,NÜ!$D:$D,0),1),"")</f>
        <v/>
      </c>
      <c r="R61" s="98" t="str">
        <f>IFERROR(INDEX('SP M'!$J:$J,MATCH(Info!$M61,'SP M'!$D:$D,0),1),"")</f>
        <v/>
      </c>
      <c r="S61" s="98" t="str">
        <f>IFERROR(INDEX('SP N'!$J:$J,MATCH(Info!$M61,'SP N'!$D:$D,0),1),"")</f>
        <v/>
      </c>
      <c r="T61" s="98"/>
    </row>
    <row r="62" spans="12:28" x14ac:dyDescent="0.25">
      <c r="M62" s="97" t="s">
        <v>127</v>
      </c>
      <c r="N62" s="98" t="str">
        <f>IFERROR(INDEX(MÜ!$J:$J,MATCH(Info!$M62,MÜ!$D:$D,0),1),"")</f>
        <v/>
      </c>
      <c r="O62" s="98" t="str">
        <f>IFERROR(INDEX(NÜ!$J:$J,MATCH(Info!$M62,NÜ!$D:$D,0),1),"")</f>
        <v/>
      </c>
      <c r="P62" s="98" t="str">
        <f>IFERROR(INDEX(MP!$J:$J,MATCH(Info!$M62,MP!$D:$D,0),1),"")</f>
        <v/>
      </c>
      <c r="Q62" s="98" t="str">
        <f>IFERROR(INDEX(NÜ!$I:$I,MATCH(Info!$M62,NÜ!$D:$D,0),1),"")</f>
        <v/>
      </c>
      <c r="R62" s="98" t="str">
        <f>IFERROR(INDEX('SP M'!$J:$J,MATCH(Info!$M62,'SP M'!$D:$D,0),1),"")</f>
        <v/>
      </c>
      <c r="S62" s="98" t="str">
        <f>IFERROR(INDEX('SP N'!$J:$J,MATCH(Info!$M62,'SP N'!$D:$D,0),1),"")</f>
        <v/>
      </c>
      <c r="T62" s="98"/>
    </row>
    <row r="63" spans="12:28" x14ac:dyDescent="0.25">
      <c r="M63" s="97" t="s">
        <v>128</v>
      </c>
      <c r="N63" s="98" t="str">
        <f>IFERROR(INDEX(MÜ!$J:$J,MATCH(Info!$M63,MÜ!$D:$D,0),1),"")</f>
        <v/>
      </c>
      <c r="O63" s="98" t="str">
        <f>IFERROR(INDEX(NÜ!$J:$J,MATCH(Info!$M63,NÜ!$D:$D,0),1),"")</f>
        <v/>
      </c>
      <c r="P63" s="98" t="str">
        <f>IFERROR(INDEX(MP!$J:$J,MATCH(Info!$M63,MP!$D:$D,0),1),"")</f>
        <v/>
      </c>
      <c r="Q63" s="98" t="str">
        <f>IFERROR(INDEX(NÜ!$I:$I,MATCH(Info!$M63,NÜ!$D:$D,0),1),"")</f>
        <v/>
      </c>
      <c r="R63" s="98" t="str">
        <f>IFERROR(INDEX('SP M'!$J:$J,MATCH(Info!$M63,'SP M'!$D:$D,0),1),"")</f>
        <v/>
      </c>
      <c r="S63" s="98" t="str">
        <f>IFERROR(INDEX('SP N'!$J:$J,MATCH(Info!$M63,'SP N'!$D:$D,0),1),"")</f>
        <v/>
      </c>
      <c r="T63" s="98"/>
    </row>
    <row r="64" spans="12:28" x14ac:dyDescent="0.25">
      <c r="M64" s="97" t="s">
        <v>129</v>
      </c>
      <c r="N64" s="98" t="str">
        <f>IFERROR(INDEX(MÜ!$J:$J,MATCH(Info!$M64,MÜ!$D:$D,0),1),"")</f>
        <v/>
      </c>
      <c r="O64" s="98" t="str">
        <f>IFERROR(INDEX(NÜ!$J:$J,MATCH(Info!$M64,NÜ!$D:$D,0),1),"")</f>
        <v/>
      </c>
      <c r="P64" s="98" t="str">
        <f>IFERROR(INDEX(MP!$J:$J,MATCH(Info!$M64,MP!$D:$D,0),1),"")</f>
        <v/>
      </c>
      <c r="Q64" s="98" t="str">
        <f>IFERROR(INDEX(NÜ!$I:$I,MATCH(Info!$M64,NÜ!$D:$D,0),1),"")</f>
        <v/>
      </c>
      <c r="R64" s="98" t="str">
        <f>IFERROR(INDEX('SP M'!$J:$J,MATCH(Info!$M64,'SP M'!$D:$D,0),1),"")</f>
        <v/>
      </c>
      <c r="S64" s="98" t="str">
        <f>IFERROR(INDEX('SP N'!$J:$J,MATCH(Info!$M64,'SP N'!$D:$D,0),1),"")</f>
        <v/>
      </c>
      <c r="T64" s="98"/>
    </row>
    <row r="65" spans="13:20" x14ac:dyDescent="0.25">
      <c r="M65" s="97" t="s">
        <v>130</v>
      </c>
      <c r="N65" s="98" t="str">
        <f>IFERROR(INDEX(MÜ!$J:$J,MATCH(Info!$M65,MÜ!$D:$D,0),1),"")</f>
        <v/>
      </c>
      <c r="O65" s="98" t="str">
        <f>IFERROR(INDEX(NÜ!$J:$J,MATCH(Info!$M65,NÜ!$D:$D,0),1),"")</f>
        <v/>
      </c>
      <c r="P65" s="98" t="str">
        <f>IFERROR(INDEX(MP!$J:$J,MATCH(Info!$M65,MP!$D:$D,0),1),"")</f>
        <v/>
      </c>
      <c r="Q65" s="98" t="str">
        <f>IFERROR(INDEX(NÜ!$I:$I,MATCH(Info!$M65,NÜ!$D:$D,0),1),"")</f>
        <v/>
      </c>
      <c r="R65" s="98" t="str">
        <f>IFERROR(INDEX('SP M'!$J:$J,MATCH(Info!$M65,'SP M'!$D:$D,0),1),"")</f>
        <v/>
      </c>
      <c r="S65" s="98" t="str">
        <f>IFERROR(INDEX('SP N'!$J:$J,MATCH(Info!$M65,'SP N'!$D:$D,0),1),"")</f>
        <v/>
      </c>
      <c r="T65" s="98"/>
    </row>
    <row r="66" spans="13:20" x14ac:dyDescent="0.25">
      <c r="M66" s="97" t="s">
        <v>131</v>
      </c>
      <c r="N66" s="98" t="str">
        <f>IFERROR(INDEX(MÜ!$J:$J,MATCH(Info!$M66,MÜ!$D:$D,0),1),"")</f>
        <v/>
      </c>
      <c r="O66" s="98" t="str">
        <f>IFERROR(INDEX(NÜ!$J:$J,MATCH(Info!$M66,NÜ!$D:$D,0),1),"")</f>
        <v/>
      </c>
      <c r="P66" s="98" t="str">
        <f>IFERROR(INDEX(MP!$J:$J,MATCH(Info!$M66,MP!$D:$D,0),1),"")</f>
        <v/>
      </c>
      <c r="Q66" s="98" t="str">
        <f>IFERROR(INDEX(NÜ!$I:$I,MATCH(Info!$M66,NÜ!$D:$D,0),1),"")</f>
        <v/>
      </c>
      <c r="R66" s="98" t="str">
        <f>IFERROR(INDEX('SP M'!$J:$J,MATCH(Info!$M66,'SP M'!$D:$D,0),1),"")</f>
        <v/>
      </c>
      <c r="S66" s="98" t="str">
        <f>IFERROR(INDEX('SP N'!$J:$J,MATCH(Info!$M66,'SP N'!$D:$D,0),1),"")</f>
        <v/>
      </c>
      <c r="T66" s="98"/>
    </row>
    <row r="67" spans="13:20" x14ac:dyDescent="0.25">
      <c r="M67" s="97" t="s">
        <v>31</v>
      </c>
      <c r="N67" s="98">
        <f>IFERROR(INDEX(MÜ!$J:$J,MATCH(Info!$M67,MÜ!$D:$D,0),1),"")</f>
        <v>190</v>
      </c>
      <c r="O67" s="98" t="str">
        <f>IFERROR(INDEX(NÜ!$J:$J,MATCH(Info!$M67,NÜ!$D:$D,0),1),"")</f>
        <v/>
      </c>
      <c r="P67" s="98">
        <f>IFERROR(INDEX(MP!$J:$J,MATCH(Info!$M67,MP!$D:$D,0),1),"")</f>
        <v>300</v>
      </c>
      <c r="Q67" s="98" t="str">
        <f>IFERROR(INDEX(NÜ!$I:$I,MATCH(Info!$M67,NÜ!$D:$D,0),1),"")</f>
        <v/>
      </c>
      <c r="R67" s="98">
        <f>IFERROR(INDEX('SP M'!$J:$J,MATCH(Info!$M67,'SP M'!$D:$D,0),1),"")</f>
        <v>215</v>
      </c>
      <c r="S67" s="98" t="str">
        <f>IFERROR(INDEX('SP N'!$J:$J,MATCH(Info!$M67,'SP N'!$D:$D,0),1),"")</f>
        <v/>
      </c>
      <c r="T67" s="98"/>
    </row>
    <row r="68" spans="13:20" x14ac:dyDescent="0.25">
      <c r="M68" s="97" t="s">
        <v>132</v>
      </c>
      <c r="N68" s="98" t="str">
        <f>IFERROR(INDEX(MÜ!$J:$J,MATCH(Info!$M68,MÜ!$D:$D,0),1),"")</f>
        <v/>
      </c>
      <c r="O68" s="98" t="str">
        <f>IFERROR(INDEX(NÜ!$J:$J,MATCH(Info!$M68,NÜ!$D:$D,0),1),"")</f>
        <v/>
      </c>
      <c r="P68" s="98" t="str">
        <f>IFERROR(INDEX(MP!$J:$J,MATCH(Info!$M68,MP!$D:$D,0),1),"")</f>
        <v/>
      </c>
      <c r="Q68" s="98" t="str">
        <f>IFERROR(INDEX(NÜ!$I:$I,MATCH(Info!$M68,NÜ!$D:$D,0),1),"")</f>
        <v/>
      </c>
      <c r="R68" s="98" t="str">
        <f>IFERROR(INDEX('SP M'!$J:$J,MATCH(Info!$M68,'SP M'!$D:$D,0),1),"")</f>
        <v/>
      </c>
      <c r="S68" s="98" t="str">
        <f>IFERROR(INDEX('SP N'!$J:$J,MATCH(Info!$M68,'SP N'!$D:$D,0),1),"")</f>
        <v/>
      </c>
      <c r="T68" s="98"/>
    </row>
    <row r="69" spans="13:20" x14ac:dyDescent="0.25">
      <c r="M69" s="97" t="s">
        <v>133</v>
      </c>
      <c r="N69" s="98" t="str">
        <f>IFERROR(INDEX(MÜ!$J:$J,MATCH(Info!$M69,MÜ!$D:$D,0),1),"")</f>
        <v/>
      </c>
      <c r="O69" s="98" t="str">
        <f>IFERROR(INDEX(NÜ!$J:$J,MATCH(Info!$M69,NÜ!$D:$D,0),1),"")</f>
        <v/>
      </c>
      <c r="P69" s="98" t="str">
        <f>IFERROR(INDEX(MP!$J:$J,MATCH(Info!$M69,MP!$D:$D,0),1),"")</f>
        <v/>
      </c>
      <c r="Q69" s="98" t="str">
        <f>IFERROR(INDEX(NÜ!$I:$I,MATCH(Info!$M69,NÜ!$D:$D,0),1),"")</f>
        <v/>
      </c>
      <c r="R69" s="98" t="str">
        <f>IFERROR(INDEX('SP M'!$J:$J,MATCH(Info!$M69,'SP M'!$D:$D,0),1),"")</f>
        <v/>
      </c>
      <c r="S69" s="98" t="str">
        <f>IFERROR(INDEX('SP N'!$J:$J,MATCH(Info!$M69,'SP N'!$D:$D,0),1),"")</f>
        <v/>
      </c>
      <c r="T69" s="98"/>
    </row>
    <row r="70" spans="13:20" x14ac:dyDescent="0.25">
      <c r="M70" s="97" t="s">
        <v>118</v>
      </c>
      <c r="N70" s="98" t="str">
        <f>IFERROR(INDEX(MÜ!$J:$J,MATCH(Info!$M70,MÜ!$D:$D,0),1),"")</f>
        <v/>
      </c>
      <c r="O70" s="98" t="str">
        <f>IFERROR(INDEX(NÜ!$J:$J,MATCH(Info!$M70,NÜ!$D:$D,0),1),"")</f>
        <v/>
      </c>
      <c r="P70" s="98" t="str">
        <f>IFERROR(INDEX(MP!$J:$J,MATCH(Info!$M70,MP!$D:$D,0),1),"")</f>
        <v/>
      </c>
      <c r="Q70" s="98" t="str">
        <f>IFERROR(INDEX(NÜ!$I:$I,MATCH(Info!$M70,NÜ!$D:$D,0),1),"")</f>
        <v/>
      </c>
      <c r="R70" s="98" t="str">
        <f>IFERROR(INDEX('SP M'!$J:$J,MATCH(Info!$M70,'SP M'!$D:$D,0),1),"")</f>
        <v/>
      </c>
      <c r="S70" s="98" t="str">
        <f>IFERROR(INDEX('SP N'!$J:$J,MATCH(Info!$M70,'SP N'!$D:$D,0),1),"")</f>
        <v/>
      </c>
      <c r="T70" s="98"/>
    </row>
    <row r="71" spans="13:20" x14ac:dyDescent="0.25">
      <c r="M71" s="97" t="s">
        <v>134</v>
      </c>
      <c r="N71" s="98" t="str">
        <f>IFERROR(INDEX(MÜ!$J:$J,MATCH(Info!$M71,MÜ!$D:$D,0),1),"")</f>
        <v/>
      </c>
      <c r="O71" s="98" t="str">
        <f>IFERROR(INDEX(NÜ!$J:$J,MATCH(Info!$M71,NÜ!$D:$D,0),1),"")</f>
        <v/>
      </c>
      <c r="P71" s="98" t="str">
        <f>IFERROR(INDEX(MP!$J:$J,MATCH(Info!$M71,MP!$D:$D,0),1),"")</f>
        <v/>
      </c>
      <c r="Q71" s="98" t="str">
        <f>IFERROR(INDEX(NÜ!$I:$I,MATCH(Info!$M71,NÜ!$D:$D,0),1),"")</f>
        <v/>
      </c>
      <c r="R71" s="98" t="str">
        <f>IFERROR(INDEX('SP M'!$J:$J,MATCH(Info!$M71,'SP M'!$D:$D,0),1),"")</f>
        <v/>
      </c>
      <c r="S71" s="98" t="str">
        <f>IFERROR(INDEX('SP N'!$J:$J,MATCH(Info!$M71,'SP N'!$D:$D,0),1),"")</f>
        <v/>
      </c>
      <c r="T71" s="98"/>
    </row>
    <row r="72" spans="13:20" x14ac:dyDescent="0.25">
      <c r="M72" s="97" t="s">
        <v>135</v>
      </c>
      <c r="N72" s="98" t="str">
        <f>IFERROR(INDEX(MÜ!$J:$J,MATCH(Info!$M72,MÜ!$D:$D,0),1),"")</f>
        <v/>
      </c>
      <c r="O72" s="98" t="str">
        <f>IFERROR(INDEX(NÜ!$J:$J,MATCH(Info!$M72,NÜ!$D:$D,0),1),"")</f>
        <v/>
      </c>
      <c r="P72" s="98" t="str">
        <f>IFERROR(INDEX(MP!$J:$J,MATCH(Info!$M72,MP!$D:$D,0),1),"")</f>
        <v/>
      </c>
      <c r="Q72" s="98" t="str">
        <f>IFERROR(INDEX(NÜ!$I:$I,MATCH(Info!$M72,NÜ!$D:$D,0),1),"")</f>
        <v/>
      </c>
      <c r="R72" s="98" t="str">
        <f>IFERROR(INDEX('SP M'!$J:$J,MATCH(Info!$M72,'SP M'!$D:$D,0),1),"")</f>
        <v/>
      </c>
      <c r="S72" s="98" t="str">
        <f>IFERROR(INDEX('SP N'!$J:$J,MATCH(Info!$M72,'SP N'!$D:$D,0),1),"")</f>
        <v/>
      </c>
      <c r="T72" s="98"/>
    </row>
    <row r="73" spans="13:20" x14ac:dyDescent="0.25">
      <c r="M73" s="97" t="s">
        <v>82</v>
      </c>
      <c r="N73" s="98" t="str">
        <f>IFERROR(INDEX(MÜ!$J:$J,MATCH(Info!$M73,MÜ!$D:$D,0),1),"")</f>
        <v/>
      </c>
      <c r="O73" s="98" t="str">
        <f>IFERROR(INDEX(NÜ!$J:$J,MATCH(Info!$M73,NÜ!$D:$D,0),1),"")</f>
        <v/>
      </c>
      <c r="P73" s="98" t="str">
        <f>IFERROR(INDEX(MP!$J:$J,MATCH(Info!$M73,MP!$D:$D,0),1),"")</f>
        <v/>
      </c>
      <c r="Q73" s="98" t="str">
        <f>IFERROR(INDEX(NÜ!$I:$I,MATCH(Info!$M73,NÜ!$D:$D,0),1),"")</f>
        <v/>
      </c>
      <c r="R73" s="98" t="str">
        <f>IFERROR(INDEX('SP M'!$J:$J,MATCH(Info!$M73,'SP M'!$D:$D,0),1),"")</f>
        <v/>
      </c>
      <c r="S73" s="98" t="str">
        <f>IFERROR(INDEX('SP N'!$J:$J,MATCH(Info!$M73,'SP N'!$D:$D,0),1),"")</f>
        <v/>
      </c>
      <c r="T73" s="98"/>
    </row>
    <row r="74" spans="13:20" x14ac:dyDescent="0.25">
      <c r="M74" s="97" t="s">
        <v>124</v>
      </c>
      <c r="N74" s="98" t="str">
        <f>IFERROR(INDEX(MÜ!$J:$J,MATCH(Info!$M74,MÜ!$D:$D,0),1),"")</f>
        <v/>
      </c>
      <c r="O74" s="98" t="str">
        <f>IFERROR(INDEX(NÜ!$J:$J,MATCH(Info!$M74,NÜ!$D:$D,0),1),"")</f>
        <v/>
      </c>
      <c r="P74" s="98" t="str">
        <f>IFERROR(INDEX(MP!$J:$J,MATCH(Info!$M74,MP!$D:$D,0),1),"")</f>
        <v/>
      </c>
      <c r="Q74" s="98" t="str">
        <f>IFERROR(INDEX(NÜ!$I:$I,MATCH(Info!$M74,NÜ!$D:$D,0),1),"")</f>
        <v/>
      </c>
      <c r="R74" s="98" t="str">
        <f>IFERROR(INDEX('SP M'!$J:$J,MATCH(Info!$M74,'SP M'!$D:$D,0),1),"")</f>
        <v/>
      </c>
      <c r="S74" s="98" t="str">
        <f>IFERROR(INDEX('SP N'!$J:$J,MATCH(Info!$M74,'SP N'!$D:$D,0),1),"")</f>
        <v/>
      </c>
      <c r="T74" s="98"/>
    </row>
    <row r="75" spans="13:20" x14ac:dyDescent="0.25">
      <c r="M75" s="97" t="s">
        <v>136</v>
      </c>
      <c r="N75" s="98" t="str">
        <f>IFERROR(INDEX(MÜ!$J:$J,MATCH(Info!$M75,MÜ!$D:$D,0),1),"")</f>
        <v/>
      </c>
      <c r="O75" s="98" t="str">
        <f>IFERROR(INDEX(NÜ!$J:$J,MATCH(Info!$M75,NÜ!$D:$D,0),1),"")</f>
        <v/>
      </c>
      <c r="P75" s="98" t="str">
        <f>IFERROR(INDEX(MP!$J:$J,MATCH(Info!$M75,MP!$D:$D,0),1),"")</f>
        <v/>
      </c>
      <c r="Q75" s="98" t="str">
        <f>IFERROR(INDEX(NÜ!$I:$I,MATCH(Info!$M75,NÜ!$D:$D,0),1),"")</f>
        <v/>
      </c>
      <c r="R75" s="98" t="str">
        <f>IFERROR(INDEX('SP M'!$J:$J,MATCH(Info!$M75,'SP M'!$D:$D,0),1),"")</f>
        <v/>
      </c>
      <c r="S75" s="98" t="str">
        <f>IFERROR(INDEX('SP N'!$J:$J,MATCH(Info!$M75,'SP N'!$D:$D,0),1),"")</f>
        <v/>
      </c>
      <c r="T75" s="98"/>
    </row>
    <row r="76" spans="13:20" x14ac:dyDescent="0.25">
      <c r="M76" s="97" t="s">
        <v>137</v>
      </c>
      <c r="N76" s="98" t="str">
        <f>IFERROR(INDEX(MÜ!$J:$J,MATCH(Info!$M76,MÜ!$D:$D,0),1),"")</f>
        <v/>
      </c>
      <c r="O76" s="98" t="str">
        <f>IFERROR(INDEX(NÜ!$J:$J,MATCH(Info!$M76,NÜ!$D:$D,0),1),"")</f>
        <v/>
      </c>
      <c r="P76" s="98" t="str">
        <f>IFERROR(INDEX(MP!$J:$J,MATCH(Info!$M76,MP!$D:$D,0),1),"")</f>
        <v/>
      </c>
      <c r="Q76" s="98" t="str">
        <f>IFERROR(INDEX(NÜ!$I:$I,MATCH(Info!$M76,NÜ!$D:$D,0),1),"")</f>
        <v/>
      </c>
      <c r="R76" s="98" t="str">
        <f>IFERROR(INDEX('SP M'!$J:$J,MATCH(Info!$M76,'SP M'!$D:$D,0),1),"")</f>
        <v/>
      </c>
      <c r="S76" s="98" t="str">
        <f>IFERROR(INDEX('SP N'!$J:$J,MATCH(Info!$M76,'SP N'!$D:$D,0),1),"")</f>
        <v/>
      </c>
      <c r="T76" s="98"/>
    </row>
    <row r="77" spans="13:20" x14ac:dyDescent="0.25">
      <c r="M77" s="97" t="s">
        <v>33</v>
      </c>
      <c r="N77" s="98" t="str">
        <f>IFERROR(INDEX(MÜ!$J:$J,MATCH(Info!$M77,MÜ!$D:$D,0),1),"")</f>
        <v/>
      </c>
      <c r="O77" s="98">
        <f>IFERROR(INDEX(NÜ!$J:$J,MATCH(Info!$M77,NÜ!$D:$D,0),1),"")</f>
        <v>360</v>
      </c>
      <c r="P77" s="98" t="str">
        <f>IFERROR(INDEX(MP!$J:$J,MATCH(Info!$M77,MP!$D:$D,0),1),"")</f>
        <v/>
      </c>
      <c r="Q77" s="98">
        <f>IFERROR(INDEX(NÜ!$I:$I,MATCH(Info!$M77,NÜ!$D:$D,0),1),"")</f>
        <v>0</v>
      </c>
      <c r="R77" s="98" t="str">
        <f>IFERROR(INDEX('SP M'!$J:$J,MATCH(Info!$M77,'SP M'!$D:$D,0),1),"")</f>
        <v/>
      </c>
      <c r="S77" s="98">
        <f>IFERROR(INDEX('SP N'!$J:$J,MATCH(Info!$M77,'SP N'!$D:$D,0),1),"")</f>
        <v>215</v>
      </c>
      <c r="T77" s="98"/>
    </row>
    <row r="78" spans="13:20" x14ac:dyDescent="0.25">
      <c r="M78" s="97" t="s">
        <v>138</v>
      </c>
      <c r="N78" s="98" t="str">
        <f>IFERROR(INDEX(MÜ!$J:$J,MATCH(Info!$M78,MÜ!$D:$D,0),1),"")</f>
        <v/>
      </c>
      <c r="O78" s="98" t="str">
        <f>IFERROR(INDEX(NÜ!$J:$J,MATCH(Info!$M78,NÜ!$D:$D,0),1),"")</f>
        <v/>
      </c>
      <c r="P78" s="98" t="str">
        <f>IFERROR(INDEX(MP!$J:$J,MATCH(Info!$M78,MP!$D:$D,0),1),"")</f>
        <v/>
      </c>
      <c r="Q78" s="98" t="str">
        <f>IFERROR(INDEX(NÜ!$I:$I,MATCH(Info!$M78,NÜ!$D:$D,0),1),"")</f>
        <v/>
      </c>
      <c r="R78" s="98" t="str">
        <f>IFERROR(INDEX('SP M'!$J:$J,MATCH(Info!$M78,'SP M'!$D:$D,0),1),"")</f>
        <v/>
      </c>
      <c r="S78" s="98" t="str">
        <f>IFERROR(INDEX('SP N'!$J:$J,MATCH(Info!$M78,'SP N'!$D:$D,0),1),"")</f>
        <v/>
      </c>
      <c r="T78" s="98"/>
    </row>
    <row r="79" spans="13:20" x14ac:dyDescent="0.25">
      <c r="M79" s="97" t="s">
        <v>113</v>
      </c>
      <c r="N79" s="98" t="str">
        <f>IFERROR(INDEX(MÜ!$J:$J,MATCH(Info!$M79,MÜ!$D:$D,0),1),"")</f>
        <v/>
      </c>
      <c r="O79" s="98" t="str">
        <f>IFERROR(INDEX(NÜ!$J:$J,MATCH(Info!$M79,NÜ!$D:$D,0),1),"")</f>
        <v/>
      </c>
      <c r="P79" s="98" t="str">
        <f>IFERROR(INDEX(MP!$J:$J,MATCH(Info!$M79,MP!$D:$D,0),1),"")</f>
        <v/>
      </c>
      <c r="Q79" s="98" t="str">
        <f>IFERROR(INDEX(NÜ!$I:$I,MATCH(Info!$M79,NÜ!$D:$D,0),1),"")</f>
        <v/>
      </c>
      <c r="R79" s="98" t="str">
        <f>IFERROR(INDEX('SP M'!$J:$J,MATCH(Info!$M79,'SP M'!$D:$D,0),1),"")</f>
        <v/>
      </c>
      <c r="S79" s="98" t="str">
        <f>IFERROR(INDEX('SP N'!$J:$J,MATCH(Info!$M79,'SP N'!$D:$D,0),1),"")</f>
        <v/>
      </c>
      <c r="T79" s="98"/>
    </row>
    <row r="80" spans="13:20" x14ac:dyDescent="0.25">
      <c r="M80" s="97" t="s">
        <v>60</v>
      </c>
      <c r="N80" s="98" t="str">
        <f>IFERROR(INDEX(MÜ!$J:$J,MATCH(Info!$M80,MÜ!$D:$D,0),1),"")</f>
        <v/>
      </c>
      <c r="O80" s="98" t="str">
        <f>IFERROR(INDEX(NÜ!$J:$J,MATCH(Info!$M80,NÜ!$D:$D,0),1),"")</f>
        <v/>
      </c>
      <c r="P80" s="98" t="str">
        <f>IFERROR(INDEX(MP!$J:$J,MATCH(Info!$M80,MP!$D:$D,0),1),"")</f>
        <v/>
      </c>
      <c r="Q80" s="98" t="str">
        <f>IFERROR(INDEX(NÜ!$I:$I,MATCH(Info!$M80,NÜ!$D:$D,0),1),"")</f>
        <v/>
      </c>
      <c r="R80" s="98" t="str">
        <f>IFERROR(INDEX('SP M'!$J:$J,MATCH(Info!$M80,'SP M'!$D:$D,0),1),"")</f>
        <v/>
      </c>
      <c r="S80" s="98" t="str">
        <f>IFERROR(INDEX('SP N'!$J:$J,MATCH(Info!$M80,'SP N'!$D:$D,0),1),"")</f>
        <v/>
      </c>
      <c r="T80" s="98"/>
    </row>
    <row r="81" spans="13:20" x14ac:dyDescent="0.25">
      <c r="M81" s="97" t="s">
        <v>139</v>
      </c>
      <c r="N81" s="98" t="str">
        <f>IFERROR(INDEX(MÜ!$J:$J,MATCH(Info!$M81,MÜ!$D:$D,0),1),"")</f>
        <v/>
      </c>
      <c r="O81" s="98" t="str">
        <f>IFERROR(INDEX(NÜ!$J:$J,MATCH(Info!$M81,NÜ!$D:$D,0),1),"")</f>
        <v/>
      </c>
      <c r="P81" s="98" t="str">
        <f>IFERROR(INDEX(MP!$J:$J,MATCH(Info!$M81,MP!$D:$D,0),1),"")</f>
        <v/>
      </c>
      <c r="Q81" s="98" t="str">
        <f>IFERROR(INDEX(NÜ!$I:$I,MATCH(Info!$M81,NÜ!$D:$D,0),1),"")</f>
        <v/>
      </c>
      <c r="R81" s="98" t="str">
        <f>IFERROR(INDEX('SP M'!$J:$J,MATCH(Info!$M81,'SP M'!$D:$D,0),1),"")</f>
        <v/>
      </c>
      <c r="S81" s="98" t="str">
        <f>IFERROR(INDEX('SP N'!$J:$J,MATCH(Info!$M81,'SP N'!$D:$D,0),1),"")</f>
        <v/>
      </c>
      <c r="T81" s="98"/>
    </row>
    <row r="82" spans="13:20" x14ac:dyDescent="0.25">
      <c r="M82" s="97" t="s">
        <v>96</v>
      </c>
      <c r="N82" s="98" t="str">
        <f>IFERROR(INDEX(MÜ!$J:$J,MATCH(Info!$M82,MÜ!$D:$D,0),1),"")</f>
        <v/>
      </c>
      <c r="O82" s="98" t="str">
        <f>IFERROR(INDEX(NÜ!$J:$J,MATCH(Info!$M82,NÜ!$D:$D,0),1),"")</f>
        <v/>
      </c>
      <c r="P82" s="98" t="str">
        <f>IFERROR(INDEX(MP!$J:$J,MATCH(Info!$M82,MP!$D:$D,0),1),"")</f>
        <v/>
      </c>
      <c r="Q82" s="98" t="str">
        <f>IFERROR(INDEX(NÜ!$I:$I,MATCH(Info!$M82,NÜ!$D:$D,0),1),"")</f>
        <v/>
      </c>
      <c r="R82" s="98" t="str">
        <f>IFERROR(INDEX('SP M'!$J:$J,MATCH(Info!$M82,'SP M'!$D:$D,0),1),"")</f>
        <v/>
      </c>
      <c r="S82" s="98" t="str">
        <f>IFERROR(INDEX('SP N'!$J:$J,MATCH(Info!$M82,'SP N'!$D:$D,0),1),"")</f>
        <v/>
      </c>
      <c r="T82" s="98"/>
    </row>
    <row r="83" spans="13:20" x14ac:dyDescent="0.25">
      <c r="M83" s="97" t="s">
        <v>95</v>
      </c>
      <c r="N83" s="98" t="str">
        <f>IFERROR(INDEX(MÜ!$J:$J,MATCH(Info!$M83,MÜ!$D:$D,0),1),"")</f>
        <v/>
      </c>
      <c r="O83" s="98" t="str">
        <f>IFERROR(INDEX(NÜ!$J:$J,MATCH(Info!$M83,NÜ!$D:$D,0),1),"")</f>
        <v/>
      </c>
      <c r="P83" s="98" t="str">
        <f>IFERROR(INDEX(MP!$J:$J,MATCH(Info!$M83,MP!$D:$D,0),1),"")</f>
        <v/>
      </c>
      <c r="Q83" s="98" t="str">
        <f>IFERROR(INDEX(NÜ!$I:$I,MATCH(Info!$M83,NÜ!$D:$D,0),1),"")</f>
        <v/>
      </c>
      <c r="R83" s="98" t="str">
        <f>IFERROR(INDEX('SP M'!$J:$J,MATCH(Info!$M83,'SP M'!$D:$D,0),1),"")</f>
        <v/>
      </c>
      <c r="S83" s="98" t="str">
        <f>IFERROR(INDEX('SP N'!$J:$J,MATCH(Info!$M83,'SP N'!$D:$D,0),1),"")</f>
        <v/>
      </c>
      <c r="T83" s="98"/>
    </row>
    <row r="84" spans="13:20" x14ac:dyDescent="0.25">
      <c r="M84" s="97" t="s">
        <v>65</v>
      </c>
      <c r="N84" s="98" t="str">
        <f>IFERROR(INDEX(MÜ!$J:$J,MATCH(Info!$M84,MÜ!$D:$D,0),1),"")</f>
        <v/>
      </c>
      <c r="O84" s="98" t="str">
        <f>IFERROR(INDEX(NÜ!$J:$J,MATCH(Info!$M84,NÜ!$D:$D,0),1),"")</f>
        <v/>
      </c>
      <c r="P84" s="98" t="str">
        <f>IFERROR(INDEX(MP!$J:$J,MATCH(Info!$M84,MP!$D:$D,0),1),"")</f>
        <v/>
      </c>
      <c r="Q84" s="98" t="str">
        <f>IFERROR(INDEX(NÜ!$I:$I,MATCH(Info!$M84,NÜ!$D:$D,0),1),"")</f>
        <v/>
      </c>
      <c r="R84" s="98">
        <f>IFERROR(INDEX('SP M'!$J:$J,MATCH(Info!$M84,'SP M'!$D:$D,0),1),"")</f>
        <v>55</v>
      </c>
      <c r="S84" s="98" t="str">
        <f>IFERROR(INDEX('SP N'!$J:$J,MATCH(Info!$M84,'SP N'!$D:$D,0),1),"")</f>
        <v/>
      </c>
      <c r="T84" s="98"/>
    </row>
    <row r="85" spans="13:20" x14ac:dyDescent="0.25">
      <c r="M85" s="97" t="s">
        <v>69</v>
      </c>
      <c r="N85" s="98" t="str">
        <f>IFERROR(INDEX(MÜ!$J:$J,MATCH(Info!$M85,MÜ!$D:$D,0),1),"")</f>
        <v/>
      </c>
      <c r="O85" s="98" t="str">
        <f>IFERROR(INDEX(NÜ!$J:$J,MATCH(Info!$M85,NÜ!$D:$D,0),1),"")</f>
        <v/>
      </c>
      <c r="P85" s="98" t="str">
        <f>IFERROR(INDEX(MP!$J:$J,MATCH(Info!$M85,MP!$D:$D,0),1),"")</f>
        <v/>
      </c>
      <c r="Q85" s="98" t="str">
        <f>IFERROR(INDEX(NÜ!$I:$I,MATCH(Info!$M85,NÜ!$D:$D,0),1),"")</f>
        <v/>
      </c>
      <c r="R85" s="98" t="str">
        <f>IFERROR(INDEX('SP M'!$J:$J,MATCH(Info!$M85,'SP M'!$D:$D,0),1),"")</f>
        <v/>
      </c>
      <c r="S85" s="98" t="str">
        <f>IFERROR(INDEX('SP N'!$J:$J,MATCH(Info!$M85,'SP N'!$D:$D,0),1),"")</f>
        <v/>
      </c>
      <c r="T85" s="98"/>
    </row>
    <row r="86" spans="13:20" x14ac:dyDescent="0.25">
      <c r="M86" s="97" t="s">
        <v>140</v>
      </c>
      <c r="N86" s="98" t="str">
        <f>IFERROR(INDEX(MÜ!$J:$J,MATCH(Info!$M86,MÜ!$D:$D,0),1),"")</f>
        <v/>
      </c>
      <c r="O86" s="98" t="str">
        <f>IFERROR(INDEX(NÜ!$J:$J,MATCH(Info!$M86,NÜ!$D:$D,0),1),"")</f>
        <v/>
      </c>
      <c r="P86" s="98" t="str">
        <f>IFERROR(INDEX(MP!$J:$J,MATCH(Info!$M86,MP!$D:$D,0),1),"")</f>
        <v/>
      </c>
      <c r="Q86" s="98" t="str">
        <f>IFERROR(INDEX(NÜ!$I:$I,MATCH(Info!$M86,NÜ!$D:$D,0),1),"")</f>
        <v/>
      </c>
      <c r="R86" s="98" t="str">
        <f>IFERROR(INDEX('SP M'!$J:$J,MATCH(Info!$M86,'SP M'!$D:$D,0),1),"")</f>
        <v/>
      </c>
      <c r="S86" s="98" t="str">
        <f>IFERROR(INDEX('SP N'!$J:$J,MATCH(Info!$M86,'SP N'!$D:$D,0),1),"")</f>
        <v/>
      </c>
      <c r="T86" s="98"/>
    </row>
    <row r="87" spans="13:20" x14ac:dyDescent="0.25">
      <c r="M87" s="97" t="s">
        <v>107</v>
      </c>
      <c r="N87" s="98" t="str">
        <f>IFERROR(INDEX(MÜ!$J:$J,MATCH(Info!$M87,MÜ!$D:$D,0),1),"")</f>
        <v/>
      </c>
      <c r="O87" s="98" t="str">
        <f>IFERROR(INDEX(NÜ!$J:$J,MATCH(Info!$M87,NÜ!$D:$D,0),1),"")</f>
        <v/>
      </c>
      <c r="P87" s="98" t="str">
        <f>IFERROR(INDEX(MP!$J:$J,MATCH(Info!$M87,MP!$D:$D,0),1),"")</f>
        <v/>
      </c>
      <c r="Q87" s="98" t="str">
        <f>IFERROR(INDEX(NÜ!$I:$I,MATCH(Info!$M87,NÜ!$D:$D,0),1),"")</f>
        <v/>
      </c>
      <c r="R87" s="98" t="str">
        <f>IFERROR(INDEX('SP M'!$J:$J,MATCH(Info!$M87,'SP M'!$D:$D,0),1),"")</f>
        <v/>
      </c>
      <c r="S87" s="98" t="str">
        <f>IFERROR(INDEX('SP N'!$J:$J,MATCH(Info!$M87,'SP N'!$D:$D,0),1),"")</f>
        <v/>
      </c>
      <c r="T87" s="98"/>
    </row>
    <row r="88" spans="13:20" x14ac:dyDescent="0.25">
      <c r="M88" s="97" t="s">
        <v>141</v>
      </c>
      <c r="N88" s="98" t="str">
        <f>IFERROR(INDEX(MÜ!$J:$J,MATCH(Info!$M88,MÜ!$D:$D,0),1),"")</f>
        <v/>
      </c>
      <c r="O88" s="98" t="str">
        <f>IFERROR(INDEX(NÜ!$J:$J,MATCH(Info!$M88,NÜ!$D:$D,0),1),"")</f>
        <v/>
      </c>
      <c r="P88" s="98" t="str">
        <f>IFERROR(INDEX(MP!$J:$J,MATCH(Info!$M88,MP!$D:$D,0),1),"")</f>
        <v/>
      </c>
      <c r="Q88" s="98" t="str">
        <f>IFERROR(INDEX(NÜ!$I:$I,MATCH(Info!$M88,NÜ!$D:$D,0),1),"")</f>
        <v/>
      </c>
      <c r="R88" s="98" t="str">
        <f>IFERROR(INDEX('SP M'!$J:$J,MATCH(Info!$M88,'SP M'!$D:$D,0),1),"")</f>
        <v/>
      </c>
      <c r="S88" s="98" t="str">
        <f>IFERROR(INDEX('SP N'!$J:$J,MATCH(Info!$M88,'SP N'!$D:$D,0),1),"")</f>
        <v/>
      </c>
      <c r="T88" s="98"/>
    </row>
    <row r="89" spans="13:20" x14ac:dyDescent="0.25">
      <c r="M89" s="97" t="s">
        <v>68</v>
      </c>
      <c r="N89" s="98" t="str">
        <f>IFERROR(INDEX(MÜ!$J:$J,MATCH(Info!$M89,MÜ!$D:$D,0),1),"")</f>
        <v/>
      </c>
      <c r="O89" s="98" t="str">
        <f>IFERROR(INDEX(NÜ!$J:$J,MATCH(Info!$M89,NÜ!$D:$D,0),1),"")</f>
        <v/>
      </c>
      <c r="P89" s="98" t="str">
        <f>IFERROR(INDEX(MP!$J:$J,MATCH(Info!$M89,MP!$D:$D,0),1),"")</f>
        <v/>
      </c>
      <c r="Q89" s="98" t="str">
        <f>IFERROR(INDEX(NÜ!$I:$I,MATCH(Info!$M89,NÜ!$D:$D,0),1),"")</f>
        <v/>
      </c>
      <c r="R89" s="98" t="str">
        <f>IFERROR(INDEX('SP M'!$J:$J,MATCH(Info!$M89,'SP M'!$D:$D,0),1),"")</f>
        <v/>
      </c>
      <c r="S89" s="98" t="str">
        <f>IFERROR(INDEX('SP N'!$J:$J,MATCH(Info!$M89,'SP N'!$D:$D,0),1),"")</f>
        <v/>
      </c>
      <c r="T89" s="98"/>
    </row>
    <row r="90" spans="13:20" x14ac:dyDescent="0.25">
      <c r="M90" s="97" t="s">
        <v>142</v>
      </c>
      <c r="N90" s="98" t="str">
        <f>IFERROR(INDEX(MÜ!$J:$J,MATCH(Info!$M90,MÜ!$D:$D,0),1),"")</f>
        <v/>
      </c>
      <c r="O90" s="98" t="str">
        <f>IFERROR(INDEX(NÜ!$J:$J,MATCH(Info!$M90,NÜ!$D:$D,0),1),"")</f>
        <v/>
      </c>
      <c r="P90" s="98" t="str">
        <f>IFERROR(INDEX(MP!$J:$J,MATCH(Info!$M90,MP!$D:$D,0),1),"")</f>
        <v/>
      </c>
      <c r="Q90" s="98" t="str">
        <f>IFERROR(INDEX(NÜ!$I:$I,MATCH(Info!$M90,NÜ!$D:$D,0),1),"")</f>
        <v/>
      </c>
      <c r="R90" s="98" t="str">
        <f>IFERROR(INDEX('SP M'!$J:$J,MATCH(Info!$M90,'SP M'!$D:$D,0),1),"")</f>
        <v/>
      </c>
      <c r="S90" s="98" t="str">
        <f>IFERROR(INDEX('SP N'!$J:$J,MATCH(Info!$M90,'SP N'!$D:$D,0),1),"")</f>
        <v/>
      </c>
      <c r="T90" s="98"/>
    </row>
    <row r="91" spans="13:20" x14ac:dyDescent="0.25">
      <c r="M91" s="97" t="s">
        <v>143</v>
      </c>
      <c r="N91" s="98" t="str">
        <f>IFERROR(INDEX(MÜ!$J:$J,MATCH(Info!$M91,MÜ!$D:$D,0),1),"")</f>
        <v/>
      </c>
      <c r="O91" s="98" t="str">
        <f>IFERROR(INDEX(NÜ!$J:$J,MATCH(Info!$M91,NÜ!$D:$D,0),1),"")</f>
        <v/>
      </c>
      <c r="P91" s="98" t="str">
        <f>IFERROR(INDEX(MP!$J:$J,MATCH(Info!$M91,MP!$D:$D,0),1),"")</f>
        <v/>
      </c>
      <c r="Q91" s="98" t="str">
        <f>IFERROR(INDEX(NÜ!$I:$I,MATCH(Info!$M91,NÜ!$D:$D,0),1),"")</f>
        <v/>
      </c>
      <c r="R91" s="98" t="str">
        <f>IFERROR(INDEX('SP M'!$J:$J,MATCH(Info!$M91,'SP M'!$D:$D,0),1),"")</f>
        <v/>
      </c>
      <c r="S91" s="98" t="str">
        <f>IFERROR(INDEX('SP N'!$J:$J,MATCH(Info!$M91,'SP N'!$D:$D,0),1),"")</f>
        <v/>
      </c>
      <c r="T91" s="98"/>
    </row>
    <row r="92" spans="13:20" x14ac:dyDescent="0.25">
      <c r="M92" s="97" t="s">
        <v>144</v>
      </c>
      <c r="N92" s="98" t="str">
        <f>IFERROR(INDEX(MÜ!$J:$J,MATCH(Info!$M92,MÜ!$D:$D,0),1),"")</f>
        <v/>
      </c>
      <c r="O92" s="98" t="str">
        <f>IFERROR(INDEX(NÜ!$J:$J,MATCH(Info!$M92,NÜ!$D:$D,0),1),"")</f>
        <v/>
      </c>
      <c r="P92" s="98" t="str">
        <f>IFERROR(INDEX(MP!$J:$J,MATCH(Info!$M92,MP!$D:$D,0),1),"")</f>
        <v/>
      </c>
      <c r="Q92" s="98" t="str">
        <f>IFERROR(INDEX(NÜ!$I:$I,MATCH(Info!$M92,NÜ!$D:$D,0),1),"")</f>
        <v/>
      </c>
      <c r="R92" s="98" t="str">
        <f>IFERROR(INDEX('SP M'!$J:$J,MATCH(Info!$M92,'SP M'!$D:$D,0),1),"")</f>
        <v/>
      </c>
      <c r="S92" s="98" t="str">
        <f>IFERROR(INDEX('SP N'!$J:$J,MATCH(Info!$M92,'SP N'!$D:$D,0),1),"")</f>
        <v/>
      </c>
      <c r="T92" s="98"/>
    </row>
    <row r="93" spans="13:20" x14ac:dyDescent="0.25">
      <c r="M93" s="97" t="s">
        <v>84</v>
      </c>
      <c r="N93" s="98" t="str">
        <f>IFERROR(INDEX(MÜ!$J:$J,MATCH(Info!$M93,MÜ!$D:$D,0),1),"")</f>
        <v/>
      </c>
      <c r="O93" s="98" t="str">
        <f>IFERROR(INDEX(NÜ!$J:$J,MATCH(Info!$M93,NÜ!$D:$D,0),1),"")</f>
        <v/>
      </c>
      <c r="P93" s="98" t="str">
        <f>IFERROR(INDEX(MP!$J:$J,MATCH(Info!$M93,MP!$D:$D,0),1),"")</f>
        <v/>
      </c>
      <c r="Q93" s="98" t="str">
        <f>IFERROR(INDEX(NÜ!$I:$I,MATCH(Info!$M93,NÜ!$D:$D,0),1),"")</f>
        <v/>
      </c>
      <c r="R93" s="98" t="str">
        <f>IFERROR(INDEX('SP M'!$J:$J,MATCH(Info!$M93,'SP M'!$D:$D,0),1),"")</f>
        <v/>
      </c>
      <c r="S93" s="98" t="str">
        <f>IFERROR(INDEX('SP N'!$J:$J,MATCH(Info!$M93,'SP N'!$D:$D,0),1),"")</f>
        <v/>
      </c>
      <c r="T93" s="98"/>
    </row>
    <row r="94" spans="13:20" x14ac:dyDescent="0.25">
      <c r="M94" s="97" t="s">
        <v>145</v>
      </c>
      <c r="N94" s="98" t="str">
        <f>IFERROR(INDEX(MÜ!$J:$J,MATCH(Info!$M94,MÜ!$D:$D,0),1),"")</f>
        <v/>
      </c>
      <c r="O94" s="98" t="str">
        <f>IFERROR(INDEX(NÜ!$J:$J,MATCH(Info!$M94,NÜ!$D:$D,0),1),"")</f>
        <v/>
      </c>
      <c r="P94" s="98" t="str">
        <f>IFERROR(INDEX(MP!$J:$J,MATCH(Info!$M94,MP!$D:$D,0),1),"")</f>
        <v/>
      </c>
      <c r="Q94" s="98" t="str">
        <f>IFERROR(INDEX(NÜ!$I:$I,MATCH(Info!$M94,NÜ!$D:$D,0),1),"")</f>
        <v/>
      </c>
      <c r="R94" s="98" t="str">
        <f>IFERROR(INDEX('SP M'!$J:$J,MATCH(Info!$M94,'SP M'!$D:$D,0),1),"")</f>
        <v/>
      </c>
      <c r="S94" s="98" t="str">
        <f>IFERROR(INDEX('SP N'!$J:$J,MATCH(Info!$M94,'SP N'!$D:$D,0),1),"")</f>
        <v/>
      </c>
      <c r="T94" s="98"/>
    </row>
    <row r="95" spans="13:20" x14ac:dyDescent="0.25">
      <c r="M95" s="97" t="s">
        <v>22</v>
      </c>
      <c r="N95" s="98" t="str">
        <f>IFERROR(INDEX(MÜ!$J:$J,MATCH(Info!$M95,MÜ!$D:$D,0),1),"")</f>
        <v/>
      </c>
      <c r="O95" s="98">
        <f>IFERROR(INDEX(NÜ!$J:$J,MATCH(Info!$M95,NÜ!$D:$D,0),1),"")</f>
        <v>360</v>
      </c>
      <c r="P95" s="98" t="str">
        <f>IFERROR(INDEX(MP!$J:$J,MATCH(Info!$M95,MP!$D:$D,0),1),"")</f>
        <v/>
      </c>
      <c r="Q95" s="98">
        <f>IFERROR(INDEX(NÜ!$I:$I,MATCH(Info!$M95,NÜ!$D:$D,0),1),"")</f>
        <v>0</v>
      </c>
      <c r="R95" s="98" t="str">
        <f>IFERROR(INDEX('SP M'!$J:$J,MATCH(Info!$M95,'SP M'!$D:$D,0),1),"")</f>
        <v/>
      </c>
      <c r="S95" s="98">
        <f>IFERROR(INDEX('SP N'!$J:$J,MATCH(Info!$M95,'SP N'!$D:$D,0),1),"")</f>
        <v>500</v>
      </c>
      <c r="T95" s="98"/>
    </row>
    <row r="96" spans="13:20" x14ac:dyDescent="0.25">
      <c r="M96" s="97" t="s">
        <v>146</v>
      </c>
      <c r="N96" s="98">
        <f>IFERROR(INDEX(MÜ!$J:$J,MATCH(Info!$M96,MÜ!$D:$D,0),1),"")</f>
        <v>21.5</v>
      </c>
      <c r="O96" s="98" t="str">
        <f>IFERROR(INDEX(NÜ!$J:$J,MATCH(Info!$M96,NÜ!$D:$D,0),1),"")</f>
        <v/>
      </c>
      <c r="P96" s="98" t="str">
        <f>IFERROR(INDEX(MP!$J:$J,MATCH(Info!$M96,MP!$D:$D,0),1),"")</f>
        <v/>
      </c>
      <c r="Q96" s="98" t="str">
        <f>IFERROR(INDEX(NÜ!$I:$I,MATCH(Info!$M96,NÜ!$D:$D,0),1),"")</f>
        <v/>
      </c>
      <c r="R96" s="98" t="str">
        <f>IFERROR(INDEX('SP M'!$J:$J,MATCH(Info!$M96,'SP M'!$D:$D,0),1),"")</f>
        <v/>
      </c>
      <c r="S96" s="98" t="str">
        <f>IFERROR(INDEX('SP N'!$J:$J,MATCH(Info!$M96,'SP N'!$D:$D,0),1),"")</f>
        <v/>
      </c>
      <c r="T96" s="98"/>
    </row>
    <row r="97" spans="13:20" x14ac:dyDescent="0.25">
      <c r="M97" s="97" t="s">
        <v>147</v>
      </c>
      <c r="N97" s="98" t="str">
        <f>IFERROR(INDEX(MÜ!$J:$J,MATCH(Info!$M97,MÜ!$D:$D,0),1),"")</f>
        <v/>
      </c>
      <c r="O97" s="98" t="str">
        <f>IFERROR(INDEX(NÜ!$J:$J,MATCH(Info!$M97,NÜ!$D:$D,0),1),"")</f>
        <v/>
      </c>
      <c r="P97" s="98" t="str">
        <f>IFERROR(INDEX(MP!$J:$J,MATCH(Info!$M97,MP!$D:$D,0),1),"")</f>
        <v/>
      </c>
      <c r="Q97" s="98" t="str">
        <f>IFERROR(INDEX(NÜ!$I:$I,MATCH(Info!$M97,NÜ!$D:$D,0),1),"")</f>
        <v/>
      </c>
      <c r="R97" s="98" t="str">
        <f>IFERROR(INDEX('SP M'!$J:$J,MATCH(Info!$M97,'SP M'!$D:$D,0),1),"")</f>
        <v/>
      </c>
      <c r="S97" s="98" t="str">
        <f>IFERROR(INDEX('SP N'!$J:$J,MATCH(Info!$M97,'SP N'!$D:$D,0),1),"")</f>
        <v/>
      </c>
      <c r="T97" s="98"/>
    </row>
    <row r="98" spans="13:20" x14ac:dyDescent="0.25">
      <c r="M98" s="97" t="s">
        <v>148</v>
      </c>
      <c r="N98" s="98" t="str">
        <f>IFERROR(INDEX(MÜ!$J:$J,MATCH(Info!$M98,MÜ!$D:$D,0),1),"")</f>
        <v/>
      </c>
      <c r="O98" s="98" t="str">
        <f>IFERROR(INDEX(NÜ!$J:$J,MATCH(Info!$M98,NÜ!$D:$D,0),1),"")</f>
        <v/>
      </c>
      <c r="P98" s="98" t="str">
        <f>IFERROR(INDEX(MP!$J:$J,MATCH(Info!$M98,MP!$D:$D,0),1),"")</f>
        <v/>
      </c>
      <c r="Q98" s="98" t="str">
        <f>IFERROR(INDEX(NÜ!$I:$I,MATCH(Info!$M98,NÜ!$D:$D,0),1),"")</f>
        <v/>
      </c>
      <c r="R98" s="98" t="str">
        <f>IFERROR(INDEX('SP M'!$J:$J,MATCH(Info!$M98,'SP M'!$D:$D,0),1),"")</f>
        <v/>
      </c>
      <c r="S98" s="98" t="str">
        <f>IFERROR(INDEX('SP N'!$J:$J,MATCH(Info!$M98,'SP N'!$D:$D,0),1),"")</f>
        <v/>
      </c>
      <c r="T98" s="98"/>
    </row>
    <row r="99" spans="13:20" x14ac:dyDescent="0.25">
      <c r="M99" s="97" t="s">
        <v>98</v>
      </c>
      <c r="N99" s="98" t="str">
        <f>IFERROR(INDEX(MÜ!$J:$J,MATCH(Info!$M99,MÜ!$D:$D,0),1),"")</f>
        <v/>
      </c>
      <c r="O99" s="98" t="str">
        <f>IFERROR(INDEX(NÜ!$J:$J,MATCH(Info!$M99,NÜ!$D:$D,0),1),"")</f>
        <v/>
      </c>
      <c r="P99" s="98" t="str">
        <f>IFERROR(INDEX(MP!$J:$J,MATCH(Info!$M99,MP!$D:$D,0),1),"")</f>
        <v/>
      </c>
      <c r="Q99" s="98" t="str">
        <f>IFERROR(INDEX(NÜ!$I:$I,MATCH(Info!$M99,NÜ!$D:$D,0),1),"")</f>
        <v/>
      </c>
      <c r="R99" s="98" t="str">
        <f>IFERROR(INDEX('SP M'!$J:$J,MATCH(Info!$M99,'SP M'!$D:$D,0),1),"")</f>
        <v/>
      </c>
      <c r="S99" s="98" t="str">
        <f>IFERROR(INDEX('SP N'!$J:$J,MATCH(Info!$M99,'SP N'!$D:$D,0),1),"")</f>
        <v/>
      </c>
      <c r="T99" s="98"/>
    </row>
    <row r="100" spans="13:20" x14ac:dyDescent="0.25">
      <c r="M100" s="97" t="s">
        <v>149</v>
      </c>
      <c r="N100" s="98" t="str">
        <f>IFERROR(INDEX(MÜ!$J:$J,MATCH(Info!$M100,MÜ!$D:$D,0),1),"")</f>
        <v/>
      </c>
      <c r="O100" s="98" t="str">
        <f>IFERROR(INDEX(NÜ!$J:$J,MATCH(Info!$M100,NÜ!$D:$D,0),1),"")</f>
        <v/>
      </c>
      <c r="P100" s="98" t="str">
        <f>IFERROR(INDEX(MP!$J:$J,MATCH(Info!$M100,MP!$D:$D,0),1),"")</f>
        <v/>
      </c>
      <c r="Q100" s="98" t="str">
        <f>IFERROR(INDEX(NÜ!$I:$I,MATCH(Info!$M100,NÜ!$D:$D,0),1),"")</f>
        <v/>
      </c>
      <c r="R100" s="98" t="str">
        <f>IFERROR(INDEX('SP M'!$J:$J,MATCH(Info!$M100,'SP M'!$D:$D,0),1),"")</f>
        <v/>
      </c>
      <c r="S100" s="98" t="str">
        <f>IFERROR(INDEX('SP N'!$J:$J,MATCH(Info!$M100,'SP N'!$D:$D,0),1),"")</f>
        <v/>
      </c>
      <c r="T100" s="98"/>
    </row>
    <row r="101" spans="13:20" x14ac:dyDescent="0.25">
      <c r="M101" s="97" t="s">
        <v>150</v>
      </c>
      <c r="N101" s="98" t="str">
        <f>IFERROR(INDEX(MÜ!$J:$J,MATCH(Info!$M101,MÜ!$D:$D,0),1),"")</f>
        <v/>
      </c>
      <c r="O101" s="98" t="str">
        <f>IFERROR(INDEX(NÜ!$J:$J,MATCH(Info!$M101,NÜ!$D:$D,0),1),"")</f>
        <v/>
      </c>
      <c r="P101" s="98" t="str">
        <f>IFERROR(INDEX(MP!$J:$J,MATCH(Info!$M101,MP!$D:$D,0),1),"")</f>
        <v/>
      </c>
      <c r="Q101" s="98" t="str">
        <f>IFERROR(INDEX(NÜ!$I:$I,MATCH(Info!$M101,NÜ!$D:$D,0),1),"")</f>
        <v/>
      </c>
      <c r="R101" s="98" t="str">
        <f>IFERROR(INDEX('SP M'!$J:$J,MATCH(Info!$M101,'SP M'!$D:$D,0),1),"")</f>
        <v/>
      </c>
      <c r="S101" s="98" t="str">
        <f>IFERROR(INDEX('SP N'!$J:$J,MATCH(Info!$M101,'SP N'!$D:$D,0),1),"")</f>
        <v/>
      </c>
      <c r="T101" s="98"/>
    </row>
    <row r="102" spans="13:20" x14ac:dyDescent="0.25">
      <c r="M102" s="97" t="s">
        <v>115</v>
      </c>
      <c r="N102" s="98" t="str">
        <f>IFERROR(INDEX(MÜ!$J:$J,MATCH(Info!$M102,MÜ!$D:$D,0),1),"")</f>
        <v/>
      </c>
      <c r="O102" s="98" t="str">
        <f>IFERROR(INDEX(NÜ!$J:$J,MATCH(Info!$M102,NÜ!$D:$D,0),1),"")</f>
        <v/>
      </c>
      <c r="P102" s="98" t="str">
        <f>IFERROR(INDEX(MP!$J:$J,MATCH(Info!$M102,MP!$D:$D,0),1),"")</f>
        <v/>
      </c>
      <c r="Q102" s="98" t="str">
        <f>IFERROR(INDEX(NÜ!$I:$I,MATCH(Info!$M102,NÜ!$D:$D,0),1),"")</f>
        <v/>
      </c>
      <c r="R102" s="98" t="str">
        <f>IFERROR(INDEX('SP M'!$J:$J,MATCH(Info!$M102,'SP M'!$D:$D,0),1),"")</f>
        <v/>
      </c>
      <c r="S102" s="98" t="str">
        <f>IFERROR(INDEX('SP N'!$J:$J,MATCH(Info!$M102,'SP N'!$D:$D,0),1),"")</f>
        <v/>
      </c>
      <c r="T102" s="98"/>
    </row>
    <row r="103" spans="13:20" x14ac:dyDescent="0.25">
      <c r="M103" s="97" t="s">
        <v>151</v>
      </c>
      <c r="N103" s="98" t="str">
        <f>IFERROR(INDEX(MÜ!$J:$J,MATCH(Info!$M103,MÜ!$D:$D,0),1),"")</f>
        <v/>
      </c>
      <c r="O103" s="98" t="str">
        <f>IFERROR(INDEX(NÜ!$J:$J,MATCH(Info!$M103,NÜ!$D:$D,0),1),"")</f>
        <v/>
      </c>
      <c r="P103" s="98" t="str">
        <f>IFERROR(INDEX(MP!$J:$J,MATCH(Info!$M103,MP!$D:$D,0),1),"")</f>
        <v/>
      </c>
      <c r="Q103" s="98" t="str">
        <f>IFERROR(INDEX(NÜ!$I:$I,MATCH(Info!$M103,NÜ!$D:$D,0),1),"")</f>
        <v/>
      </c>
      <c r="R103" s="98" t="str">
        <f>IFERROR(INDEX('SP M'!$J:$J,MATCH(Info!$M103,'SP M'!$D:$D,0),1),"")</f>
        <v/>
      </c>
      <c r="S103" s="98" t="str">
        <f>IFERROR(INDEX('SP N'!$J:$J,MATCH(Info!$M103,'SP N'!$D:$D,0),1),"")</f>
        <v/>
      </c>
      <c r="T103" s="98"/>
    </row>
    <row r="104" spans="13:20" x14ac:dyDescent="0.25">
      <c r="M104" s="97" t="s">
        <v>152</v>
      </c>
      <c r="N104" s="98" t="str">
        <f>IFERROR(INDEX(MÜ!$J:$J,MATCH(Info!$M104,MÜ!$D:$D,0),1),"")</f>
        <v/>
      </c>
      <c r="O104" s="98" t="str">
        <f>IFERROR(INDEX(NÜ!$J:$J,MATCH(Info!$M104,NÜ!$D:$D,0),1),"")</f>
        <v/>
      </c>
      <c r="P104" s="98" t="str">
        <f>IFERROR(INDEX(MP!$J:$J,MATCH(Info!$M104,MP!$D:$D,0),1),"")</f>
        <v/>
      </c>
      <c r="Q104" s="98" t="str">
        <f>IFERROR(INDEX(NÜ!$I:$I,MATCH(Info!$M104,NÜ!$D:$D,0),1),"")</f>
        <v/>
      </c>
      <c r="R104" s="98" t="str">
        <f>IFERROR(INDEX('SP M'!$J:$J,MATCH(Info!$M104,'SP M'!$D:$D,0),1),"")</f>
        <v/>
      </c>
      <c r="S104" s="98" t="str">
        <f>IFERROR(INDEX('SP N'!$J:$J,MATCH(Info!$M104,'SP N'!$D:$D,0),1),"")</f>
        <v/>
      </c>
      <c r="T104" s="98"/>
    </row>
    <row r="105" spans="13:20" x14ac:dyDescent="0.25">
      <c r="M105" s="97" t="s">
        <v>153</v>
      </c>
      <c r="N105" s="98" t="str">
        <f>IFERROR(INDEX(MÜ!$J:$J,MATCH(Info!$M105,MÜ!$D:$D,0),1),"")</f>
        <v/>
      </c>
      <c r="O105" s="98" t="str">
        <f>IFERROR(INDEX(NÜ!$J:$J,MATCH(Info!$M105,NÜ!$D:$D,0),1),"")</f>
        <v/>
      </c>
      <c r="P105" s="98" t="str">
        <f>IFERROR(INDEX(MP!$J:$J,MATCH(Info!$M105,MP!$D:$D,0),1),"")</f>
        <v/>
      </c>
      <c r="Q105" s="98" t="str">
        <f>IFERROR(INDEX(NÜ!$I:$I,MATCH(Info!$M105,NÜ!$D:$D,0),1),"")</f>
        <v/>
      </c>
      <c r="R105" s="98" t="str">
        <f>IFERROR(INDEX('SP M'!$J:$J,MATCH(Info!$M105,'SP M'!$D:$D,0),1),"")</f>
        <v/>
      </c>
      <c r="S105" s="98" t="str">
        <f>IFERROR(INDEX('SP N'!$J:$J,MATCH(Info!$M105,'SP N'!$D:$D,0),1),"")</f>
        <v/>
      </c>
      <c r="T105" s="98"/>
    </row>
    <row r="106" spans="13:20" x14ac:dyDescent="0.25">
      <c r="M106" s="97" t="s">
        <v>154</v>
      </c>
      <c r="N106" s="98" t="str">
        <f>IFERROR(INDEX(MÜ!$J:$J,MATCH(Info!$M106,MÜ!$D:$D,0),1),"")</f>
        <v/>
      </c>
      <c r="O106" s="98" t="str">
        <f>IFERROR(INDEX(NÜ!$J:$J,MATCH(Info!$M106,NÜ!$D:$D,0),1),"")</f>
        <v/>
      </c>
      <c r="P106" s="98" t="str">
        <f>IFERROR(INDEX(MP!$J:$J,MATCH(Info!$M106,MP!$D:$D,0),1),"")</f>
        <v/>
      </c>
      <c r="Q106" s="98" t="str">
        <f>IFERROR(INDEX(NÜ!$I:$I,MATCH(Info!$M106,NÜ!$D:$D,0),1),"")</f>
        <v/>
      </c>
      <c r="R106" s="98" t="str">
        <f>IFERROR(INDEX('SP M'!$J:$J,MATCH(Info!$M106,'SP M'!$D:$D,0),1),"")</f>
        <v/>
      </c>
      <c r="S106" s="98" t="str">
        <f>IFERROR(INDEX('SP N'!$J:$J,MATCH(Info!$M106,'SP N'!$D:$D,0),1),"")</f>
        <v/>
      </c>
      <c r="T106" s="98"/>
    </row>
    <row r="107" spans="13:20" x14ac:dyDescent="0.25">
      <c r="M107" s="97" t="s">
        <v>155</v>
      </c>
      <c r="N107" s="98" t="str">
        <f>IFERROR(INDEX(MÜ!$J:$J,MATCH(Info!$M107,MÜ!$D:$D,0),1),"")</f>
        <v/>
      </c>
      <c r="O107" s="98" t="str">
        <f>IFERROR(INDEX(NÜ!$J:$J,MATCH(Info!$M107,NÜ!$D:$D,0),1),"")</f>
        <v/>
      </c>
      <c r="P107" s="98" t="str">
        <f>IFERROR(INDEX(MP!$J:$J,MATCH(Info!$M107,MP!$D:$D,0),1),"")</f>
        <v/>
      </c>
      <c r="Q107" s="98" t="str">
        <f>IFERROR(INDEX(NÜ!$I:$I,MATCH(Info!$M107,NÜ!$D:$D,0),1),"")</f>
        <v/>
      </c>
      <c r="R107" s="98" t="str">
        <f>IFERROR(INDEX('SP M'!$J:$J,MATCH(Info!$M107,'SP M'!$D:$D,0),1),"")</f>
        <v/>
      </c>
      <c r="S107" s="98" t="str">
        <f>IFERROR(INDEX('SP N'!$J:$J,MATCH(Info!$M107,'SP N'!$D:$D,0),1),"")</f>
        <v/>
      </c>
      <c r="T107" s="98"/>
    </row>
    <row r="108" spans="13:20" x14ac:dyDescent="0.25">
      <c r="M108" s="97" t="s">
        <v>27</v>
      </c>
      <c r="N108" s="98" t="str">
        <f>IFERROR(INDEX(MÜ!$J:$J,MATCH(Info!$M108,MÜ!$D:$D,0),1),"")</f>
        <v/>
      </c>
      <c r="O108" s="98" t="str">
        <f>IFERROR(INDEX(NÜ!$J:$J,MATCH(Info!$M108,NÜ!$D:$D,0),1),"")</f>
        <v/>
      </c>
      <c r="P108" s="98" t="str">
        <f>IFERROR(INDEX(MP!$J:$J,MATCH(Info!$M108,MP!$D:$D,0),1),"")</f>
        <v/>
      </c>
      <c r="Q108" s="98" t="str">
        <f>IFERROR(INDEX(NÜ!$I:$I,MATCH(Info!$M108,NÜ!$D:$D,0),1),"")</f>
        <v/>
      </c>
      <c r="R108" s="98" t="str">
        <f>IFERROR(INDEX('SP M'!$J:$J,MATCH(Info!$M108,'SP M'!$D:$D,0),1),"")</f>
        <v/>
      </c>
      <c r="S108" s="98" t="str">
        <f>IFERROR(INDEX('SP N'!$J:$J,MATCH(Info!$M108,'SP N'!$D:$D,0),1),"")</f>
        <v/>
      </c>
      <c r="T108" s="98"/>
    </row>
    <row r="109" spans="13:20" x14ac:dyDescent="0.25">
      <c r="M109" s="97" t="s">
        <v>32</v>
      </c>
      <c r="N109" s="98" t="str">
        <f>IFERROR(INDEX(MÜ!$J:$J,MATCH(Info!$M109,MÜ!$D:$D,0),1),"")</f>
        <v/>
      </c>
      <c r="O109" s="98" t="str">
        <f>IFERROR(INDEX(NÜ!$J:$J,MATCH(Info!$M109,NÜ!$D:$D,0),1),"")</f>
        <v/>
      </c>
      <c r="P109" s="98" t="str">
        <f>IFERROR(INDEX(MP!$J:$J,MATCH(Info!$M109,MP!$D:$D,0),1),"")</f>
        <v/>
      </c>
      <c r="Q109" s="98" t="str">
        <f>IFERROR(INDEX(NÜ!$I:$I,MATCH(Info!$M109,NÜ!$D:$D,0),1),"")</f>
        <v/>
      </c>
      <c r="R109" s="98" t="str">
        <f>IFERROR(INDEX('SP M'!$J:$J,MATCH(Info!$M109,'SP M'!$D:$D,0),1),"")</f>
        <v/>
      </c>
      <c r="S109" s="98" t="str">
        <f>IFERROR(INDEX('SP N'!$J:$J,MATCH(Info!$M109,'SP N'!$D:$D,0),1),"")</f>
        <v/>
      </c>
      <c r="T109" s="98"/>
    </row>
    <row r="110" spans="13:20" x14ac:dyDescent="0.25">
      <c r="M110" s="97" t="s">
        <v>156</v>
      </c>
      <c r="N110" s="98" t="str">
        <f>IFERROR(INDEX(MÜ!$J:$J,MATCH(Info!$M110,MÜ!$D:$D,0),1),"")</f>
        <v/>
      </c>
      <c r="O110" s="98" t="str">
        <f>IFERROR(INDEX(NÜ!$J:$J,MATCH(Info!$M110,NÜ!$D:$D,0),1),"")</f>
        <v/>
      </c>
      <c r="P110" s="98" t="str">
        <f>IFERROR(INDEX(MP!$J:$J,MATCH(Info!$M110,MP!$D:$D,0),1),"")</f>
        <v/>
      </c>
      <c r="Q110" s="98" t="str">
        <f>IFERROR(INDEX(NÜ!$I:$I,MATCH(Info!$M110,NÜ!$D:$D,0),1),"")</f>
        <v/>
      </c>
      <c r="R110" s="98" t="str">
        <f>IFERROR(INDEX('SP M'!$J:$J,MATCH(Info!$M110,'SP M'!$D:$D,0),1),"")</f>
        <v/>
      </c>
      <c r="S110" s="98" t="str">
        <f>IFERROR(INDEX('SP N'!$J:$J,MATCH(Info!$M110,'SP N'!$D:$D,0),1),"")</f>
        <v/>
      </c>
      <c r="T110" s="98"/>
    </row>
    <row r="111" spans="13:20" x14ac:dyDescent="0.25">
      <c r="M111" s="97" t="s">
        <v>157</v>
      </c>
      <c r="N111" s="98" t="str">
        <f>IFERROR(INDEX(MÜ!$J:$J,MATCH(Info!$M111,MÜ!$D:$D,0),1),"")</f>
        <v/>
      </c>
      <c r="O111" s="98" t="str">
        <f>IFERROR(INDEX(NÜ!$J:$J,MATCH(Info!$M111,NÜ!$D:$D,0),1),"")</f>
        <v/>
      </c>
      <c r="P111" s="98" t="str">
        <f>IFERROR(INDEX(MP!$J:$J,MATCH(Info!$M111,MP!$D:$D,0),1),"")</f>
        <v/>
      </c>
      <c r="Q111" s="98" t="str">
        <f>IFERROR(INDEX(NÜ!$I:$I,MATCH(Info!$M111,NÜ!$D:$D,0),1),"")</f>
        <v/>
      </c>
      <c r="R111" s="98" t="str">
        <f>IFERROR(INDEX('SP M'!$J:$J,MATCH(Info!$M111,'SP M'!$D:$D,0),1),"")</f>
        <v/>
      </c>
      <c r="S111" s="98" t="str">
        <f>IFERROR(INDEX('SP N'!$J:$J,MATCH(Info!$M111,'SP N'!$D:$D,0),1),"")</f>
        <v/>
      </c>
      <c r="T111" s="98"/>
    </row>
    <row r="112" spans="13:20" x14ac:dyDescent="0.25">
      <c r="M112" s="97" t="s">
        <v>158</v>
      </c>
      <c r="N112" s="98" t="str">
        <f>IFERROR(INDEX(MÜ!$J:$J,MATCH(Info!$M112,MÜ!$D:$D,0),1),"")</f>
        <v/>
      </c>
      <c r="O112" s="98" t="str">
        <f>IFERROR(INDEX(NÜ!$J:$J,MATCH(Info!$M112,NÜ!$D:$D,0),1),"")</f>
        <v/>
      </c>
      <c r="P112" s="98" t="str">
        <f>IFERROR(INDEX(MP!$J:$J,MATCH(Info!$M112,MP!$D:$D,0),1),"")</f>
        <v/>
      </c>
      <c r="Q112" s="98" t="str">
        <f>IFERROR(INDEX(NÜ!$I:$I,MATCH(Info!$M112,NÜ!$D:$D,0),1),"")</f>
        <v/>
      </c>
      <c r="R112" s="98" t="str">
        <f>IFERROR(INDEX('SP M'!$J:$J,MATCH(Info!$M112,'SP M'!$D:$D,0),1),"")</f>
        <v/>
      </c>
      <c r="S112" s="98" t="str">
        <f>IFERROR(INDEX('SP N'!$J:$J,MATCH(Info!$M112,'SP N'!$D:$D,0),1),"")</f>
        <v/>
      </c>
      <c r="T112" s="98"/>
    </row>
    <row r="113" spans="13:20" x14ac:dyDescent="0.25">
      <c r="M113" s="97" t="s">
        <v>97</v>
      </c>
      <c r="N113" s="98" t="str">
        <f>IFERROR(INDEX(MÜ!$J:$J,MATCH(Info!$M113,MÜ!$D:$D,0),1),"")</f>
        <v/>
      </c>
      <c r="O113" s="98" t="str">
        <f>IFERROR(INDEX(NÜ!$J:$J,MATCH(Info!$M113,NÜ!$D:$D,0),1),"")</f>
        <v/>
      </c>
      <c r="P113" s="98" t="str">
        <f>IFERROR(INDEX(MP!$J:$J,MATCH(Info!$M113,MP!$D:$D,0),1),"")</f>
        <v/>
      </c>
      <c r="Q113" s="98" t="str">
        <f>IFERROR(INDEX(NÜ!$I:$I,MATCH(Info!$M113,NÜ!$D:$D,0),1),"")</f>
        <v/>
      </c>
      <c r="R113" s="98" t="str">
        <f>IFERROR(INDEX('SP M'!$J:$J,MATCH(Info!$M113,'SP M'!$D:$D,0),1),"")</f>
        <v/>
      </c>
      <c r="S113" s="98" t="str">
        <f>IFERROR(INDEX('SP N'!$J:$J,MATCH(Info!$M113,'SP N'!$D:$D,0),1),"")</f>
        <v/>
      </c>
      <c r="T113" s="98"/>
    </row>
    <row r="114" spans="13:20" x14ac:dyDescent="0.25">
      <c r="M114" s="97" t="s">
        <v>159</v>
      </c>
      <c r="N114" s="98" t="str">
        <f>IFERROR(INDEX(MÜ!$J:$J,MATCH(Info!$M114,MÜ!$D:$D,0),1),"")</f>
        <v/>
      </c>
      <c r="O114" s="98" t="str">
        <f>IFERROR(INDEX(NÜ!$J:$J,MATCH(Info!$M114,NÜ!$D:$D,0),1),"")</f>
        <v/>
      </c>
      <c r="P114" s="98" t="str">
        <f>IFERROR(INDEX(MP!$J:$J,MATCH(Info!$M114,MP!$D:$D,0),1),"")</f>
        <v/>
      </c>
      <c r="Q114" s="98" t="str">
        <f>IFERROR(INDEX(NÜ!$I:$I,MATCH(Info!$M114,NÜ!$D:$D,0),1),"")</f>
        <v/>
      </c>
      <c r="R114" s="98" t="str">
        <f>IFERROR(INDEX('SP M'!$J:$J,MATCH(Info!$M114,'SP M'!$D:$D,0),1),"")</f>
        <v/>
      </c>
      <c r="S114" s="98" t="str">
        <f>IFERROR(INDEX('SP N'!$J:$J,MATCH(Info!$M114,'SP N'!$D:$D,0),1),"")</f>
        <v/>
      </c>
      <c r="T114" s="98"/>
    </row>
    <row r="115" spans="13:20" x14ac:dyDescent="0.25">
      <c r="M115" s="97" t="s">
        <v>83</v>
      </c>
      <c r="N115" s="98" t="str">
        <f>IFERROR(INDEX(MÜ!$J:$J,MATCH(Info!$M115,MÜ!$D:$D,0),1),"")</f>
        <v/>
      </c>
      <c r="O115" s="98" t="str">
        <f>IFERROR(INDEX(NÜ!$J:$J,MATCH(Info!$M115,NÜ!$D:$D,0),1),"")</f>
        <v/>
      </c>
      <c r="P115" s="98" t="str">
        <f>IFERROR(INDEX(MP!$J:$J,MATCH(Info!$M115,MP!$D:$D,0),1),"")</f>
        <v/>
      </c>
      <c r="Q115" s="98" t="str">
        <f>IFERROR(INDEX(NÜ!$I:$I,MATCH(Info!$M115,NÜ!$D:$D,0),1),"")</f>
        <v/>
      </c>
      <c r="R115" s="98" t="str">
        <f>IFERROR(INDEX('SP M'!$J:$J,MATCH(Info!$M115,'SP M'!$D:$D,0),1),"")</f>
        <v/>
      </c>
      <c r="S115" s="98" t="str">
        <f>IFERROR(INDEX('SP N'!$J:$J,MATCH(Info!$M115,'SP N'!$D:$D,0),1),"")</f>
        <v/>
      </c>
      <c r="T115" s="98"/>
    </row>
    <row r="116" spans="13:20" x14ac:dyDescent="0.25">
      <c r="M116" s="97" t="s">
        <v>160</v>
      </c>
      <c r="N116" s="98" t="str">
        <f>IFERROR(INDEX(MÜ!$J:$J,MATCH(Info!$M116,MÜ!$D:$D,0),1),"")</f>
        <v/>
      </c>
      <c r="O116" s="98" t="str">
        <f>IFERROR(INDEX(NÜ!$J:$J,MATCH(Info!$M116,NÜ!$D:$D,0),1),"")</f>
        <v/>
      </c>
      <c r="P116" s="98" t="str">
        <f>IFERROR(INDEX(MP!$J:$J,MATCH(Info!$M116,MP!$D:$D,0),1),"")</f>
        <v/>
      </c>
      <c r="Q116" s="98" t="str">
        <f>IFERROR(INDEX(NÜ!$I:$I,MATCH(Info!$M116,NÜ!$D:$D,0),1),"")</f>
        <v/>
      </c>
      <c r="R116" s="98" t="str">
        <f>IFERROR(INDEX('SP M'!$J:$J,MATCH(Info!$M116,'SP M'!$D:$D,0),1),"")</f>
        <v/>
      </c>
      <c r="S116" s="98" t="str">
        <f>IFERROR(INDEX('SP N'!$J:$J,MATCH(Info!$M116,'SP N'!$D:$D,0),1),"")</f>
        <v/>
      </c>
      <c r="T116" s="98"/>
    </row>
    <row r="117" spans="13:20" x14ac:dyDescent="0.25">
      <c r="M117" s="97" t="s">
        <v>161</v>
      </c>
      <c r="N117" s="98" t="str">
        <f>IFERROR(INDEX(MÜ!$J:$J,MATCH(Info!$M117,MÜ!$D:$D,0),1),"")</f>
        <v/>
      </c>
      <c r="O117" s="98" t="str">
        <f>IFERROR(INDEX(NÜ!$J:$J,MATCH(Info!$M117,NÜ!$D:$D,0),1),"")</f>
        <v/>
      </c>
      <c r="P117" s="98" t="str">
        <f>IFERROR(INDEX(MP!$J:$J,MATCH(Info!$M117,MP!$D:$D,0),1),"")</f>
        <v/>
      </c>
      <c r="Q117" s="98" t="str">
        <f>IFERROR(INDEX(NÜ!$I:$I,MATCH(Info!$M117,NÜ!$D:$D,0),1),"")</f>
        <v/>
      </c>
      <c r="R117" s="98" t="str">
        <f>IFERROR(INDEX('SP M'!$J:$J,MATCH(Info!$M117,'SP M'!$D:$D,0),1),"")</f>
        <v/>
      </c>
      <c r="S117" s="98" t="str">
        <f>IFERROR(INDEX('SP N'!$J:$J,MATCH(Info!$M117,'SP N'!$D:$D,0),1),"")</f>
        <v/>
      </c>
      <c r="T117" s="98"/>
    </row>
    <row r="118" spans="13:20" x14ac:dyDescent="0.25">
      <c r="M118" s="97" t="s">
        <v>126</v>
      </c>
      <c r="N118" s="98" t="str">
        <f>IFERROR(INDEX(MÜ!$J:$J,MATCH(Info!$M118,MÜ!$D:$D,0),1),"")</f>
        <v/>
      </c>
      <c r="O118" s="98" t="str">
        <f>IFERROR(INDEX(NÜ!$J:$J,MATCH(Info!$M118,NÜ!$D:$D,0),1),"")</f>
        <v/>
      </c>
      <c r="P118" s="98" t="str">
        <f>IFERROR(INDEX(MP!$J:$J,MATCH(Info!$M118,MP!$D:$D,0),1),"")</f>
        <v/>
      </c>
      <c r="Q118" s="98" t="str">
        <f>IFERROR(INDEX(NÜ!$I:$I,MATCH(Info!$M118,NÜ!$D:$D,0),1),"")</f>
        <v/>
      </c>
      <c r="R118" s="98" t="str">
        <f>IFERROR(INDEX('SP M'!$J:$J,MATCH(Info!$M118,'SP M'!$D:$D,0),1),"")</f>
        <v/>
      </c>
      <c r="S118" s="98" t="str">
        <f>IFERROR(INDEX('SP N'!$J:$J,MATCH(Info!$M118,'SP N'!$D:$D,0),1),"")</f>
        <v/>
      </c>
      <c r="T118" s="98"/>
    </row>
    <row r="119" spans="13:20" x14ac:dyDescent="0.25">
      <c r="M119" s="97" t="s">
        <v>162</v>
      </c>
      <c r="N119" s="98" t="str">
        <f>IFERROR(INDEX(MÜ!$J:$J,MATCH(Info!$M119,MÜ!$D:$D,0),1),"")</f>
        <v/>
      </c>
      <c r="O119" s="98" t="str">
        <f>IFERROR(INDEX(NÜ!$J:$J,MATCH(Info!$M119,NÜ!$D:$D,0),1),"")</f>
        <v/>
      </c>
      <c r="P119" s="98" t="str">
        <f>IFERROR(INDEX(MP!$J:$J,MATCH(Info!$M119,MP!$D:$D,0),1),"")</f>
        <v/>
      </c>
      <c r="Q119" s="98" t="str">
        <f>IFERROR(INDEX(NÜ!$I:$I,MATCH(Info!$M119,NÜ!$D:$D,0),1),"")</f>
        <v/>
      </c>
      <c r="R119" s="98" t="str">
        <f>IFERROR(INDEX('SP M'!$J:$J,MATCH(Info!$M119,'SP M'!$D:$D,0),1),"")</f>
        <v/>
      </c>
      <c r="S119" s="98" t="str">
        <f>IFERROR(INDEX('SP N'!$J:$J,MATCH(Info!$M119,'SP N'!$D:$D,0),1),"")</f>
        <v/>
      </c>
      <c r="T119" s="98"/>
    </row>
    <row r="120" spans="13:20" x14ac:dyDescent="0.25">
      <c r="M120" s="97" t="s">
        <v>163</v>
      </c>
      <c r="N120" s="98" t="str">
        <f>IFERROR(INDEX(MÜ!$J:$J,MATCH(Info!$M120,MÜ!$D:$D,0),1),"")</f>
        <v/>
      </c>
      <c r="O120" s="98" t="str">
        <f>IFERROR(INDEX(NÜ!$J:$J,MATCH(Info!$M120,NÜ!$D:$D,0),1),"")</f>
        <v/>
      </c>
      <c r="P120" s="98" t="str">
        <f>IFERROR(INDEX(MP!$J:$J,MATCH(Info!$M120,MP!$D:$D,0),1),"")</f>
        <v/>
      </c>
      <c r="Q120" s="98" t="str">
        <f>IFERROR(INDEX(NÜ!$I:$I,MATCH(Info!$M120,NÜ!$D:$D,0),1),"")</f>
        <v/>
      </c>
      <c r="R120" s="98" t="str">
        <f>IFERROR(INDEX('SP M'!$J:$J,MATCH(Info!$M120,'SP M'!$D:$D,0),1),"")</f>
        <v/>
      </c>
      <c r="S120" s="98" t="str">
        <f>IFERROR(INDEX('SP N'!$J:$J,MATCH(Info!$M120,'SP N'!$D:$D,0),1),"")</f>
        <v/>
      </c>
      <c r="T120" s="98"/>
    </row>
    <row r="121" spans="13:20" x14ac:dyDescent="0.25">
      <c r="M121" s="97" t="s">
        <v>164</v>
      </c>
      <c r="N121" s="98" t="str">
        <f>IFERROR(INDEX(MÜ!$J:$J,MATCH(Info!$M121,MÜ!$D:$D,0),1),"")</f>
        <v/>
      </c>
      <c r="O121" s="98" t="str">
        <f>IFERROR(INDEX(NÜ!$J:$J,MATCH(Info!$M121,NÜ!$D:$D,0),1),"")</f>
        <v/>
      </c>
      <c r="P121" s="98" t="str">
        <f>IFERROR(INDEX(MP!$J:$J,MATCH(Info!$M121,MP!$D:$D,0),1),"")</f>
        <v/>
      </c>
      <c r="Q121" s="98" t="str">
        <f>IFERROR(INDEX(NÜ!$I:$I,MATCH(Info!$M121,NÜ!$D:$D,0),1),"")</f>
        <v/>
      </c>
      <c r="R121" s="98" t="str">
        <f>IFERROR(INDEX('SP M'!$J:$J,MATCH(Info!$M121,'SP M'!$D:$D,0),1),"")</f>
        <v/>
      </c>
      <c r="S121" s="98" t="str">
        <f>IFERROR(INDEX('SP N'!$J:$J,MATCH(Info!$M121,'SP N'!$D:$D,0),1),"")</f>
        <v/>
      </c>
      <c r="T121" s="98"/>
    </row>
    <row r="122" spans="13:20" x14ac:dyDescent="0.25">
      <c r="M122" s="97" t="s">
        <v>165</v>
      </c>
      <c r="N122" s="98" t="str">
        <f>IFERROR(INDEX(MÜ!$J:$J,MATCH(Info!$M122,MÜ!$D:$D,0),1),"")</f>
        <v/>
      </c>
      <c r="O122" s="98" t="str">
        <f>IFERROR(INDEX(NÜ!$J:$J,MATCH(Info!$M122,NÜ!$D:$D,0),1),"")</f>
        <v/>
      </c>
      <c r="P122" s="98" t="str">
        <f>IFERROR(INDEX(MP!$J:$J,MATCH(Info!$M122,MP!$D:$D,0),1),"")</f>
        <v/>
      </c>
      <c r="Q122" s="98" t="str">
        <f>IFERROR(INDEX(NÜ!$I:$I,MATCH(Info!$M122,NÜ!$D:$D,0),1),"")</f>
        <v/>
      </c>
      <c r="R122" s="98" t="str">
        <f>IFERROR(INDEX('SP M'!$J:$J,MATCH(Info!$M122,'SP M'!$D:$D,0),1),"")</f>
        <v/>
      </c>
      <c r="S122" s="98" t="str">
        <f>IFERROR(INDEX('SP N'!$J:$J,MATCH(Info!$M122,'SP N'!$D:$D,0),1),"")</f>
        <v/>
      </c>
      <c r="T122" s="98"/>
    </row>
    <row r="123" spans="13:20" x14ac:dyDescent="0.25">
      <c r="M123" s="97" t="s">
        <v>166</v>
      </c>
      <c r="N123" s="98" t="str">
        <f>IFERROR(INDEX(MÜ!$J:$J,MATCH(Info!$M123,MÜ!$D:$D,0),1),"")</f>
        <v/>
      </c>
      <c r="O123" s="98" t="str">
        <f>IFERROR(INDEX(NÜ!$J:$J,MATCH(Info!$M123,NÜ!$D:$D,0),1),"")</f>
        <v/>
      </c>
      <c r="P123" s="98" t="str">
        <f>IFERROR(INDEX(MP!$J:$J,MATCH(Info!$M123,MP!$D:$D,0),1),"")</f>
        <v/>
      </c>
      <c r="Q123" s="98" t="str">
        <f>IFERROR(INDEX(NÜ!$I:$I,MATCH(Info!$M123,NÜ!$D:$D,0),1),"")</f>
        <v/>
      </c>
      <c r="R123" s="98" t="str">
        <f>IFERROR(INDEX('SP M'!$J:$J,MATCH(Info!$M123,'SP M'!$D:$D,0),1),"")</f>
        <v/>
      </c>
      <c r="S123" s="98" t="str">
        <f>IFERROR(INDEX('SP N'!$J:$J,MATCH(Info!$M123,'SP N'!$D:$D,0),1),"")</f>
        <v/>
      </c>
      <c r="T123" s="98"/>
    </row>
    <row r="124" spans="13:20" x14ac:dyDescent="0.25">
      <c r="M124" s="97" t="s">
        <v>167</v>
      </c>
      <c r="N124" s="98" t="str">
        <f>IFERROR(INDEX(MÜ!$J:$J,MATCH(Info!$M124,MÜ!$D:$D,0),1),"")</f>
        <v/>
      </c>
      <c r="O124" s="98" t="str">
        <f>IFERROR(INDEX(NÜ!$J:$J,MATCH(Info!$M124,NÜ!$D:$D,0),1),"")</f>
        <v/>
      </c>
      <c r="P124" s="98" t="str">
        <f>IFERROR(INDEX(MP!$J:$J,MATCH(Info!$M124,MP!$D:$D,0),1),"")</f>
        <v/>
      </c>
      <c r="Q124" s="98" t="str">
        <f>IFERROR(INDEX(NÜ!$I:$I,MATCH(Info!$M124,NÜ!$D:$D,0),1),"")</f>
        <v/>
      </c>
      <c r="R124" s="98" t="str">
        <f>IFERROR(INDEX('SP M'!$J:$J,MATCH(Info!$M124,'SP M'!$D:$D,0),1),"")</f>
        <v/>
      </c>
      <c r="S124" s="98" t="str">
        <f>IFERROR(INDEX('SP N'!$J:$J,MATCH(Info!$M124,'SP N'!$D:$D,0),1),"")</f>
        <v/>
      </c>
      <c r="T124" s="98"/>
    </row>
    <row r="125" spans="13:20" x14ac:dyDescent="0.25">
      <c r="M125" s="97" t="s">
        <v>61</v>
      </c>
      <c r="N125" s="98" t="str">
        <f>IFERROR(INDEX(MÜ!$J:$J,MATCH(Info!$M125,MÜ!$D:$D,0),1),"")</f>
        <v/>
      </c>
      <c r="O125" s="98" t="str">
        <f>IFERROR(INDEX(NÜ!$J:$J,MATCH(Info!$M125,NÜ!$D:$D,0),1),"")</f>
        <v/>
      </c>
      <c r="P125" s="98" t="str">
        <f>IFERROR(INDEX(MP!$J:$J,MATCH(Info!$M125,MP!$D:$D,0),1),"")</f>
        <v/>
      </c>
      <c r="Q125" s="98" t="str">
        <f>IFERROR(INDEX(NÜ!$I:$I,MATCH(Info!$M125,NÜ!$D:$D,0),1),"")</f>
        <v/>
      </c>
      <c r="R125" s="98" t="str">
        <f>IFERROR(INDEX('SP M'!$J:$J,MATCH(Info!$M125,'SP M'!$D:$D,0),1),"")</f>
        <v/>
      </c>
      <c r="S125" s="98" t="str">
        <f>IFERROR(INDEX('SP N'!$J:$J,MATCH(Info!$M125,'SP N'!$D:$D,0),1),"")</f>
        <v/>
      </c>
      <c r="T125" s="98"/>
    </row>
    <row r="126" spans="13:20" x14ac:dyDescent="0.25">
      <c r="M126" s="97" t="s">
        <v>119</v>
      </c>
      <c r="N126" s="98" t="str">
        <f>IFERROR(INDEX(MÜ!$J:$J,MATCH(Info!$M126,MÜ!$D:$D,0),1),"")</f>
        <v/>
      </c>
      <c r="O126" s="98" t="str">
        <f>IFERROR(INDEX(NÜ!$J:$J,MATCH(Info!$M126,NÜ!$D:$D,0),1),"")</f>
        <v/>
      </c>
      <c r="P126" s="98" t="str">
        <f>IFERROR(INDEX(MP!$J:$J,MATCH(Info!$M126,MP!$D:$D,0),1),"")</f>
        <v/>
      </c>
      <c r="Q126" s="98" t="str">
        <f>IFERROR(INDEX(NÜ!$I:$I,MATCH(Info!$M126,NÜ!$D:$D,0),1),"")</f>
        <v/>
      </c>
      <c r="R126" s="98" t="str">
        <f>IFERROR(INDEX('SP M'!$J:$J,MATCH(Info!$M126,'SP M'!$D:$D,0),1),"")</f>
        <v/>
      </c>
      <c r="S126" s="98" t="str">
        <f>IFERROR(INDEX('SP N'!$J:$J,MATCH(Info!$M126,'SP N'!$D:$D,0),1),"")</f>
        <v/>
      </c>
      <c r="T126" s="98"/>
    </row>
    <row r="127" spans="13:20" x14ac:dyDescent="0.25">
      <c r="M127" s="97" t="s">
        <v>168</v>
      </c>
      <c r="N127" s="98" t="str">
        <f>IFERROR(INDEX(MÜ!$J:$J,MATCH(Info!$M127,MÜ!$D:$D,0),1),"")</f>
        <v/>
      </c>
      <c r="O127" s="98" t="str">
        <f>IFERROR(INDEX(NÜ!$J:$J,MATCH(Info!$M127,NÜ!$D:$D,0),1),"")</f>
        <v/>
      </c>
      <c r="P127" s="98" t="str">
        <f>IFERROR(INDEX(MP!$J:$J,MATCH(Info!$M127,MP!$D:$D,0),1),"")</f>
        <v/>
      </c>
      <c r="Q127" s="98" t="str">
        <f>IFERROR(INDEX(NÜ!$I:$I,MATCH(Info!$M127,NÜ!$D:$D,0),1),"")</f>
        <v/>
      </c>
      <c r="R127" s="98" t="str">
        <f>IFERROR(INDEX('SP M'!$J:$J,MATCH(Info!$M127,'SP M'!$D:$D,0),1),"")</f>
        <v/>
      </c>
      <c r="S127" s="98" t="str">
        <f>IFERROR(INDEX('SP N'!$J:$J,MATCH(Info!$M127,'SP N'!$D:$D,0),1),"")</f>
        <v/>
      </c>
      <c r="T127" s="98"/>
    </row>
    <row r="128" spans="13:20" x14ac:dyDescent="0.25">
      <c r="M128" s="97" t="s">
        <v>169</v>
      </c>
      <c r="N128" s="98" t="str">
        <f>IFERROR(INDEX(MÜ!$J:$J,MATCH(Info!$M128,MÜ!$D:$D,0),1),"")</f>
        <v/>
      </c>
      <c r="O128" s="98" t="str">
        <f>IFERROR(INDEX(NÜ!$J:$J,MATCH(Info!$M128,NÜ!$D:$D,0),1),"")</f>
        <v/>
      </c>
      <c r="P128" s="98" t="str">
        <f>IFERROR(INDEX(MP!$J:$J,MATCH(Info!$M128,MP!$D:$D,0),1),"")</f>
        <v/>
      </c>
      <c r="Q128" s="98" t="str">
        <f>IFERROR(INDEX(NÜ!$I:$I,MATCH(Info!$M128,NÜ!$D:$D,0),1),"")</f>
        <v/>
      </c>
      <c r="R128" s="98" t="str">
        <f>IFERROR(INDEX('SP M'!$J:$J,MATCH(Info!$M128,'SP M'!$D:$D,0),1),"")</f>
        <v/>
      </c>
      <c r="S128" s="98" t="str">
        <f>IFERROR(INDEX('SP N'!$J:$J,MATCH(Info!$M128,'SP N'!$D:$D,0),1),"")</f>
        <v/>
      </c>
      <c r="T128" s="98"/>
    </row>
    <row r="129" spans="13:20" x14ac:dyDescent="0.25">
      <c r="M129" s="97" t="s">
        <v>170</v>
      </c>
      <c r="N129" s="98" t="str">
        <f>IFERROR(INDEX(MÜ!$J:$J,MATCH(Info!$M129,MÜ!$D:$D,0),1),"")</f>
        <v/>
      </c>
      <c r="O129" s="98" t="str">
        <f>IFERROR(INDEX(NÜ!$J:$J,MATCH(Info!$M129,NÜ!$D:$D,0),1),"")</f>
        <v/>
      </c>
      <c r="P129" s="98" t="str">
        <f>IFERROR(INDEX(MP!$J:$J,MATCH(Info!$M129,MP!$D:$D,0),1),"")</f>
        <v/>
      </c>
      <c r="Q129" s="98" t="str">
        <f>IFERROR(INDEX(NÜ!$I:$I,MATCH(Info!$M129,NÜ!$D:$D,0),1),"")</f>
        <v/>
      </c>
      <c r="R129" s="98" t="str">
        <f>IFERROR(INDEX('SP M'!$J:$J,MATCH(Info!$M129,'SP M'!$D:$D,0),1),"")</f>
        <v/>
      </c>
      <c r="S129" s="98" t="str">
        <f>IFERROR(INDEX('SP N'!$J:$J,MATCH(Info!$M129,'SP N'!$D:$D,0),1),"")</f>
        <v/>
      </c>
      <c r="T129" s="98"/>
    </row>
    <row r="130" spans="13:20" x14ac:dyDescent="0.25">
      <c r="M130" s="97" t="s">
        <v>171</v>
      </c>
      <c r="N130" s="98" t="str">
        <f>IFERROR(INDEX(MÜ!$J:$J,MATCH(Info!$M130,MÜ!$D:$D,0),1),"")</f>
        <v/>
      </c>
      <c r="O130" s="98" t="str">
        <f>IFERROR(INDEX(NÜ!$J:$J,MATCH(Info!$M130,NÜ!$D:$D,0),1),"")</f>
        <v/>
      </c>
      <c r="P130" s="98" t="str">
        <f>IFERROR(INDEX(MP!$J:$J,MATCH(Info!$M130,MP!$D:$D,0),1),"")</f>
        <v/>
      </c>
      <c r="Q130" s="98" t="str">
        <f>IFERROR(INDEX(NÜ!$I:$I,MATCH(Info!$M130,NÜ!$D:$D,0),1),"")</f>
        <v/>
      </c>
      <c r="R130" s="98" t="str">
        <f>IFERROR(INDEX('SP M'!$J:$J,MATCH(Info!$M130,'SP M'!$D:$D,0),1),"")</f>
        <v/>
      </c>
      <c r="S130" s="98" t="str">
        <f>IFERROR(INDEX('SP N'!$J:$J,MATCH(Info!$M130,'SP N'!$D:$D,0),1),"")</f>
        <v/>
      </c>
      <c r="T130" s="98"/>
    </row>
    <row r="131" spans="13:20" x14ac:dyDescent="0.25">
      <c r="M131" s="97" t="s">
        <v>172</v>
      </c>
      <c r="N131" s="98" t="str">
        <f>IFERROR(INDEX(MÜ!$J:$J,MATCH(Info!$M131,MÜ!$D:$D,0),1),"")</f>
        <v/>
      </c>
      <c r="O131" s="98" t="str">
        <f>IFERROR(INDEX(NÜ!$J:$J,MATCH(Info!$M131,NÜ!$D:$D,0),1),"")</f>
        <v/>
      </c>
      <c r="P131" s="98" t="str">
        <f>IFERROR(INDEX(MP!$J:$J,MATCH(Info!$M131,MP!$D:$D,0),1),"")</f>
        <v/>
      </c>
      <c r="Q131" s="98" t="str">
        <f>IFERROR(INDEX(NÜ!$I:$I,MATCH(Info!$M131,NÜ!$D:$D,0),1),"")</f>
        <v/>
      </c>
      <c r="R131" s="98" t="str">
        <f>IFERROR(INDEX('SP M'!$J:$J,MATCH(Info!$M131,'SP M'!$D:$D,0),1),"")</f>
        <v/>
      </c>
      <c r="S131" s="98" t="str">
        <f>IFERROR(INDEX('SP N'!$J:$J,MATCH(Info!$M131,'SP N'!$D:$D,0),1),"")</f>
        <v/>
      </c>
      <c r="T131" s="98"/>
    </row>
    <row r="132" spans="13:20" x14ac:dyDescent="0.25">
      <c r="M132" s="97" t="s">
        <v>173</v>
      </c>
      <c r="N132" s="98" t="str">
        <f>IFERROR(INDEX(MÜ!$J:$J,MATCH(Info!$M132,MÜ!$D:$D,0),1),"")</f>
        <v/>
      </c>
      <c r="O132" s="98" t="str">
        <f>IFERROR(INDEX(NÜ!$J:$J,MATCH(Info!$M132,NÜ!$D:$D,0),1),"")</f>
        <v/>
      </c>
      <c r="P132" s="98" t="str">
        <f>IFERROR(INDEX(MP!$J:$J,MATCH(Info!$M132,MP!$D:$D,0),1),"")</f>
        <v/>
      </c>
      <c r="Q132" s="98" t="str">
        <f>IFERROR(INDEX(NÜ!$I:$I,MATCH(Info!$M132,NÜ!$D:$D,0),1),"")</f>
        <v/>
      </c>
      <c r="R132" s="98" t="str">
        <f>IFERROR(INDEX('SP M'!$J:$J,MATCH(Info!$M132,'SP M'!$D:$D,0),1),"")</f>
        <v/>
      </c>
      <c r="S132" s="98" t="str">
        <f>IFERROR(INDEX('SP N'!$J:$J,MATCH(Info!$M132,'SP N'!$D:$D,0),1),"")</f>
        <v/>
      </c>
      <c r="T132" s="98"/>
    </row>
    <row r="133" spans="13:20" x14ac:dyDescent="0.25">
      <c r="M133" s="97" t="s">
        <v>174</v>
      </c>
      <c r="N133" s="98" t="str">
        <f>IFERROR(INDEX(MÜ!$J:$J,MATCH(Info!$M133,MÜ!$D:$D,0),1),"")</f>
        <v/>
      </c>
      <c r="O133" s="98" t="str">
        <f>IFERROR(INDEX(NÜ!$J:$J,MATCH(Info!$M133,NÜ!$D:$D,0),1),"")</f>
        <v/>
      </c>
      <c r="P133" s="98" t="str">
        <f>IFERROR(INDEX(MP!$J:$J,MATCH(Info!$M133,MP!$D:$D,0),1),"")</f>
        <v/>
      </c>
      <c r="Q133" s="98" t="str">
        <f>IFERROR(INDEX(NÜ!$I:$I,MATCH(Info!$M133,NÜ!$D:$D,0),1),"")</f>
        <v/>
      </c>
      <c r="R133" s="98" t="str">
        <f>IFERROR(INDEX('SP M'!$J:$J,MATCH(Info!$M133,'SP M'!$D:$D,0),1),"")</f>
        <v/>
      </c>
      <c r="S133" s="98" t="str">
        <f>IFERROR(INDEX('SP N'!$J:$J,MATCH(Info!$M133,'SP N'!$D:$D,0),1),"")</f>
        <v/>
      </c>
      <c r="T133" s="98"/>
    </row>
    <row r="134" spans="13:20" x14ac:dyDescent="0.25">
      <c r="M134" s="97" t="s">
        <v>175</v>
      </c>
      <c r="N134" s="98" t="str">
        <f>IFERROR(INDEX(MÜ!$J:$J,MATCH(Info!$M134,MÜ!$D:$D,0),1),"")</f>
        <v/>
      </c>
      <c r="O134" s="98" t="str">
        <f>IFERROR(INDEX(NÜ!$J:$J,MATCH(Info!$M134,NÜ!$D:$D,0),1),"")</f>
        <v/>
      </c>
      <c r="P134" s="98" t="str">
        <f>IFERROR(INDEX(MP!$J:$J,MATCH(Info!$M134,MP!$D:$D,0),1),"")</f>
        <v/>
      </c>
      <c r="Q134" s="98" t="str">
        <f>IFERROR(INDEX(NÜ!$I:$I,MATCH(Info!$M134,NÜ!$D:$D,0),1),"")</f>
        <v/>
      </c>
      <c r="R134" s="98" t="str">
        <f>IFERROR(INDEX('SP M'!$J:$J,MATCH(Info!$M134,'SP M'!$D:$D,0),1),"")</f>
        <v/>
      </c>
      <c r="S134" s="98" t="str">
        <f>IFERROR(INDEX('SP N'!$J:$J,MATCH(Info!$M134,'SP N'!$D:$D,0),1),"")</f>
        <v/>
      </c>
      <c r="T134" s="98"/>
    </row>
    <row r="135" spans="13:20" x14ac:dyDescent="0.25">
      <c r="M135" s="97" t="s">
        <v>176</v>
      </c>
      <c r="N135" s="98" t="str">
        <f>IFERROR(INDEX(MÜ!$J:$J,MATCH(Info!$M135,MÜ!$D:$D,0),1),"")</f>
        <v/>
      </c>
      <c r="O135" s="98" t="str">
        <f>IFERROR(INDEX(NÜ!$J:$J,MATCH(Info!$M135,NÜ!$D:$D,0),1),"")</f>
        <v/>
      </c>
      <c r="P135" s="98" t="str">
        <f>IFERROR(INDEX(MP!$J:$J,MATCH(Info!$M135,MP!$D:$D,0),1),"")</f>
        <v/>
      </c>
      <c r="Q135" s="98" t="str">
        <f>IFERROR(INDEX(NÜ!$I:$I,MATCH(Info!$M135,NÜ!$D:$D,0),1),"")</f>
        <v/>
      </c>
      <c r="R135" s="98" t="str">
        <f>IFERROR(INDEX('SP M'!$J:$J,MATCH(Info!$M135,'SP M'!$D:$D,0),1),"")</f>
        <v/>
      </c>
      <c r="S135" s="98" t="str">
        <f>IFERROR(INDEX('SP N'!$J:$J,MATCH(Info!$M135,'SP N'!$D:$D,0),1),"")</f>
        <v/>
      </c>
      <c r="T135" s="98"/>
    </row>
    <row r="136" spans="13:20" x14ac:dyDescent="0.25">
      <c r="M136" s="97" t="s">
        <v>177</v>
      </c>
      <c r="N136" s="98" t="str">
        <f>IFERROR(INDEX(MÜ!$J:$J,MATCH(Info!$M136,MÜ!$D:$D,0),1),"")</f>
        <v/>
      </c>
      <c r="O136" s="98" t="str">
        <f>IFERROR(INDEX(NÜ!$J:$J,MATCH(Info!$M136,NÜ!$D:$D,0),1),"")</f>
        <v/>
      </c>
      <c r="P136" s="98" t="str">
        <f>IFERROR(INDEX(MP!$J:$J,MATCH(Info!$M136,MP!$D:$D,0),1),"")</f>
        <v/>
      </c>
      <c r="Q136" s="98" t="str">
        <f>IFERROR(INDEX(NÜ!$I:$I,MATCH(Info!$M136,NÜ!$D:$D,0),1),"")</f>
        <v/>
      </c>
      <c r="R136" s="98" t="str">
        <f>IFERROR(INDEX('SP M'!$J:$J,MATCH(Info!$M136,'SP M'!$D:$D,0),1),"")</f>
        <v/>
      </c>
      <c r="S136" s="98" t="str">
        <f>IFERROR(INDEX('SP N'!$J:$J,MATCH(Info!$M136,'SP N'!$D:$D,0),1),"")</f>
        <v/>
      </c>
      <c r="T136" s="98"/>
    </row>
    <row r="137" spans="13:20" x14ac:dyDescent="0.25">
      <c r="M137" s="97" t="s">
        <v>178</v>
      </c>
      <c r="N137" s="98" t="str">
        <f>IFERROR(INDEX(MÜ!$J:$J,MATCH(Info!$M137,MÜ!$D:$D,0),1),"")</f>
        <v/>
      </c>
      <c r="O137" s="98" t="str">
        <f>IFERROR(INDEX(NÜ!$J:$J,MATCH(Info!$M137,NÜ!$D:$D,0),1),"")</f>
        <v/>
      </c>
      <c r="P137" s="98" t="str">
        <f>IFERROR(INDEX(MP!$J:$J,MATCH(Info!$M137,MP!$D:$D,0),1),"")</f>
        <v/>
      </c>
      <c r="Q137" s="98" t="str">
        <f>IFERROR(INDEX(NÜ!$I:$I,MATCH(Info!$M137,NÜ!$D:$D,0),1),"")</f>
        <v/>
      </c>
      <c r="R137" s="98" t="str">
        <f>IFERROR(INDEX('SP M'!$J:$J,MATCH(Info!$M137,'SP M'!$D:$D,0),1),"")</f>
        <v/>
      </c>
      <c r="S137" s="98" t="str">
        <f>IFERROR(INDEX('SP N'!$J:$J,MATCH(Info!$M137,'SP N'!$D:$D,0),1),"")</f>
        <v/>
      </c>
      <c r="T137" s="98"/>
    </row>
    <row r="138" spans="13:20" x14ac:dyDescent="0.25">
      <c r="M138" s="97" t="s">
        <v>179</v>
      </c>
      <c r="N138" s="98" t="str">
        <f>IFERROR(INDEX(MÜ!$J:$J,MATCH(Info!$M138,MÜ!$D:$D,0),1),"")</f>
        <v/>
      </c>
      <c r="O138" s="98" t="str">
        <f>IFERROR(INDEX(NÜ!$J:$J,MATCH(Info!$M138,NÜ!$D:$D,0),1),"")</f>
        <v/>
      </c>
      <c r="P138" s="98" t="str">
        <f>IFERROR(INDEX(MP!$J:$J,MATCH(Info!$M138,MP!$D:$D,0),1),"")</f>
        <v/>
      </c>
      <c r="Q138" s="98" t="str">
        <f>IFERROR(INDEX(NÜ!$I:$I,MATCH(Info!$M138,NÜ!$D:$D,0),1),"")</f>
        <v/>
      </c>
      <c r="R138" s="98" t="str">
        <f>IFERROR(INDEX('SP M'!$J:$J,MATCH(Info!$M138,'SP M'!$D:$D,0),1),"")</f>
        <v/>
      </c>
      <c r="S138" s="98" t="str">
        <f>IFERROR(INDEX('SP N'!$J:$J,MATCH(Info!$M138,'SP N'!$D:$D,0),1),"")</f>
        <v/>
      </c>
      <c r="T138" s="98"/>
    </row>
    <row r="139" spans="13:20" x14ac:dyDescent="0.25">
      <c r="M139" s="97" t="s">
        <v>180</v>
      </c>
      <c r="N139" s="98" t="str">
        <f>IFERROR(INDEX(MÜ!$J:$J,MATCH(Info!$M139,MÜ!$D:$D,0),1),"")</f>
        <v/>
      </c>
      <c r="O139" s="98" t="str">
        <f>IFERROR(INDEX(NÜ!$J:$J,MATCH(Info!$M139,NÜ!$D:$D,0),1),"")</f>
        <v/>
      </c>
      <c r="P139" s="98" t="str">
        <f>IFERROR(INDEX(MP!$J:$J,MATCH(Info!$M139,MP!$D:$D,0),1),"")</f>
        <v/>
      </c>
      <c r="Q139" s="98" t="str">
        <f>IFERROR(INDEX(NÜ!$I:$I,MATCH(Info!$M139,NÜ!$D:$D,0),1),"")</f>
        <v/>
      </c>
      <c r="R139" s="98" t="str">
        <f>IFERROR(INDEX('SP M'!$J:$J,MATCH(Info!$M139,'SP M'!$D:$D,0),1),"")</f>
        <v/>
      </c>
      <c r="S139" s="98" t="str">
        <f>IFERROR(INDEX('SP N'!$J:$J,MATCH(Info!$M139,'SP N'!$D:$D,0),1),"")</f>
        <v/>
      </c>
      <c r="T139" s="98"/>
    </row>
    <row r="140" spans="13:20" x14ac:dyDescent="0.25">
      <c r="M140" s="97" t="s">
        <v>64</v>
      </c>
      <c r="N140" s="98" t="str">
        <f>IFERROR(INDEX(MÜ!$J:$J,MATCH(Info!$M140,MÜ!$D:$D,0),1),"")</f>
        <v/>
      </c>
      <c r="O140" s="98" t="str">
        <f>IFERROR(INDEX(NÜ!$J:$J,MATCH(Info!$M140,NÜ!$D:$D,0),1),"")</f>
        <v/>
      </c>
      <c r="P140" s="98" t="str">
        <f>IFERROR(INDEX(MP!$J:$J,MATCH(Info!$M140,MP!$D:$D,0),1),"")</f>
        <v/>
      </c>
      <c r="Q140" s="98" t="str">
        <f>IFERROR(INDEX(NÜ!$I:$I,MATCH(Info!$M140,NÜ!$D:$D,0),1),"")</f>
        <v/>
      </c>
      <c r="R140" s="98" t="str">
        <f>IFERROR(INDEX('SP M'!$J:$J,MATCH(Info!$M140,'SP M'!$D:$D,0),1),"")</f>
        <v/>
      </c>
      <c r="S140" s="98" t="str">
        <f>IFERROR(INDEX('SP N'!$J:$J,MATCH(Info!$M140,'SP N'!$D:$D,0),1),"")</f>
        <v/>
      </c>
      <c r="T140" s="98"/>
    </row>
    <row r="141" spans="13:20" x14ac:dyDescent="0.25">
      <c r="M141" s="97" t="s">
        <v>181</v>
      </c>
      <c r="N141" s="98" t="str">
        <f>IFERROR(INDEX(MÜ!$J:$J,MATCH(Info!$M141,MÜ!$D:$D,0),1),"")</f>
        <v/>
      </c>
      <c r="O141" s="98" t="str">
        <f>IFERROR(INDEX(NÜ!$J:$J,MATCH(Info!$M141,NÜ!$D:$D,0),1),"")</f>
        <v/>
      </c>
      <c r="P141" s="98" t="str">
        <f>IFERROR(INDEX(MP!$J:$J,MATCH(Info!$M141,MP!$D:$D,0),1),"")</f>
        <v/>
      </c>
      <c r="Q141" s="98" t="str">
        <f>IFERROR(INDEX(NÜ!$I:$I,MATCH(Info!$M141,NÜ!$D:$D,0),1),"")</f>
        <v/>
      </c>
      <c r="R141" s="98" t="str">
        <f>IFERROR(INDEX('SP M'!$J:$J,MATCH(Info!$M141,'SP M'!$D:$D,0),1),"")</f>
        <v/>
      </c>
      <c r="S141" s="98" t="str">
        <f>IFERROR(INDEX('SP N'!$J:$J,MATCH(Info!$M141,'SP N'!$D:$D,0),1),"")</f>
        <v/>
      </c>
      <c r="T141" s="98"/>
    </row>
    <row r="142" spans="13:20" x14ac:dyDescent="0.25">
      <c r="M142" s="97" t="s">
        <v>182</v>
      </c>
      <c r="N142" s="98" t="str">
        <f>IFERROR(INDEX(MÜ!$J:$J,MATCH(Info!$M142,MÜ!$D:$D,0),1),"")</f>
        <v/>
      </c>
      <c r="O142" s="98" t="str">
        <f>IFERROR(INDEX(NÜ!$J:$J,MATCH(Info!$M142,NÜ!$D:$D,0),1),"")</f>
        <v/>
      </c>
      <c r="P142" s="98" t="str">
        <f>IFERROR(INDEX(MP!$J:$J,MATCH(Info!$M142,MP!$D:$D,0),1),"")</f>
        <v/>
      </c>
      <c r="Q142" s="98" t="str">
        <f>IFERROR(INDEX(NÜ!$I:$I,MATCH(Info!$M142,NÜ!$D:$D,0),1),"")</f>
        <v/>
      </c>
      <c r="R142" s="98" t="str">
        <f>IFERROR(INDEX('SP M'!$J:$J,MATCH(Info!$M142,'SP M'!$D:$D,0),1),"")</f>
        <v/>
      </c>
      <c r="S142" s="98" t="str">
        <f>IFERROR(INDEX('SP N'!$J:$J,MATCH(Info!$M142,'SP N'!$D:$D,0),1),"")</f>
        <v/>
      </c>
      <c r="T142" s="98"/>
    </row>
    <row r="143" spans="13:20" x14ac:dyDescent="0.25">
      <c r="M143" s="97" t="s">
        <v>117</v>
      </c>
      <c r="N143" s="98" t="str">
        <f>IFERROR(INDEX(MÜ!$J:$J,MATCH(Info!$M143,MÜ!$D:$D,0),1),"")</f>
        <v/>
      </c>
      <c r="O143" s="98" t="str">
        <f>IFERROR(INDEX(NÜ!$J:$J,MATCH(Info!$M143,NÜ!$D:$D,0),1),"")</f>
        <v/>
      </c>
      <c r="P143" s="98" t="str">
        <f>IFERROR(INDEX(MP!$J:$J,MATCH(Info!$M143,MP!$D:$D,0),1),"")</f>
        <v/>
      </c>
      <c r="Q143" s="98" t="str">
        <f>IFERROR(INDEX(NÜ!$I:$I,MATCH(Info!$M143,NÜ!$D:$D,0),1),"")</f>
        <v/>
      </c>
      <c r="R143" s="98" t="str">
        <f>IFERROR(INDEX('SP M'!$J:$J,MATCH(Info!$M143,'SP M'!$D:$D,0),1),"")</f>
        <v/>
      </c>
      <c r="S143" s="98" t="str">
        <f>IFERROR(INDEX('SP N'!$J:$J,MATCH(Info!$M143,'SP N'!$D:$D,0),1),"")</f>
        <v/>
      </c>
      <c r="T143" s="98"/>
    </row>
    <row r="144" spans="13:20" x14ac:dyDescent="0.25">
      <c r="M144" s="97" t="s">
        <v>183</v>
      </c>
      <c r="N144" s="98" t="str">
        <f>IFERROR(INDEX(MÜ!$J:$J,MATCH(Info!$M144,MÜ!$D:$D,0),1),"")</f>
        <v/>
      </c>
      <c r="O144" s="98" t="str">
        <f>IFERROR(INDEX(NÜ!$J:$J,MATCH(Info!$M144,NÜ!$D:$D,0),1),"")</f>
        <v/>
      </c>
      <c r="P144" s="98" t="str">
        <f>IFERROR(INDEX(MP!$J:$J,MATCH(Info!$M144,MP!$D:$D,0),1),"")</f>
        <v/>
      </c>
      <c r="Q144" s="98" t="str">
        <f>IFERROR(INDEX(NÜ!$I:$I,MATCH(Info!$M144,NÜ!$D:$D,0),1),"")</f>
        <v/>
      </c>
      <c r="R144" s="98" t="str">
        <f>IFERROR(INDEX('SP M'!$J:$J,MATCH(Info!$M144,'SP M'!$D:$D,0),1),"")</f>
        <v/>
      </c>
      <c r="S144" s="98" t="str">
        <f>IFERROR(INDEX('SP N'!$J:$J,MATCH(Info!$M144,'SP N'!$D:$D,0),1),"")</f>
        <v/>
      </c>
      <c r="T144" s="98"/>
    </row>
    <row r="145" spans="13:20" x14ac:dyDescent="0.25">
      <c r="M145" s="97" t="s">
        <v>184</v>
      </c>
      <c r="N145" s="98" t="str">
        <f>IFERROR(INDEX(MÜ!$J:$J,MATCH(Info!$M145,MÜ!$D:$D,0),1),"")</f>
        <v/>
      </c>
      <c r="O145" s="98" t="str">
        <f>IFERROR(INDEX(NÜ!$J:$J,MATCH(Info!$M145,NÜ!$D:$D,0),1),"")</f>
        <v/>
      </c>
      <c r="P145" s="98" t="str">
        <f>IFERROR(INDEX(MP!$J:$J,MATCH(Info!$M145,MP!$D:$D,0),1),"")</f>
        <v/>
      </c>
      <c r="Q145" s="98" t="str">
        <f>IFERROR(INDEX(NÜ!$I:$I,MATCH(Info!$M145,NÜ!$D:$D,0),1),"")</f>
        <v/>
      </c>
      <c r="R145" s="98" t="str">
        <f>IFERROR(INDEX('SP M'!$J:$J,MATCH(Info!$M145,'SP M'!$D:$D,0),1),"")</f>
        <v/>
      </c>
      <c r="S145" s="98" t="str">
        <f>IFERROR(INDEX('SP N'!$J:$J,MATCH(Info!$M145,'SP N'!$D:$D,0),1),"")</f>
        <v/>
      </c>
      <c r="T145" s="98"/>
    </row>
    <row r="146" spans="13:20" x14ac:dyDescent="0.25">
      <c r="M146" s="97" t="s">
        <v>185</v>
      </c>
      <c r="N146" s="98" t="str">
        <f>IFERROR(INDEX(MÜ!$J:$J,MATCH(Info!$M146,MÜ!$D:$D,0),1),"")</f>
        <v/>
      </c>
      <c r="O146" s="98" t="str">
        <f>IFERROR(INDEX(NÜ!$J:$J,MATCH(Info!$M146,NÜ!$D:$D,0),1),"")</f>
        <v/>
      </c>
      <c r="P146" s="98" t="str">
        <f>IFERROR(INDEX(MP!$J:$J,MATCH(Info!$M146,MP!$D:$D,0),1),"")</f>
        <v/>
      </c>
      <c r="Q146" s="98" t="str">
        <f>IFERROR(INDEX(NÜ!$I:$I,MATCH(Info!$M146,NÜ!$D:$D,0),1),"")</f>
        <v/>
      </c>
      <c r="R146" s="98" t="str">
        <f>IFERROR(INDEX('SP M'!$J:$J,MATCH(Info!$M146,'SP M'!$D:$D,0),1),"")</f>
        <v/>
      </c>
      <c r="S146" s="98" t="str">
        <f>IFERROR(INDEX('SP N'!$J:$J,MATCH(Info!$M146,'SP N'!$D:$D,0),1),"")</f>
        <v/>
      </c>
      <c r="T146" s="98"/>
    </row>
    <row r="147" spans="13:20" x14ac:dyDescent="0.25">
      <c r="M147" s="97" t="s">
        <v>186</v>
      </c>
      <c r="N147" s="98" t="str">
        <f>IFERROR(INDEX(MÜ!$J:$J,MATCH(Info!$M147,MÜ!$D:$D,0),1),"")</f>
        <v/>
      </c>
      <c r="O147" s="98" t="str">
        <f>IFERROR(INDEX(NÜ!$J:$J,MATCH(Info!$M147,NÜ!$D:$D,0),1),"")</f>
        <v/>
      </c>
      <c r="P147" s="98" t="str">
        <f>IFERROR(INDEX(MP!$J:$J,MATCH(Info!$M147,MP!$D:$D,0),1),"")</f>
        <v/>
      </c>
      <c r="Q147" s="98" t="str">
        <f>IFERROR(INDEX(NÜ!$I:$I,MATCH(Info!$M147,NÜ!$D:$D,0),1),"")</f>
        <v/>
      </c>
      <c r="R147" s="98" t="str">
        <f>IFERROR(INDEX('SP M'!$J:$J,MATCH(Info!$M147,'SP M'!$D:$D,0),1),"")</f>
        <v/>
      </c>
      <c r="S147" s="98" t="str">
        <f>IFERROR(INDEX('SP N'!$J:$J,MATCH(Info!$M147,'SP N'!$D:$D,0),1),"")</f>
        <v/>
      </c>
      <c r="T147" s="98"/>
    </row>
    <row r="148" spans="13:20" x14ac:dyDescent="0.25">
      <c r="M148" s="97" t="s">
        <v>112</v>
      </c>
      <c r="N148" s="98" t="str">
        <f>IFERROR(INDEX(MÜ!$J:$J,MATCH(Info!$M148,MÜ!$D:$D,0),1),"")</f>
        <v/>
      </c>
      <c r="O148" s="98" t="str">
        <f>IFERROR(INDEX(NÜ!$J:$J,MATCH(Info!$M148,NÜ!$D:$D,0),1),"")</f>
        <v/>
      </c>
      <c r="P148" s="98" t="str">
        <f>IFERROR(INDEX(MP!$J:$J,MATCH(Info!$M148,MP!$D:$D,0),1),"")</f>
        <v/>
      </c>
      <c r="Q148" s="98" t="str">
        <f>IFERROR(INDEX(NÜ!$I:$I,MATCH(Info!$M148,NÜ!$D:$D,0),1),"")</f>
        <v/>
      </c>
      <c r="R148" s="98" t="str">
        <f>IFERROR(INDEX('SP M'!$J:$J,MATCH(Info!$M148,'SP M'!$D:$D,0),1),"")</f>
        <v/>
      </c>
      <c r="S148" s="98" t="str">
        <f>IFERROR(INDEX('SP N'!$J:$J,MATCH(Info!$M148,'SP N'!$D:$D,0),1),"")</f>
        <v/>
      </c>
      <c r="T148" s="98"/>
    </row>
    <row r="149" spans="13:20" x14ac:dyDescent="0.25">
      <c r="M149" s="97" t="s">
        <v>102</v>
      </c>
      <c r="N149" s="98" t="str">
        <f>IFERROR(INDEX(MÜ!$J:$J,MATCH(Info!$M149,MÜ!$D:$D,0),1),"")</f>
        <v/>
      </c>
      <c r="O149" s="98" t="str">
        <f>IFERROR(INDEX(NÜ!$J:$J,MATCH(Info!$M149,NÜ!$D:$D,0),1),"")</f>
        <v/>
      </c>
      <c r="P149" s="98" t="str">
        <f>IFERROR(INDEX(MP!$J:$J,MATCH(Info!$M149,MP!$D:$D,0),1),"")</f>
        <v/>
      </c>
      <c r="Q149" s="98" t="str">
        <f>IFERROR(INDEX(NÜ!$I:$I,MATCH(Info!$M149,NÜ!$D:$D,0),1),"")</f>
        <v/>
      </c>
      <c r="R149" s="98" t="str">
        <f>IFERROR(INDEX('SP M'!$J:$J,MATCH(Info!$M149,'SP M'!$D:$D,0),1),"")</f>
        <v/>
      </c>
      <c r="S149" s="98" t="str">
        <f>IFERROR(INDEX('SP N'!$J:$J,MATCH(Info!$M149,'SP N'!$D:$D,0),1),"")</f>
        <v/>
      </c>
      <c r="T149" s="98"/>
    </row>
    <row r="150" spans="13:20" x14ac:dyDescent="0.25">
      <c r="M150" s="97" t="s">
        <v>187</v>
      </c>
      <c r="N150" s="98" t="str">
        <f>IFERROR(INDEX(MÜ!$J:$J,MATCH(Info!$M150,MÜ!$D:$D,0),1),"")</f>
        <v/>
      </c>
      <c r="O150" s="98" t="str">
        <f>IFERROR(INDEX(NÜ!$J:$J,MATCH(Info!$M150,NÜ!$D:$D,0),1),"")</f>
        <v/>
      </c>
      <c r="P150" s="98" t="str">
        <f>IFERROR(INDEX(MP!$J:$J,MATCH(Info!$M150,MP!$D:$D,0),1),"")</f>
        <v/>
      </c>
      <c r="Q150" s="98" t="str">
        <f>IFERROR(INDEX(NÜ!$I:$I,MATCH(Info!$M150,NÜ!$D:$D,0),1),"")</f>
        <v/>
      </c>
      <c r="R150" s="98" t="str">
        <f>IFERROR(INDEX('SP M'!$J:$J,MATCH(Info!$M150,'SP M'!$D:$D,0),1),"")</f>
        <v/>
      </c>
      <c r="S150" s="98" t="str">
        <f>IFERROR(INDEX('SP N'!$J:$J,MATCH(Info!$M150,'SP N'!$D:$D,0),1),"")</f>
        <v/>
      </c>
      <c r="T150" s="98"/>
    </row>
    <row r="151" spans="13:20" x14ac:dyDescent="0.25">
      <c r="M151" s="97" t="s">
        <v>49</v>
      </c>
      <c r="N151" s="98" t="str">
        <f>IFERROR(INDEX(MÜ!$J:$J,MATCH(Info!$M151,MÜ!$D:$D,0),1),"")</f>
        <v/>
      </c>
      <c r="O151" s="98" t="str">
        <f>IFERROR(INDEX(NÜ!$J:$J,MATCH(Info!$M151,NÜ!$D:$D,0),1),"")</f>
        <v/>
      </c>
      <c r="P151" s="98" t="str">
        <f>IFERROR(INDEX(MP!$J:$J,MATCH(Info!$M151,MP!$D:$D,0),1),"")</f>
        <v/>
      </c>
      <c r="Q151" s="98" t="str">
        <f>IFERROR(INDEX(NÜ!$I:$I,MATCH(Info!$M151,NÜ!$D:$D,0),1),"")</f>
        <v/>
      </c>
      <c r="R151" s="98" t="str">
        <f>IFERROR(INDEX('SP M'!$J:$J,MATCH(Info!$M151,'SP M'!$D:$D,0),1),"")</f>
        <v/>
      </c>
      <c r="S151" s="98" t="str">
        <f>IFERROR(INDEX('SP N'!$J:$J,MATCH(Info!$M151,'SP N'!$D:$D,0),1),"")</f>
        <v/>
      </c>
      <c r="T151" s="98"/>
    </row>
    <row r="152" spans="13:20" x14ac:dyDescent="0.25">
      <c r="M152" s="97" t="s">
        <v>188</v>
      </c>
      <c r="N152" s="98" t="str">
        <f>IFERROR(INDEX(MÜ!$J:$J,MATCH(Info!$M152,MÜ!$D:$D,0),1),"")</f>
        <v/>
      </c>
      <c r="O152" s="98" t="str">
        <f>IFERROR(INDEX(NÜ!$J:$J,MATCH(Info!$M152,NÜ!$D:$D,0),1),"")</f>
        <v/>
      </c>
      <c r="P152" s="98" t="str">
        <f>IFERROR(INDEX(MP!$J:$J,MATCH(Info!$M152,MP!$D:$D,0),1),"")</f>
        <v/>
      </c>
      <c r="Q152" s="98" t="str">
        <f>IFERROR(INDEX(NÜ!$I:$I,MATCH(Info!$M152,NÜ!$D:$D,0),1),"")</f>
        <v/>
      </c>
      <c r="R152" s="98" t="str">
        <f>IFERROR(INDEX('SP M'!$J:$J,MATCH(Info!$M152,'SP M'!$D:$D,0),1),"")</f>
        <v/>
      </c>
      <c r="S152" s="98" t="str">
        <f>IFERROR(INDEX('SP N'!$J:$J,MATCH(Info!$M152,'SP N'!$D:$D,0),1),"")</f>
        <v/>
      </c>
      <c r="T152" s="98"/>
    </row>
    <row r="153" spans="13:20" x14ac:dyDescent="0.25">
      <c r="M153" s="97" t="s">
        <v>189</v>
      </c>
      <c r="N153" s="98" t="str">
        <f>IFERROR(INDEX(MÜ!$J:$J,MATCH(Info!$M153,MÜ!$D:$D,0),1),"")</f>
        <v/>
      </c>
      <c r="O153" s="98" t="str">
        <f>IFERROR(INDEX(NÜ!$J:$J,MATCH(Info!$M153,NÜ!$D:$D,0),1),"")</f>
        <v/>
      </c>
      <c r="P153" s="98" t="str">
        <f>IFERROR(INDEX(MP!$J:$J,MATCH(Info!$M153,MP!$D:$D,0),1),"")</f>
        <v/>
      </c>
      <c r="Q153" s="98" t="str">
        <f>IFERROR(INDEX(NÜ!$I:$I,MATCH(Info!$M153,NÜ!$D:$D,0),1),"")</f>
        <v/>
      </c>
      <c r="R153" s="98" t="str">
        <f>IFERROR(INDEX('SP M'!$J:$J,MATCH(Info!$M153,'SP M'!$D:$D,0),1),"")</f>
        <v/>
      </c>
      <c r="S153" s="98" t="str">
        <f>IFERROR(INDEX('SP N'!$J:$J,MATCH(Info!$M153,'SP N'!$D:$D,0),1),"")</f>
        <v/>
      </c>
      <c r="T153" s="98"/>
    </row>
    <row r="154" spans="13:20" x14ac:dyDescent="0.25">
      <c r="M154" s="97" t="s">
        <v>190</v>
      </c>
      <c r="N154" s="98" t="str">
        <f>IFERROR(INDEX(MÜ!$J:$J,MATCH(Info!$M154,MÜ!$D:$D,0),1),"")</f>
        <v/>
      </c>
      <c r="O154" s="98" t="str">
        <f>IFERROR(INDEX(NÜ!$J:$J,MATCH(Info!$M154,NÜ!$D:$D,0),1),"")</f>
        <v/>
      </c>
      <c r="P154" s="98" t="str">
        <f>IFERROR(INDEX(MP!$J:$J,MATCH(Info!$M154,MP!$D:$D,0),1),"")</f>
        <v/>
      </c>
      <c r="Q154" s="98" t="str">
        <f>IFERROR(INDEX(NÜ!$I:$I,MATCH(Info!$M154,NÜ!$D:$D,0),1),"")</f>
        <v/>
      </c>
      <c r="R154" s="98" t="str">
        <f>IFERROR(INDEX('SP M'!$J:$J,MATCH(Info!$M154,'SP M'!$D:$D,0),1),"")</f>
        <v/>
      </c>
      <c r="S154" s="98" t="str">
        <f>IFERROR(INDEX('SP N'!$J:$J,MATCH(Info!$M154,'SP N'!$D:$D,0),1),"")</f>
        <v/>
      </c>
      <c r="T154" s="98"/>
    </row>
    <row r="155" spans="13:20" x14ac:dyDescent="0.25">
      <c r="M155" s="97" t="s">
        <v>191</v>
      </c>
      <c r="N155" s="98" t="str">
        <f>IFERROR(INDEX(MÜ!$J:$J,MATCH(Info!$M155,MÜ!$D:$D,0),1),"")</f>
        <v/>
      </c>
      <c r="O155" s="98" t="str">
        <f>IFERROR(INDEX(NÜ!$J:$J,MATCH(Info!$M155,NÜ!$D:$D,0),1),"")</f>
        <v/>
      </c>
      <c r="P155" s="98" t="str">
        <f>IFERROR(INDEX(MP!$J:$J,MATCH(Info!$M155,MP!$D:$D,0),1),"")</f>
        <v/>
      </c>
      <c r="Q155" s="98" t="str">
        <f>IFERROR(INDEX(NÜ!$I:$I,MATCH(Info!$M155,NÜ!$D:$D,0),1),"")</f>
        <v/>
      </c>
      <c r="R155" s="98" t="str">
        <f>IFERROR(INDEX('SP M'!$J:$J,MATCH(Info!$M155,'SP M'!$D:$D,0),1),"")</f>
        <v/>
      </c>
      <c r="S155" s="98" t="str">
        <f>IFERROR(INDEX('SP N'!$J:$J,MATCH(Info!$M155,'SP N'!$D:$D,0),1),"")</f>
        <v/>
      </c>
      <c r="T155" s="98"/>
    </row>
    <row r="156" spans="13:20" x14ac:dyDescent="0.25">
      <c r="M156" s="97" t="s">
        <v>192</v>
      </c>
      <c r="N156" s="98" t="str">
        <f>IFERROR(INDEX(MÜ!$J:$J,MATCH(Info!$M156,MÜ!$D:$D,0),1),"")</f>
        <v/>
      </c>
      <c r="O156" s="98" t="str">
        <f>IFERROR(INDEX(NÜ!$J:$J,MATCH(Info!$M156,NÜ!$D:$D,0),1),"")</f>
        <v/>
      </c>
      <c r="P156" s="98" t="str">
        <f>IFERROR(INDEX(MP!$J:$J,MATCH(Info!$M156,MP!$D:$D,0),1),"")</f>
        <v/>
      </c>
      <c r="Q156" s="98" t="str">
        <f>IFERROR(INDEX(NÜ!$I:$I,MATCH(Info!$M156,NÜ!$D:$D,0),1),"")</f>
        <v/>
      </c>
      <c r="R156" s="98" t="str">
        <f>IFERROR(INDEX('SP M'!$J:$J,MATCH(Info!$M156,'SP M'!$D:$D,0),1),"")</f>
        <v/>
      </c>
      <c r="S156" s="98" t="str">
        <f>IFERROR(INDEX('SP N'!$J:$J,MATCH(Info!$M156,'SP N'!$D:$D,0),1),"")</f>
        <v/>
      </c>
      <c r="T156" s="98"/>
    </row>
    <row r="157" spans="13:20" x14ac:dyDescent="0.25">
      <c r="M157" s="97" t="s">
        <v>54</v>
      </c>
      <c r="N157" s="98" t="str">
        <f>IFERROR(INDEX(MÜ!$J:$J,MATCH(Info!$M157,MÜ!$D:$D,0),1),"")</f>
        <v/>
      </c>
      <c r="O157" s="98" t="str">
        <f>IFERROR(INDEX(NÜ!$J:$J,MATCH(Info!$M157,NÜ!$D:$D,0),1),"")</f>
        <v/>
      </c>
      <c r="P157" s="98" t="str">
        <f>IFERROR(INDEX(MP!$J:$J,MATCH(Info!$M157,MP!$D:$D,0),1),"")</f>
        <v/>
      </c>
      <c r="Q157" s="98" t="str">
        <f>IFERROR(INDEX(NÜ!$I:$I,MATCH(Info!$M157,NÜ!$D:$D,0),1),"")</f>
        <v/>
      </c>
      <c r="R157" s="98" t="str">
        <f>IFERROR(INDEX('SP M'!$J:$J,MATCH(Info!$M157,'SP M'!$D:$D,0),1),"")</f>
        <v/>
      </c>
      <c r="S157" s="98" t="str">
        <f>IFERROR(INDEX('SP N'!$J:$J,MATCH(Info!$M157,'SP N'!$D:$D,0),1),"")</f>
        <v/>
      </c>
      <c r="T157" s="98"/>
    </row>
    <row r="158" spans="13:20" x14ac:dyDescent="0.25">
      <c r="M158" s="97" t="s">
        <v>111</v>
      </c>
      <c r="N158" s="98">
        <f>IFERROR(INDEX(MÜ!$J:$J,MATCH(Info!$M158,MÜ!$D:$D,0),1),"")</f>
        <v>55</v>
      </c>
      <c r="O158" s="98" t="str">
        <f>IFERROR(INDEX(NÜ!$J:$J,MATCH(Info!$M158,NÜ!$D:$D,0),1),"")</f>
        <v/>
      </c>
      <c r="P158" s="98">
        <f>IFERROR(INDEX(MP!$J:$J,MATCH(Info!$M158,MP!$D:$D,0),1),"")</f>
        <v>30</v>
      </c>
      <c r="Q158" s="98" t="str">
        <f>IFERROR(INDEX(NÜ!$I:$I,MATCH(Info!$M158,NÜ!$D:$D,0),1),"")</f>
        <v/>
      </c>
      <c r="R158" s="98" t="str">
        <f>IFERROR(INDEX('SP M'!$J:$J,MATCH(Info!$M158,'SP M'!$D:$D,0),1),"")</f>
        <v/>
      </c>
      <c r="S158" s="98" t="str">
        <f>IFERROR(INDEX('SP N'!$J:$J,MATCH(Info!$M158,'SP N'!$D:$D,0),1),"")</f>
        <v/>
      </c>
      <c r="T158" s="98"/>
    </row>
    <row r="159" spans="13:20" x14ac:dyDescent="0.25">
      <c r="M159" s="97" t="s">
        <v>193</v>
      </c>
      <c r="N159" s="98" t="str">
        <f>IFERROR(INDEX(MÜ!$J:$J,MATCH(Info!$M159,MÜ!$D:$D,0),1),"")</f>
        <v/>
      </c>
      <c r="O159" s="98" t="str">
        <f>IFERROR(INDEX(NÜ!$J:$J,MATCH(Info!$M159,NÜ!$D:$D,0),1),"")</f>
        <v/>
      </c>
      <c r="P159" s="98" t="str">
        <f>IFERROR(INDEX(MP!$J:$J,MATCH(Info!$M159,MP!$D:$D,0),1),"")</f>
        <v/>
      </c>
      <c r="Q159" s="98" t="str">
        <f>IFERROR(INDEX(NÜ!$I:$I,MATCH(Info!$M159,NÜ!$D:$D,0),1),"")</f>
        <v/>
      </c>
      <c r="R159" s="98" t="str">
        <f>IFERROR(INDEX('SP M'!$J:$J,MATCH(Info!$M159,'SP M'!$D:$D,0),1),"")</f>
        <v/>
      </c>
      <c r="S159" s="98" t="str">
        <f>IFERROR(INDEX('SP N'!$J:$J,MATCH(Info!$M159,'SP N'!$D:$D,0),1),"")</f>
        <v/>
      </c>
      <c r="T159" s="98"/>
    </row>
    <row r="160" spans="13:20" x14ac:dyDescent="0.25">
      <c r="M160" s="97" t="s">
        <v>100</v>
      </c>
      <c r="N160" s="98" t="str">
        <f>IFERROR(INDEX(MÜ!$J:$J,MATCH(Info!$M160,MÜ!$D:$D,0),1),"")</f>
        <v/>
      </c>
      <c r="O160" s="98">
        <f>IFERROR(INDEX(NÜ!$J:$J,MATCH(Info!$M160,NÜ!$D:$D,0),1),"")</f>
        <v>55</v>
      </c>
      <c r="P160" s="98" t="str">
        <f>IFERROR(INDEX(MP!$J:$J,MATCH(Info!$M160,MP!$D:$D,0),1),"")</f>
        <v/>
      </c>
      <c r="Q160" s="98">
        <f>IFERROR(INDEX(NÜ!$I:$I,MATCH(Info!$M160,NÜ!$D:$D,0),1),"")</f>
        <v>0</v>
      </c>
      <c r="R160" s="98" t="str">
        <f>IFERROR(INDEX('SP M'!$J:$J,MATCH(Info!$M160,'SP M'!$D:$D,0),1),"")</f>
        <v/>
      </c>
      <c r="S160" s="98">
        <f>IFERROR(INDEX('SP N'!$J:$J,MATCH(Info!$M160,'SP N'!$D:$D,0),1),"")</f>
        <v>35</v>
      </c>
      <c r="T160" s="98"/>
    </row>
    <row r="161" spans="13:20" x14ac:dyDescent="0.25">
      <c r="M161" s="97" t="s">
        <v>194</v>
      </c>
      <c r="N161" s="98" t="str">
        <f>IFERROR(INDEX(MÜ!$J:$J,MATCH(Info!$M161,MÜ!$D:$D,0),1),"")</f>
        <v/>
      </c>
      <c r="O161" s="98" t="str">
        <f>IFERROR(INDEX(NÜ!$J:$J,MATCH(Info!$M161,NÜ!$D:$D,0),1),"")</f>
        <v/>
      </c>
      <c r="P161" s="98" t="str">
        <f>IFERROR(INDEX(MP!$J:$J,MATCH(Info!$M161,MP!$D:$D,0),1),"")</f>
        <v/>
      </c>
      <c r="Q161" s="98" t="str">
        <f>IFERROR(INDEX(NÜ!$I:$I,MATCH(Info!$M161,NÜ!$D:$D,0),1),"")</f>
        <v/>
      </c>
      <c r="R161" s="98" t="str">
        <f>IFERROR(INDEX('SP M'!$J:$J,MATCH(Info!$M161,'SP M'!$D:$D,0),1),"")</f>
        <v/>
      </c>
      <c r="S161" s="98" t="str">
        <f>IFERROR(INDEX('SP N'!$J:$J,MATCH(Info!$M161,'SP N'!$D:$D,0),1),"")</f>
        <v/>
      </c>
      <c r="T161" s="98"/>
    </row>
    <row r="162" spans="13:20" x14ac:dyDescent="0.25">
      <c r="M162" s="97" t="s">
        <v>195</v>
      </c>
      <c r="N162" s="98" t="str">
        <f>IFERROR(INDEX(MÜ!$J:$J,MATCH(Info!$M162,MÜ!$D:$D,0),1),"")</f>
        <v/>
      </c>
      <c r="O162" s="98" t="str">
        <f>IFERROR(INDEX(NÜ!$J:$J,MATCH(Info!$M162,NÜ!$D:$D,0),1),"")</f>
        <v/>
      </c>
      <c r="P162" s="98" t="str">
        <f>IFERROR(INDEX(MP!$J:$J,MATCH(Info!$M162,MP!$D:$D,0),1),"")</f>
        <v/>
      </c>
      <c r="Q162" s="98" t="str">
        <f>IFERROR(INDEX(NÜ!$I:$I,MATCH(Info!$M162,NÜ!$D:$D,0),1),"")</f>
        <v/>
      </c>
      <c r="R162" s="98" t="str">
        <f>IFERROR(INDEX('SP M'!$J:$J,MATCH(Info!$M162,'SP M'!$D:$D,0),1),"")</f>
        <v/>
      </c>
      <c r="S162" s="98" t="str">
        <f>IFERROR(INDEX('SP N'!$J:$J,MATCH(Info!$M162,'SP N'!$D:$D,0),1),"")</f>
        <v/>
      </c>
      <c r="T162" s="98"/>
    </row>
    <row r="163" spans="13:20" x14ac:dyDescent="0.25">
      <c r="M163" s="97" t="s">
        <v>196</v>
      </c>
      <c r="N163" s="98" t="str">
        <f>IFERROR(INDEX(MÜ!$J:$J,MATCH(Info!$M163,MÜ!$D:$D,0),1),"")</f>
        <v/>
      </c>
      <c r="O163" s="98" t="str">
        <f>IFERROR(INDEX(NÜ!$J:$J,MATCH(Info!$M163,NÜ!$D:$D,0),1),"")</f>
        <v/>
      </c>
      <c r="P163" s="98" t="str">
        <f>IFERROR(INDEX(MP!$J:$J,MATCH(Info!$M163,MP!$D:$D,0),1),"")</f>
        <v/>
      </c>
      <c r="Q163" s="98" t="str">
        <f>IFERROR(INDEX(NÜ!$I:$I,MATCH(Info!$M163,NÜ!$D:$D,0),1),"")</f>
        <v/>
      </c>
      <c r="R163" s="98" t="str">
        <f>IFERROR(INDEX('SP M'!$J:$J,MATCH(Info!$M163,'SP M'!$D:$D,0),1),"")</f>
        <v/>
      </c>
      <c r="S163" s="98" t="str">
        <f>IFERROR(INDEX('SP N'!$J:$J,MATCH(Info!$M163,'SP N'!$D:$D,0),1),"")</f>
        <v/>
      </c>
      <c r="T163" s="98"/>
    </row>
    <row r="164" spans="13:20" x14ac:dyDescent="0.25">
      <c r="M164" s="97" t="s">
        <v>197</v>
      </c>
      <c r="N164" s="98" t="str">
        <f>IFERROR(INDEX(MÜ!$J:$J,MATCH(Info!$M164,MÜ!$D:$D,0),1),"")</f>
        <v/>
      </c>
      <c r="O164" s="98" t="str">
        <f>IFERROR(INDEX(NÜ!$J:$J,MATCH(Info!$M164,NÜ!$D:$D,0),1),"")</f>
        <v/>
      </c>
      <c r="P164" s="98" t="str">
        <f>IFERROR(INDEX(MP!$J:$J,MATCH(Info!$M164,MP!$D:$D,0),1),"")</f>
        <v/>
      </c>
      <c r="Q164" s="98" t="str">
        <f>IFERROR(INDEX(NÜ!$I:$I,MATCH(Info!$M164,NÜ!$D:$D,0),1),"")</f>
        <v/>
      </c>
      <c r="R164" s="98" t="str">
        <f>IFERROR(INDEX('SP M'!$J:$J,MATCH(Info!$M164,'SP M'!$D:$D,0),1),"")</f>
        <v/>
      </c>
      <c r="S164" s="98" t="str">
        <f>IFERROR(INDEX('SP N'!$J:$J,MATCH(Info!$M164,'SP N'!$D:$D,0),1),"")</f>
        <v/>
      </c>
      <c r="T164" s="98"/>
    </row>
    <row r="165" spans="13:20" x14ac:dyDescent="0.25">
      <c r="M165" s="97" t="s">
        <v>198</v>
      </c>
      <c r="N165" s="98" t="str">
        <f>IFERROR(INDEX(MÜ!$J:$J,MATCH(Info!$M165,MÜ!$D:$D,0),1),"")</f>
        <v/>
      </c>
      <c r="O165" s="98" t="str">
        <f>IFERROR(INDEX(NÜ!$J:$J,MATCH(Info!$M165,NÜ!$D:$D,0),1),"")</f>
        <v/>
      </c>
      <c r="P165" s="98" t="str">
        <f>IFERROR(INDEX(MP!$J:$J,MATCH(Info!$M165,MP!$D:$D,0),1),"")</f>
        <v/>
      </c>
      <c r="Q165" s="98" t="str">
        <f>IFERROR(INDEX(NÜ!$I:$I,MATCH(Info!$M165,NÜ!$D:$D,0),1),"")</f>
        <v/>
      </c>
      <c r="R165" s="98" t="str">
        <f>IFERROR(INDEX('SP M'!$J:$J,MATCH(Info!$M165,'SP M'!$D:$D,0),1),"")</f>
        <v/>
      </c>
      <c r="S165" s="98" t="str">
        <f>IFERROR(INDEX('SP N'!$J:$J,MATCH(Info!$M165,'SP N'!$D:$D,0),1),"")</f>
        <v/>
      </c>
      <c r="T165" s="98"/>
    </row>
    <row r="166" spans="13:20" x14ac:dyDescent="0.25">
      <c r="M166" s="97" t="s">
        <v>199</v>
      </c>
      <c r="N166" s="98" t="str">
        <f>IFERROR(INDEX(MÜ!$J:$J,MATCH(Info!$M166,MÜ!$D:$D,0),1),"")</f>
        <v/>
      </c>
      <c r="O166" s="98" t="str">
        <f>IFERROR(INDEX(NÜ!$J:$J,MATCH(Info!$M166,NÜ!$D:$D,0),1),"")</f>
        <v/>
      </c>
      <c r="P166" s="98" t="str">
        <f>IFERROR(INDEX(MP!$J:$J,MATCH(Info!$M166,MP!$D:$D,0),1),"")</f>
        <v/>
      </c>
      <c r="Q166" s="98" t="str">
        <f>IFERROR(INDEX(NÜ!$I:$I,MATCH(Info!$M166,NÜ!$D:$D,0),1),"")</f>
        <v/>
      </c>
      <c r="R166" s="98" t="str">
        <f>IFERROR(INDEX('SP M'!$J:$J,MATCH(Info!$M166,'SP M'!$D:$D,0),1),"")</f>
        <v/>
      </c>
      <c r="S166" s="98" t="str">
        <f>IFERROR(INDEX('SP N'!$J:$J,MATCH(Info!$M166,'SP N'!$D:$D,0),1),"")</f>
        <v/>
      </c>
      <c r="T166" s="98"/>
    </row>
    <row r="167" spans="13:20" x14ac:dyDescent="0.25">
      <c r="M167" s="97" t="s">
        <v>200</v>
      </c>
      <c r="N167" s="98" t="str">
        <f>IFERROR(INDEX(MÜ!$J:$J,MATCH(Info!$M167,MÜ!$D:$D,0),1),"")</f>
        <v/>
      </c>
      <c r="O167" s="98" t="str">
        <f>IFERROR(INDEX(NÜ!$J:$J,MATCH(Info!$M167,NÜ!$D:$D,0),1),"")</f>
        <v/>
      </c>
      <c r="P167" s="98" t="str">
        <f>IFERROR(INDEX(MP!$J:$J,MATCH(Info!$M167,MP!$D:$D,0),1),"")</f>
        <v/>
      </c>
      <c r="Q167" s="98" t="str">
        <f>IFERROR(INDEX(NÜ!$I:$I,MATCH(Info!$M167,NÜ!$D:$D,0),1),"")</f>
        <v/>
      </c>
      <c r="R167" s="98" t="str">
        <f>IFERROR(INDEX('SP M'!$J:$J,MATCH(Info!$M167,'SP M'!$D:$D,0),1),"")</f>
        <v/>
      </c>
      <c r="S167" s="98" t="str">
        <f>IFERROR(INDEX('SP N'!$J:$J,MATCH(Info!$M167,'SP N'!$D:$D,0),1),"")</f>
        <v/>
      </c>
      <c r="T167" s="98"/>
    </row>
    <row r="168" spans="13:20" x14ac:dyDescent="0.25">
      <c r="M168" s="97" t="s">
        <v>201</v>
      </c>
      <c r="N168" s="98" t="str">
        <f>IFERROR(INDEX(MÜ!$J:$J,MATCH(Info!$M168,MÜ!$D:$D,0),1),"")</f>
        <v/>
      </c>
      <c r="O168" s="98" t="str">
        <f>IFERROR(INDEX(NÜ!$J:$J,MATCH(Info!$M168,NÜ!$D:$D,0),1),"")</f>
        <v/>
      </c>
      <c r="P168" s="98" t="str">
        <f>IFERROR(INDEX(MP!$J:$J,MATCH(Info!$M168,MP!$D:$D,0),1),"")</f>
        <v/>
      </c>
      <c r="Q168" s="98" t="str">
        <f>IFERROR(INDEX(NÜ!$I:$I,MATCH(Info!$M168,NÜ!$D:$D,0),1),"")</f>
        <v/>
      </c>
      <c r="R168" s="98" t="str">
        <f>IFERROR(INDEX('SP M'!$J:$J,MATCH(Info!$M168,'SP M'!$D:$D,0),1),"")</f>
        <v/>
      </c>
      <c r="S168" s="98" t="str">
        <f>IFERROR(INDEX('SP N'!$J:$J,MATCH(Info!$M168,'SP N'!$D:$D,0),1),"")</f>
        <v/>
      </c>
      <c r="T168" s="98"/>
    </row>
    <row r="169" spans="13:20" x14ac:dyDescent="0.25">
      <c r="M169" s="97" t="s">
        <v>34</v>
      </c>
      <c r="N169" s="98" t="str">
        <f>IFERROR(INDEX(MÜ!$J:$J,MATCH(Info!$M169,MÜ!$D:$D,0),1),"")</f>
        <v/>
      </c>
      <c r="O169" s="98" t="str">
        <f>IFERROR(INDEX(NÜ!$J:$J,MATCH(Info!$M169,NÜ!$D:$D,0),1),"")</f>
        <v/>
      </c>
      <c r="P169" s="98" t="str">
        <f>IFERROR(INDEX(MP!$J:$J,MATCH(Info!$M169,MP!$D:$D,0),1),"")</f>
        <v/>
      </c>
      <c r="Q169" s="98" t="str">
        <f>IFERROR(INDEX(NÜ!$I:$I,MATCH(Info!$M169,NÜ!$D:$D,0),1),"")</f>
        <v/>
      </c>
      <c r="R169" s="98" t="str">
        <f>IFERROR(INDEX('SP M'!$J:$J,MATCH(Info!$M169,'SP M'!$D:$D,0),1),"")</f>
        <v/>
      </c>
      <c r="S169" s="98" t="str">
        <f>IFERROR(INDEX('SP N'!$J:$J,MATCH(Info!$M169,'SP N'!$D:$D,0),1),"")</f>
        <v/>
      </c>
      <c r="T169" s="98"/>
    </row>
    <row r="170" spans="13:20" x14ac:dyDescent="0.25">
      <c r="M170" s="97" t="s">
        <v>202</v>
      </c>
      <c r="N170" s="98" t="str">
        <f>IFERROR(INDEX(MÜ!$J:$J,MATCH(Info!$M170,MÜ!$D:$D,0),1),"")</f>
        <v/>
      </c>
      <c r="O170" s="98" t="str">
        <f>IFERROR(INDEX(NÜ!$J:$J,MATCH(Info!$M170,NÜ!$D:$D,0),1),"")</f>
        <v/>
      </c>
      <c r="P170" s="98" t="str">
        <f>IFERROR(INDEX(MP!$J:$J,MATCH(Info!$M170,MP!$D:$D,0),1),"")</f>
        <v/>
      </c>
      <c r="Q170" s="98" t="str">
        <f>IFERROR(INDEX(NÜ!$I:$I,MATCH(Info!$M170,NÜ!$D:$D,0),1),"")</f>
        <v/>
      </c>
      <c r="R170" s="98" t="str">
        <f>IFERROR(INDEX('SP M'!$J:$J,MATCH(Info!$M170,'SP M'!$D:$D,0),1),"")</f>
        <v/>
      </c>
      <c r="S170" s="98" t="str">
        <f>IFERROR(INDEX('SP N'!$J:$J,MATCH(Info!$M170,'SP N'!$D:$D,0),1),"")</f>
        <v/>
      </c>
      <c r="T170" s="98"/>
    </row>
    <row r="171" spans="13:20" x14ac:dyDescent="0.25">
      <c r="M171" s="97" t="s">
        <v>78</v>
      </c>
      <c r="N171" s="98" t="str">
        <f>IFERROR(INDEX(MÜ!$J:$J,MATCH(Info!$M171,MÜ!$D:$D,0),1),"")</f>
        <v/>
      </c>
      <c r="O171" s="98" t="str">
        <f>IFERROR(INDEX(NÜ!$J:$J,MATCH(Info!$M171,NÜ!$D:$D,0),1),"")</f>
        <v/>
      </c>
      <c r="P171" s="98" t="str">
        <f>IFERROR(INDEX(MP!$J:$J,MATCH(Info!$M171,MP!$D:$D,0),1),"")</f>
        <v/>
      </c>
      <c r="Q171" s="98" t="str">
        <f>IFERROR(INDEX(NÜ!$I:$I,MATCH(Info!$M171,NÜ!$D:$D,0),1),"")</f>
        <v/>
      </c>
      <c r="R171" s="98">
        <f>IFERROR(INDEX('SP M'!$J:$J,MATCH(Info!$M171,'SP M'!$D:$D,0),1),"")</f>
        <v>35</v>
      </c>
      <c r="S171" s="98" t="str">
        <f>IFERROR(INDEX('SP N'!$J:$J,MATCH(Info!$M171,'SP N'!$D:$D,0),1),"")</f>
        <v/>
      </c>
      <c r="T171" s="98"/>
    </row>
    <row r="172" spans="13:20" x14ac:dyDescent="0.25">
      <c r="M172" s="97" t="s">
        <v>203</v>
      </c>
      <c r="N172" s="98" t="str">
        <f>IFERROR(INDEX(MÜ!$J:$J,MATCH(Info!$M172,MÜ!$D:$D,0),1),"")</f>
        <v/>
      </c>
      <c r="O172" s="98" t="str">
        <f>IFERROR(INDEX(NÜ!$J:$J,MATCH(Info!$M172,NÜ!$D:$D,0),1),"")</f>
        <v/>
      </c>
      <c r="P172" s="98" t="str">
        <f>IFERROR(INDEX(MP!$J:$J,MATCH(Info!$M172,MP!$D:$D,0),1),"")</f>
        <v/>
      </c>
      <c r="Q172" s="98" t="str">
        <f>IFERROR(INDEX(NÜ!$I:$I,MATCH(Info!$M172,NÜ!$D:$D,0),1),"")</f>
        <v/>
      </c>
      <c r="R172" s="98" t="str">
        <f>IFERROR(INDEX('SP M'!$J:$J,MATCH(Info!$M172,'SP M'!$D:$D,0),1),"")</f>
        <v/>
      </c>
      <c r="S172" s="98" t="str">
        <f>IFERROR(INDEX('SP N'!$J:$J,MATCH(Info!$M172,'SP N'!$D:$D,0),1),"")</f>
        <v/>
      </c>
      <c r="T172" s="98"/>
    </row>
    <row r="173" spans="13:20" x14ac:dyDescent="0.25">
      <c r="M173" s="97" t="s">
        <v>204</v>
      </c>
      <c r="N173" s="98" t="str">
        <f>IFERROR(INDEX(MÜ!$J:$J,MATCH(Info!$M173,MÜ!$D:$D,0),1),"")</f>
        <v/>
      </c>
      <c r="O173" s="98" t="str">
        <f>IFERROR(INDEX(NÜ!$J:$J,MATCH(Info!$M173,NÜ!$D:$D,0),1),"")</f>
        <v/>
      </c>
      <c r="P173" s="98" t="str">
        <f>IFERROR(INDEX(MP!$J:$J,MATCH(Info!$M173,MP!$D:$D,0),1),"")</f>
        <v/>
      </c>
      <c r="Q173" s="98" t="str">
        <f>IFERROR(INDEX(NÜ!$I:$I,MATCH(Info!$M173,NÜ!$D:$D,0),1),"")</f>
        <v/>
      </c>
      <c r="R173" s="98" t="str">
        <f>IFERROR(INDEX('SP M'!$J:$J,MATCH(Info!$M173,'SP M'!$D:$D,0),1),"")</f>
        <v/>
      </c>
      <c r="S173" s="98" t="str">
        <f>IFERROR(INDEX('SP N'!$J:$J,MATCH(Info!$M173,'SP N'!$D:$D,0),1),"")</f>
        <v/>
      </c>
      <c r="T173" s="98"/>
    </row>
    <row r="174" spans="13:20" x14ac:dyDescent="0.25">
      <c r="M174" s="97" t="s">
        <v>205</v>
      </c>
      <c r="N174" s="98" t="str">
        <f>IFERROR(INDEX(MÜ!$J:$J,MATCH(Info!$M174,MÜ!$D:$D,0),1),"")</f>
        <v/>
      </c>
      <c r="O174" s="98" t="str">
        <f>IFERROR(INDEX(NÜ!$J:$J,MATCH(Info!$M174,NÜ!$D:$D,0),1),"")</f>
        <v/>
      </c>
      <c r="P174" s="98" t="str">
        <f>IFERROR(INDEX(MP!$J:$J,MATCH(Info!$M174,MP!$D:$D,0),1),"")</f>
        <v/>
      </c>
      <c r="Q174" s="98" t="str">
        <f>IFERROR(INDEX(NÜ!$I:$I,MATCH(Info!$M174,NÜ!$D:$D,0),1),"")</f>
        <v/>
      </c>
      <c r="R174" s="98" t="str">
        <f>IFERROR(INDEX('SP M'!$J:$J,MATCH(Info!$M174,'SP M'!$D:$D,0),1),"")</f>
        <v/>
      </c>
      <c r="S174" s="98" t="str">
        <f>IFERROR(INDEX('SP N'!$J:$J,MATCH(Info!$M174,'SP N'!$D:$D,0),1),"")</f>
        <v/>
      </c>
      <c r="T174" s="98"/>
    </row>
    <row r="175" spans="13:20" x14ac:dyDescent="0.25">
      <c r="M175" s="97" t="s">
        <v>94</v>
      </c>
      <c r="N175" s="98" t="str">
        <f>IFERROR(INDEX(MÜ!$J:$J,MATCH(Info!$M175,MÜ!$D:$D,0),1),"")</f>
        <v/>
      </c>
      <c r="O175" s="98" t="str">
        <f>IFERROR(INDEX(NÜ!$J:$J,MATCH(Info!$M175,NÜ!$D:$D,0),1),"")</f>
        <v/>
      </c>
      <c r="P175" s="98" t="str">
        <f>IFERROR(INDEX(MP!$J:$J,MATCH(Info!$M175,MP!$D:$D,0),1),"")</f>
        <v/>
      </c>
      <c r="Q175" s="98" t="str">
        <f>IFERROR(INDEX(NÜ!$I:$I,MATCH(Info!$M175,NÜ!$D:$D,0),1),"")</f>
        <v/>
      </c>
      <c r="R175" s="98" t="str">
        <f>IFERROR(INDEX('SP M'!$J:$J,MATCH(Info!$M175,'SP M'!$D:$D,0),1),"")</f>
        <v/>
      </c>
      <c r="S175" s="98" t="str">
        <f>IFERROR(INDEX('SP N'!$J:$J,MATCH(Info!$M175,'SP N'!$D:$D,0),1),"")</f>
        <v/>
      </c>
      <c r="T175" s="98"/>
    </row>
    <row r="176" spans="13:20" x14ac:dyDescent="0.25">
      <c r="M176" s="97" t="s">
        <v>206</v>
      </c>
      <c r="N176" s="98" t="str">
        <f>IFERROR(INDEX(MÜ!$J:$J,MATCH(Info!$M176,MÜ!$D:$D,0),1),"")</f>
        <v/>
      </c>
      <c r="O176" s="98" t="str">
        <f>IFERROR(INDEX(NÜ!$J:$J,MATCH(Info!$M176,NÜ!$D:$D,0),1),"")</f>
        <v/>
      </c>
      <c r="P176" s="98" t="str">
        <f>IFERROR(INDEX(MP!$J:$J,MATCH(Info!$M176,MP!$D:$D,0),1),"")</f>
        <v/>
      </c>
      <c r="Q176" s="98" t="str">
        <f>IFERROR(INDEX(NÜ!$I:$I,MATCH(Info!$M176,NÜ!$D:$D,0),1),"")</f>
        <v/>
      </c>
      <c r="R176" s="98" t="str">
        <f>IFERROR(INDEX('SP M'!$J:$J,MATCH(Info!$M176,'SP M'!$D:$D,0),1),"")</f>
        <v/>
      </c>
      <c r="S176" s="98" t="str">
        <f>IFERROR(INDEX('SP N'!$J:$J,MATCH(Info!$M176,'SP N'!$D:$D,0),1),"")</f>
        <v/>
      </c>
      <c r="T176" s="98"/>
    </row>
    <row r="177" spans="13:20" x14ac:dyDescent="0.25">
      <c r="M177" s="97" t="s">
        <v>207</v>
      </c>
      <c r="N177" s="98" t="str">
        <f>IFERROR(INDEX(MÜ!$J:$J,MATCH(Info!$M177,MÜ!$D:$D,0),1),"")</f>
        <v/>
      </c>
      <c r="O177" s="98" t="str">
        <f>IFERROR(INDEX(NÜ!$J:$J,MATCH(Info!$M177,NÜ!$D:$D,0),1),"")</f>
        <v/>
      </c>
      <c r="P177" s="98" t="str">
        <f>IFERROR(INDEX(MP!$J:$J,MATCH(Info!$M177,MP!$D:$D,0),1),"")</f>
        <v/>
      </c>
      <c r="Q177" s="98" t="str">
        <f>IFERROR(INDEX(NÜ!$I:$I,MATCH(Info!$M177,NÜ!$D:$D,0),1),"")</f>
        <v/>
      </c>
      <c r="R177" s="98" t="str">
        <f>IFERROR(INDEX('SP M'!$J:$J,MATCH(Info!$M177,'SP M'!$D:$D,0),1),"")</f>
        <v/>
      </c>
      <c r="S177" s="98" t="str">
        <f>IFERROR(INDEX('SP N'!$J:$J,MATCH(Info!$M177,'SP N'!$D:$D,0),1),"")</f>
        <v/>
      </c>
      <c r="T177" s="98"/>
    </row>
    <row r="178" spans="13:20" x14ac:dyDescent="0.25">
      <c r="M178" s="97" t="s">
        <v>208</v>
      </c>
      <c r="N178" s="98" t="str">
        <f>IFERROR(INDEX(MÜ!$J:$J,MATCH(Info!$M178,MÜ!$D:$D,0),1),"")</f>
        <v/>
      </c>
      <c r="O178" s="98" t="str">
        <f>IFERROR(INDEX(NÜ!$J:$J,MATCH(Info!$M178,NÜ!$D:$D,0),1),"")</f>
        <v/>
      </c>
      <c r="P178" s="98" t="str">
        <f>IFERROR(INDEX(MP!$J:$J,MATCH(Info!$M178,MP!$D:$D,0),1),"")</f>
        <v/>
      </c>
      <c r="Q178" s="98" t="str">
        <f>IFERROR(INDEX(NÜ!$I:$I,MATCH(Info!$M178,NÜ!$D:$D,0),1),"")</f>
        <v/>
      </c>
      <c r="R178" s="98" t="str">
        <f>IFERROR(INDEX('SP M'!$J:$J,MATCH(Info!$M178,'SP M'!$D:$D,0),1),"")</f>
        <v/>
      </c>
      <c r="S178" s="98" t="str">
        <f>IFERROR(INDEX('SP N'!$J:$J,MATCH(Info!$M178,'SP N'!$D:$D,0),1),"")</f>
        <v/>
      </c>
      <c r="T178" s="98"/>
    </row>
    <row r="179" spans="13:20" x14ac:dyDescent="0.25">
      <c r="M179" s="97" t="s">
        <v>123</v>
      </c>
      <c r="N179" s="98" t="str">
        <f>IFERROR(INDEX(MÜ!$J:$J,MATCH(Info!$M179,MÜ!$D:$D,0),1),"")</f>
        <v/>
      </c>
      <c r="O179" s="98" t="str">
        <f>IFERROR(INDEX(NÜ!$J:$J,MATCH(Info!$M179,NÜ!$D:$D,0),1),"")</f>
        <v/>
      </c>
      <c r="P179" s="98" t="str">
        <f>IFERROR(INDEX(MP!$J:$J,MATCH(Info!$M179,MP!$D:$D,0),1),"")</f>
        <v/>
      </c>
      <c r="Q179" s="98" t="str">
        <f>IFERROR(INDEX(NÜ!$I:$I,MATCH(Info!$M179,NÜ!$D:$D,0),1),"")</f>
        <v/>
      </c>
      <c r="R179" s="98" t="str">
        <f>IFERROR(INDEX('SP M'!$J:$J,MATCH(Info!$M179,'SP M'!$D:$D,0),1),"")</f>
        <v/>
      </c>
      <c r="S179" s="98" t="str">
        <f>IFERROR(INDEX('SP N'!$J:$J,MATCH(Info!$M179,'SP N'!$D:$D,0),1),"")</f>
        <v/>
      </c>
      <c r="T179" s="98"/>
    </row>
    <row r="180" spans="13:20" x14ac:dyDescent="0.25">
      <c r="M180" s="97" t="s">
        <v>209</v>
      </c>
      <c r="N180" s="98" t="str">
        <f>IFERROR(INDEX(MÜ!$J:$J,MATCH(Info!$M180,MÜ!$D:$D,0),1),"")</f>
        <v/>
      </c>
      <c r="O180" s="98" t="str">
        <f>IFERROR(INDEX(NÜ!$J:$J,MATCH(Info!$M180,NÜ!$D:$D,0),1),"")</f>
        <v/>
      </c>
      <c r="P180" s="98" t="str">
        <f>IFERROR(INDEX(MP!$J:$J,MATCH(Info!$M180,MP!$D:$D,0),1),"")</f>
        <v/>
      </c>
      <c r="Q180" s="98" t="str">
        <f>IFERROR(INDEX(NÜ!$I:$I,MATCH(Info!$M180,NÜ!$D:$D,0),1),"")</f>
        <v/>
      </c>
      <c r="R180" s="98" t="str">
        <f>IFERROR(INDEX('SP M'!$J:$J,MATCH(Info!$M180,'SP M'!$D:$D,0),1),"")</f>
        <v/>
      </c>
      <c r="S180" s="98" t="str">
        <f>IFERROR(INDEX('SP N'!$J:$J,MATCH(Info!$M180,'SP N'!$D:$D,0),1),"")</f>
        <v/>
      </c>
      <c r="T180" s="98"/>
    </row>
    <row r="181" spans="13:20" x14ac:dyDescent="0.25">
      <c r="M181" s="97" t="s">
        <v>210</v>
      </c>
      <c r="N181" s="98" t="str">
        <f>IFERROR(INDEX(MÜ!$J:$J,MATCH(Info!$M181,MÜ!$D:$D,0),1),"")</f>
        <v/>
      </c>
      <c r="O181" s="98" t="str">
        <f>IFERROR(INDEX(NÜ!$J:$J,MATCH(Info!$M181,NÜ!$D:$D,0),1),"")</f>
        <v/>
      </c>
      <c r="P181" s="98" t="str">
        <f>IFERROR(INDEX(MP!$J:$J,MATCH(Info!$M181,MP!$D:$D,0),1),"")</f>
        <v/>
      </c>
      <c r="Q181" s="98" t="str">
        <f>IFERROR(INDEX(NÜ!$I:$I,MATCH(Info!$M181,NÜ!$D:$D,0),1),"")</f>
        <v/>
      </c>
      <c r="R181" s="98" t="str">
        <f>IFERROR(INDEX('SP M'!$J:$J,MATCH(Info!$M181,'SP M'!$D:$D,0),1),"")</f>
        <v/>
      </c>
      <c r="S181" s="98" t="str">
        <f>IFERROR(INDEX('SP N'!$J:$J,MATCH(Info!$M181,'SP N'!$D:$D,0),1),"")</f>
        <v/>
      </c>
      <c r="T181" s="98"/>
    </row>
    <row r="182" spans="13:20" x14ac:dyDescent="0.25">
      <c r="M182" s="97" t="s">
        <v>125</v>
      </c>
      <c r="N182" s="98" t="str">
        <f>IFERROR(INDEX(MÜ!$J:$J,MATCH(Info!$M182,MÜ!$D:$D,0),1),"")</f>
        <v/>
      </c>
      <c r="O182" s="98" t="str">
        <f>IFERROR(INDEX(NÜ!$J:$J,MATCH(Info!$M182,NÜ!$D:$D,0),1),"")</f>
        <v/>
      </c>
      <c r="P182" s="98" t="str">
        <f>IFERROR(INDEX(MP!$J:$J,MATCH(Info!$M182,MP!$D:$D,0),1),"")</f>
        <v/>
      </c>
      <c r="Q182" s="98" t="str">
        <f>IFERROR(INDEX(NÜ!$I:$I,MATCH(Info!$M182,NÜ!$D:$D,0),1),"")</f>
        <v/>
      </c>
      <c r="R182" s="98" t="str">
        <f>IFERROR(INDEX('SP M'!$J:$J,MATCH(Info!$M182,'SP M'!$D:$D,0),1),"")</f>
        <v/>
      </c>
      <c r="S182" s="98" t="str">
        <f>IFERROR(INDEX('SP N'!$J:$J,MATCH(Info!$M182,'SP N'!$D:$D,0),1),"")</f>
        <v/>
      </c>
      <c r="T182" s="98"/>
    </row>
    <row r="183" spans="13:20" x14ac:dyDescent="0.25">
      <c r="M183" s="97" t="s">
        <v>116</v>
      </c>
      <c r="N183" s="98" t="str">
        <f>IFERROR(INDEX(MÜ!$J:$J,MATCH(Info!$M183,MÜ!$D:$D,0),1),"")</f>
        <v/>
      </c>
      <c r="O183" s="98" t="str">
        <f>IFERROR(INDEX(NÜ!$J:$J,MATCH(Info!$M183,NÜ!$D:$D,0),1),"")</f>
        <v/>
      </c>
      <c r="P183" s="98">
        <f>IFERROR(INDEX(MP!$J:$J,MATCH(Info!$M183,MP!$D:$D,0),1),"")</f>
        <v>70</v>
      </c>
      <c r="Q183" s="98" t="str">
        <f>IFERROR(INDEX(NÜ!$I:$I,MATCH(Info!$M183,NÜ!$D:$D,0),1),"")</f>
        <v/>
      </c>
      <c r="R183" s="98" t="str">
        <f>IFERROR(INDEX('SP M'!$J:$J,MATCH(Info!$M183,'SP M'!$D:$D,0),1),"")</f>
        <v/>
      </c>
      <c r="S183" s="98" t="str">
        <f>IFERROR(INDEX('SP N'!$J:$J,MATCH(Info!$M183,'SP N'!$D:$D,0),1),"")</f>
        <v/>
      </c>
      <c r="T183" s="98"/>
    </row>
    <row r="184" spans="13:20" x14ac:dyDescent="0.25">
      <c r="M184" s="97" t="s">
        <v>211</v>
      </c>
      <c r="N184" s="98" t="str">
        <f>IFERROR(INDEX(MÜ!$J:$J,MATCH(Info!$M184,MÜ!$D:$D,0),1),"")</f>
        <v/>
      </c>
      <c r="O184" s="98" t="str">
        <f>IFERROR(INDEX(NÜ!$J:$J,MATCH(Info!$M184,NÜ!$D:$D,0),1),"")</f>
        <v/>
      </c>
      <c r="P184" s="98" t="str">
        <f>IFERROR(INDEX(MP!$J:$J,MATCH(Info!$M184,MP!$D:$D,0),1),"")</f>
        <v/>
      </c>
      <c r="Q184" s="98" t="str">
        <f>IFERROR(INDEX(NÜ!$I:$I,MATCH(Info!$M184,NÜ!$D:$D,0),1),"")</f>
        <v/>
      </c>
      <c r="R184" s="98" t="str">
        <f>IFERROR(INDEX('SP M'!$J:$J,MATCH(Info!$M184,'SP M'!$D:$D,0),1),"")</f>
        <v/>
      </c>
      <c r="S184" s="98" t="str">
        <f>IFERROR(INDEX('SP N'!$J:$J,MATCH(Info!$M184,'SP N'!$D:$D,0),1),"")</f>
        <v/>
      </c>
      <c r="T184" s="98"/>
    </row>
    <row r="185" spans="13:20" x14ac:dyDescent="0.25">
      <c r="M185" s="97" t="s">
        <v>48</v>
      </c>
      <c r="N185" s="98" t="str">
        <f>IFERROR(INDEX(MÜ!$J:$J,MATCH(Info!$M185,MÜ!$D:$D,0),1),"")</f>
        <v/>
      </c>
      <c r="O185" s="98" t="str">
        <f>IFERROR(INDEX(NÜ!$J:$J,MATCH(Info!$M185,NÜ!$D:$D,0),1),"")</f>
        <v/>
      </c>
      <c r="P185" s="98" t="str">
        <f>IFERROR(INDEX(MP!$J:$J,MATCH(Info!$M185,MP!$D:$D,0),1),"")</f>
        <v/>
      </c>
      <c r="Q185" s="98" t="str">
        <f>IFERROR(INDEX(NÜ!$I:$I,MATCH(Info!$M185,NÜ!$D:$D,0),1),"")</f>
        <v/>
      </c>
      <c r="R185" s="98" t="str">
        <f>IFERROR(INDEX('SP M'!$J:$J,MATCH(Info!$M185,'SP M'!$D:$D,0),1),"")</f>
        <v/>
      </c>
      <c r="S185" s="98" t="str">
        <f>IFERROR(INDEX('SP N'!$J:$J,MATCH(Info!$M185,'SP N'!$D:$D,0),1),"")</f>
        <v/>
      </c>
      <c r="T185" s="98"/>
    </row>
    <row r="186" spans="13:20" x14ac:dyDescent="0.25">
      <c r="M186" s="97" t="s">
        <v>212</v>
      </c>
      <c r="N186" s="98" t="str">
        <f>IFERROR(INDEX(MÜ!$J:$J,MATCH(Info!$M186,MÜ!$D:$D,0),1),"")</f>
        <v/>
      </c>
      <c r="O186" s="98" t="str">
        <f>IFERROR(INDEX(NÜ!$J:$J,MATCH(Info!$M186,NÜ!$D:$D,0),1),"")</f>
        <v/>
      </c>
      <c r="P186" s="98" t="str">
        <f>IFERROR(INDEX(MP!$J:$J,MATCH(Info!$M186,MP!$D:$D,0),1),"")</f>
        <v/>
      </c>
      <c r="Q186" s="98" t="str">
        <f>IFERROR(INDEX(NÜ!$I:$I,MATCH(Info!$M186,NÜ!$D:$D,0),1),"")</f>
        <v/>
      </c>
      <c r="R186" s="98" t="str">
        <f>IFERROR(INDEX('SP M'!$J:$J,MATCH(Info!$M186,'SP M'!$D:$D,0),1),"")</f>
        <v/>
      </c>
      <c r="S186" s="98" t="str">
        <f>IFERROR(INDEX('SP N'!$J:$J,MATCH(Info!$M186,'SP N'!$D:$D,0),1),"")</f>
        <v/>
      </c>
      <c r="T186" s="98"/>
    </row>
    <row r="187" spans="13:20" x14ac:dyDescent="0.25">
      <c r="M187" s="97" t="s">
        <v>53</v>
      </c>
      <c r="N187" s="98" t="str">
        <f>IFERROR(INDEX(MÜ!$J:$J,MATCH(Info!$M187,MÜ!$D:$D,0),1),"")</f>
        <v/>
      </c>
      <c r="O187" s="98" t="str">
        <f>IFERROR(INDEX(NÜ!$J:$J,MATCH(Info!$M187,NÜ!$D:$D,0),1),"")</f>
        <v/>
      </c>
      <c r="P187" s="98" t="str">
        <f>IFERROR(INDEX(MP!$J:$J,MATCH(Info!$M187,MP!$D:$D,0),1),"")</f>
        <v/>
      </c>
      <c r="Q187" s="98" t="str">
        <f>IFERROR(INDEX(NÜ!$I:$I,MATCH(Info!$M187,NÜ!$D:$D,0),1),"")</f>
        <v/>
      </c>
      <c r="R187" s="98" t="str">
        <f>IFERROR(INDEX('SP M'!$J:$J,MATCH(Info!$M187,'SP M'!$D:$D,0),1),"")</f>
        <v/>
      </c>
      <c r="S187" s="98" t="str">
        <f>IFERROR(INDEX('SP N'!$J:$J,MATCH(Info!$M187,'SP N'!$D:$D,0),1),"")</f>
        <v/>
      </c>
      <c r="T187" s="98"/>
    </row>
    <row r="188" spans="13:20" x14ac:dyDescent="0.25">
      <c r="M188" s="97" t="s">
        <v>213</v>
      </c>
      <c r="N188" s="98" t="str">
        <f>IFERROR(INDEX(MÜ!$J:$J,MATCH(Info!$M188,MÜ!$D:$D,0),1),"")</f>
        <v/>
      </c>
      <c r="O188" s="98" t="str">
        <f>IFERROR(INDEX(NÜ!$J:$J,MATCH(Info!$M188,NÜ!$D:$D,0),1),"")</f>
        <v/>
      </c>
      <c r="P188" s="98" t="str">
        <f>IFERROR(INDEX(MP!$J:$J,MATCH(Info!$M188,MP!$D:$D,0),1),"")</f>
        <v/>
      </c>
      <c r="Q188" s="98" t="str">
        <f>IFERROR(INDEX(NÜ!$I:$I,MATCH(Info!$M188,NÜ!$D:$D,0),1),"")</f>
        <v/>
      </c>
      <c r="R188" s="98" t="str">
        <f>IFERROR(INDEX('SP M'!$J:$J,MATCH(Info!$M188,'SP M'!$D:$D,0),1),"")</f>
        <v/>
      </c>
      <c r="S188" s="98" t="str">
        <f>IFERROR(INDEX('SP N'!$J:$J,MATCH(Info!$M188,'SP N'!$D:$D,0),1),"")</f>
        <v/>
      </c>
      <c r="T188" s="98"/>
    </row>
    <row r="189" spans="13:20" x14ac:dyDescent="0.25">
      <c r="M189" s="97" t="s">
        <v>214</v>
      </c>
      <c r="N189" s="98" t="str">
        <f>IFERROR(INDEX(MÜ!$J:$J,MATCH(Info!$M189,MÜ!$D:$D,0),1),"")</f>
        <v/>
      </c>
      <c r="O189" s="98" t="str">
        <f>IFERROR(INDEX(NÜ!$J:$J,MATCH(Info!$M189,NÜ!$D:$D,0),1),"")</f>
        <v/>
      </c>
      <c r="P189" s="98" t="str">
        <f>IFERROR(INDEX(MP!$J:$J,MATCH(Info!$M189,MP!$D:$D,0),1),"")</f>
        <v/>
      </c>
      <c r="Q189" s="98" t="str">
        <f>IFERROR(INDEX(NÜ!$I:$I,MATCH(Info!$M189,NÜ!$D:$D,0),1),"")</f>
        <v/>
      </c>
      <c r="R189" s="98" t="str">
        <f>IFERROR(INDEX('SP M'!$J:$J,MATCH(Info!$M189,'SP M'!$D:$D,0),1),"")</f>
        <v/>
      </c>
      <c r="S189" s="98" t="str">
        <f>IFERROR(INDEX('SP N'!$J:$J,MATCH(Info!$M189,'SP N'!$D:$D,0),1),"")</f>
        <v/>
      </c>
      <c r="T189" s="98"/>
    </row>
    <row r="190" spans="13:20" x14ac:dyDescent="0.25">
      <c r="M190" s="97" t="s">
        <v>215</v>
      </c>
      <c r="N190" s="98" t="str">
        <f>IFERROR(INDEX(MÜ!$J:$J,MATCH(Info!$M190,MÜ!$D:$D,0),1),"")</f>
        <v/>
      </c>
      <c r="O190" s="98" t="str">
        <f>IFERROR(INDEX(NÜ!$J:$J,MATCH(Info!$M190,NÜ!$D:$D,0),1),"")</f>
        <v/>
      </c>
      <c r="P190" s="98" t="str">
        <f>IFERROR(INDEX(MP!$J:$J,MATCH(Info!$M190,MP!$D:$D,0),1),"")</f>
        <v/>
      </c>
      <c r="Q190" s="98" t="str">
        <f>IFERROR(INDEX(NÜ!$I:$I,MATCH(Info!$M190,NÜ!$D:$D,0),1),"")</f>
        <v/>
      </c>
      <c r="R190" s="98" t="str">
        <f>IFERROR(INDEX('SP M'!$J:$J,MATCH(Info!$M190,'SP M'!$D:$D,0),1),"")</f>
        <v/>
      </c>
      <c r="S190" s="98" t="str">
        <f>IFERROR(INDEX('SP N'!$J:$J,MATCH(Info!$M190,'SP N'!$D:$D,0),1),"")</f>
        <v/>
      </c>
      <c r="T190" s="98"/>
    </row>
    <row r="191" spans="13:20" x14ac:dyDescent="0.25">
      <c r="M191" s="97" t="s">
        <v>216</v>
      </c>
      <c r="N191" s="98" t="str">
        <f>IFERROR(INDEX(MÜ!$J:$J,MATCH(Info!$M191,MÜ!$D:$D,0),1),"")</f>
        <v/>
      </c>
      <c r="O191" s="98" t="str">
        <f>IFERROR(INDEX(NÜ!$J:$J,MATCH(Info!$M191,NÜ!$D:$D,0),1),"")</f>
        <v/>
      </c>
      <c r="P191" s="98" t="str">
        <f>IFERROR(INDEX(MP!$J:$J,MATCH(Info!$M191,MP!$D:$D,0),1),"")</f>
        <v/>
      </c>
      <c r="Q191" s="98" t="str">
        <f>IFERROR(INDEX(NÜ!$I:$I,MATCH(Info!$M191,NÜ!$D:$D,0),1),"")</f>
        <v/>
      </c>
      <c r="R191" s="98" t="str">
        <f>IFERROR(INDEX('SP M'!$J:$J,MATCH(Info!$M191,'SP M'!$D:$D,0),1),"")</f>
        <v/>
      </c>
      <c r="S191" s="98" t="str">
        <f>IFERROR(INDEX('SP N'!$J:$J,MATCH(Info!$M191,'SP N'!$D:$D,0),1),"")</f>
        <v/>
      </c>
      <c r="T191" s="98"/>
    </row>
    <row r="192" spans="13:20" x14ac:dyDescent="0.25">
      <c r="M192" s="97" t="s">
        <v>217</v>
      </c>
      <c r="N192" s="98" t="str">
        <f>IFERROR(INDEX(MÜ!$J:$J,MATCH(Info!$M192,MÜ!$D:$D,0),1),"")</f>
        <v/>
      </c>
      <c r="O192" s="98" t="str">
        <f>IFERROR(INDEX(NÜ!$J:$J,MATCH(Info!$M192,NÜ!$D:$D,0),1),"")</f>
        <v/>
      </c>
      <c r="P192" s="98" t="str">
        <f>IFERROR(INDEX(MP!$J:$J,MATCH(Info!$M192,MP!$D:$D,0),1),"")</f>
        <v/>
      </c>
      <c r="Q192" s="98" t="str">
        <f>IFERROR(INDEX(NÜ!$I:$I,MATCH(Info!$M192,NÜ!$D:$D,0),1),"")</f>
        <v/>
      </c>
      <c r="R192" s="98" t="str">
        <f>IFERROR(INDEX('SP M'!$J:$J,MATCH(Info!$M192,'SP M'!$D:$D,0),1),"")</f>
        <v/>
      </c>
      <c r="S192" s="98" t="str">
        <f>IFERROR(INDEX('SP N'!$J:$J,MATCH(Info!$M192,'SP N'!$D:$D,0),1),"")</f>
        <v/>
      </c>
      <c r="T192" s="98"/>
    </row>
    <row r="193" spans="13:20" x14ac:dyDescent="0.25">
      <c r="M193" s="97" t="s">
        <v>218</v>
      </c>
      <c r="N193" s="98" t="str">
        <f>IFERROR(INDEX(MÜ!$J:$J,MATCH(Info!$M193,MÜ!$D:$D,0),1),"")</f>
        <v/>
      </c>
      <c r="O193" s="98" t="str">
        <f>IFERROR(INDEX(NÜ!$J:$J,MATCH(Info!$M193,NÜ!$D:$D,0),1),"")</f>
        <v/>
      </c>
      <c r="P193" s="98" t="str">
        <f>IFERROR(INDEX(MP!$J:$J,MATCH(Info!$M193,MP!$D:$D,0),1),"")</f>
        <v/>
      </c>
      <c r="Q193" s="98" t="str">
        <f>IFERROR(INDEX(NÜ!$I:$I,MATCH(Info!$M193,NÜ!$D:$D,0),1),"")</f>
        <v/>
      </c>
      <c r="R193" s="98" t="str">
        <f>IFERROR(INDEX('SP M'!$J:$J,MATCH(Info!$M193,'SP M'!$D:$D,0),1),"")</f>
        <v/>
      </c>
      <c r="S193" s="98" t="str">
        <f>IFERROR(INDEX('SP N'!$J:$J,MATCH(Info!$M193,'SP N'!$D:$D,0),1),"")</f>
        <v/>
      </c>
      <c r="T193" s="98"/>
    </row>
    <row r="194" spans="13:20" x14ac:dyDescent="0.25">
      <c r="M194" s="97" t="s">
        <v>219</v>
      </c>
      <c r="N194" s="98" t="str">
        <f>IFERROR(INDEX(MÜ!$J:$J,MATCH(Info!$M194,MÜ!$D:$D,0),1),"")</f>
        <v/>
      </c>
      <c r="O194" s="98" t="str">
        <f>IFERROR(INDEX(NÜ!$J:$J,MATCH(Info!$M194,NÜ!$D:$D,0),1),"")</f>
        <v/>
      </c>
      <c r="P194" s="98" t="str">
        <f>IFERROR(INDEX(MP!$J:$J,MATCH(Info!$M194,MP!$D:$D,0),1),"")</f>
        <v/>
      </c>
      <c r="Q194" s="98" t="str">
        <f>IFERROR(INDEX(NÜ!$I:$I,MATCH(Info!$M194,NÜ!$D:$D,0),1),"")</f>
        <v/>
      </c>
      <c r="R194" s="98" t="str">
        <f>IFERROR(INDEX('SP M'!$J:$J,MATCH(Info!$M194,'SP M'!$D:$D,0),1),"")</f>
        <v/>
      </c>
      <c r="S194" s="98" t="str">
        <f>IFERROR(INDEX('SP N'!$J:$J,MATCH(Info!$M194,'SP N'!$D:$D,0),1),"")</f>
        <v/>
      </c>
      <c r="T194" s="98"/>
    </row>
    <row r="195" spans="13:20" x14ac:dyDescent="0.25">
      <c r="M195" s="97" t="s">
        <v>220</v>
      </c>
      <c r="N195" s="98" t="str">
        <f>IFERROR(INDEX(MÜ!$J:$J,MATCH(Info!$M195,MÜ!$D:$D,0),1),"")</f>
        <v/>
      </c>
      <c r="O195" s="98" t="str">
        <f>IFERROR(INDEX(NÜ!$J:$J,MATCH(Info!$M195,NÜ!$D:$D,0),1),"")</f>
        <v/>
      </c>
      <c r="P195" s="98" t="str">
        <f>IFERROR(INDEX(MP!$J:$J,MATCH(Info!$M195,MP!$D:$D,0),1),"")</f>
        <v/>
      </c>
      <c r="Q195" s="98" t="str">
        <f>IFERROR(INDEX(NÜ!$I:$I,MATCH(Info!$M195,NÜ!$D:$D,0),1),"")</f>
        <v/>
      </c>
      <c r="R195" s="98" t="str">
        <f>IFERROR(INDEX('SP M'!$J:$J,MATCH(Info!$M195,'SP M'!$D:$D,0),1),"")</f>
        <v/>
      </c>
      <c r="S195" s="98" t="str">
        <f>IFERROR(INDEX('SP N'!$J:$J,MATCH(Info!$M195,'SP N'!$D:$D,0),1),"")</f>
        <v/>
      </c>
      <c r="T195" s="98"/>
    </row>
    <row r="196" spans="13:20" x14ac:dyDescent="0.25">
      <c r="M196" s="97" t="s">
        <v>221</v>
      </c>
      <c r="N196" s="98" t="str">
        <f>IFERROR(INDEX(MÜ!$J:$J,MATCH(Info!$M196,MÜ!$D:$D,0),1),"")</f>
        <v/>
      </c>
      <c r="O196" s="98" t="str">
        <f>IFERROR(INDEX(NÜ!$J:$J,MATCH(Info!$M196,NÜ!$D:$D,0),1),"")</f>
        <v/>
      </c>
      <c r="P196" s="98" t="str">
        <f>IFERROR(INDEX(MP!$J:$J,MATCH(Info!$M196,MP!$D:$D,0),1),"")</f>
        <v/>
      </c>
      <c r="Q196" s="98" t="str">
        <f>IFERROR(INDEX(NÜ!$I:$I,MATCH(Info!$M196,NÜ!$D:$D,0),1),"")</f>
        <v/>
      </c>
      <c r="R196" s="98" t="str">
        <f>IFERROR(INDEX('SP M'!$J:$J,MATCH(Info!$M196,'SP M'!$D:$D,0),1),"")</f>
        <v/>
      </c>
      <c r="S196" s="98" t="str">
        <f>IFERROR(INDEX('SP N'!$J:$J,MATCH(Info!$M196,'SP N'!$D:$D,0),1),"")</f>
        <v/>
      </c>
      <c r="T196" s="98"/>
    </row>
    <row r="197" spans="13:20" x14ac:dyDescent="0.25">
      <c r="M197" s="97" t="s">
        <v>108</v>
      </c>
      <c r="N197" s="98" t="str">
        <f>IFERROR(INDEX(MÜ!$J:$J,MATCH(Info!$M197,MÜ!$D:$D,0),1),"")</f>
        <v/>
      </c>
      <c r="O197" s="98">
        <f>IFERROR(INDEX(NÜ!$J:$J,MATCH(Info!$M197,NÜ!$D:$D,0),1),"")</f>
        <v>35</v>
      </c>
      <c r="P197" s="98" t="str">
        <f>IFERROR(INDEX(MP!$J:$J,MATCH(Info!$M197,MP!$D:$D,0),1),"")</f>
        <v/>
      </c>
      <c r="Q197" s="98">
        <f>IFERROR(INDEX(NÜ!$I:$I,MATCH(Info!$M197,NÜ!$D:$D,0),1),"")</f>
        <v>0</v>
      </c>
      <c r="R197" s="98" t="str">
        <f>IFERROR(INDEX('SP M'!$J:$J,MATCH(Info!$M197,'SP M'!$D:$D,0),1),"")</f>
        <v/>
      </c>
      <c r="S197" s="98" t="str">
        <f>IFERROR(INDEX('SP N'!$J:$J,MATCH(Info!$M197,'SP N'!$D:$D,0),1),"")</f>
        <v/>
      </c>
      <c r="T197" s="98"/>
    </row>
    <row r="198" spans="13:20" x14ac:dyDescent="0.25">
      <c r="M198" s="97" t="s">
        <v>36</v>
      </c>
      <c r="N198" s="98">
        <f>IFERROR(INDEX(MÜ!$J:$J,MATCH(Info!$M198,MÜ!$D:$D,0),1),"")</f>
        <v>0</v>
      </c>
      <c r="O198" s="98" t="str">
        <f>IFERROR(INDEX(NÜ!$J:$J,MATCH(Info!$M198,NÜ!$D:$D,0),1),"")</f>
        <v/>
      </c>
      <c r="P198" s="98">
        <f>IFERROR(INDEX(MP!$J:$J,MATCH(Info!$M198,MP!$D:$D,0),1),"")</f>
        <v>215</v>
      </c>
      <c r="Q198" s="98" t="str">
        <f>IFERROR(INDEX(NÜ!$I:$I,MATCH(Info!$M198,NÜ!$D:$D,0),1),"")</f>
        <v/>
      </c>
      <c r="R198" s="98" t="str">
        <f>IFERROR(INDEX('SP M'!$J:$J,MATCH(Info!$M198,'SP M'!$D:$D,0),1),"")</f>
        <v/>
      </c>
      <c r="S198" s="98" t="str">
        <f>IFERROR(INDEX('SP N'!$J:$J,MATCH(Info!$M198,'SP N'!$D:$D,0),1),"")</f>
        <v/>
      </c>
      <c r="T198" s="98"/>
    </row>
    <row r="199" spans="13:20" x14ac:dyDescent="0.25">
      <c r="M199" s="97" t="s">
        <v>222</v>
      </c>
      <c r="N199" s="98" t="str">
        <f>IFERROR(INDEX(MÜ!$J:$J,MATCH(Info!$M199,MÜ!$D:$D,0),1),"")</f>
        <v/>
      </c>
      <c r="O199" s="98" t="str">
        <f>IFERROR(INDEX(NÜ!$J:$J,MATCH(Info!$M199,NÜ!$D:$D,0),1),"")</f>
        <v/>
      </c>
      <c r="P199" s="98" t="str">
        <f>IFERROR(INDEX(MP!$J:$J,MATCH(Info!$M199,MP!$D:$D,0),1),"")</f>
        <v/>
      </c>
      <c r="Q199" s="98" t="str">
        <f>IFERROR(INDEX(NÜ!$I:$I,MATCH(Info!$M199,NÜ!$D:$D,0),1),"")</f>
        <v/>
      </c>
      <c r="R199" s="98" t="str">
        <f>IFERROR(INDEX('SP M'!$J:$J,MATCH(Info!$M199,'SP M'!$D:$D,0),1),"")</f>
        <v/>
      </c>
      <c r="S199" s="98" t="str">
        <f>IFERROR(INDEX('SP N'!$J:$J,MATCH(Info!$M199,'SP N'!$D:$D,0),1),"")</f>
        <v/>
      </c>
      <c r="T199" s="98"/>
    </row>
    <row r="200" spans="13:20" x14ac:dyDescent="0.25">
      <c r="M200" s="97" t="s">
        <v>174</v>
      </c>
      <c r="N200" s="98" t="str">
        <f>IFERROR(INDEX(MÜ!$J:$J,MATCH(Info!$M200,MÜ!$D:$D,0),1),"")</f>
        <v/>
      </c>
      <c r="O200" s="98" t="str">
        <f>IFERROR(INDEX(NÜ!$J:$J,MATCH(Info!$M200,NÜ!$D:$D,0),1),"")</f>
        <v/>
      </c>
      <c r="P200" s="98" t="str">
        <f>IFERROR(INDEX(MP!$J:$J,MATCH(Info!$M200,MP!$D:$D,0),1),"")</f>
        <v/>
      </c>
      <c r="Q200" s="98" t="str">
        <f>IFERROR(INDEX(NÜ!$I:$I,MATCH(Info!$M200,NÜ!$D:$D,0),1),"")</f>
        <v/>
      </c>
      <c r="R200" s="98" t="str">
        <f>IFERROR(INDEX('SP M'!$J:$J,MATCH(Info!$M200,'SP M'!$D:$D,0),1),"")</f>
        <v/>
      </c>
      <c r="S200" s="98" t="str">
        <f>IFERROR(INDEX('SP N'!$J:$J,MATCH(Info!$M200,'SP N'!$D:$D,0),1),"")</f>
        <v/>
      </c>
      <c r="T200" s="98"/>
    </row>
    <row r="201" spans="13:20" x14ac:dyDescent="0.25">
      <c r="M201" s="97" t="s">
        <v>173</v>
      </c>
      <c r="N201" s="98" t="str">
        <f>IFERROR(INDEX(MÜ!$J:$J,MATCH(Info!$M201,MÜ!$D:$D,0),1),"")</f>
        <v/>
      </c>
      <c r="O201" s="98" t="str">
        <f>IFERROR(INDEX(NÜ!$J:$J,MATCH(Info!$M201,NÜ!$D:$D,0),1),"")</f>
        <v/>
      </c>
      <c r="P201" s="98" t="str">
        <f>IFERROR(INDEX(MP!$J:$J,MATCH(Info!$M201,MP!$D:$D,0),1),"")</f>
        <v/>
      </c>
      <c r="Q201" s="98" t="str">
        <f>IFERROR(INDEX(NÜ!$I:$I,MATCH(Info!$M201,NÜ!$D:$D,0),1),"")</f>
        <v/>
      </c>
      <c r="R201" s="98" t="str">
        <f>IFERROR(INDEX('SP M'!$J:$J,MATCH(Info!$M201,'SP M'!$D:$D,0),1),"")</f>
        <v/>
      </c>
      <c r="S201" s="98" t="str">
        <f>IFERROR(INDEX('SP N'!$J:$J,MATCH(Info!$M201,'SP N'!$D:$D,0),1),"")</f>
        <v/>
      </c>
      <c r="T201" s="98"/>
    </row>
    <row r="202" spans="13:20" x14ac:dyDescent="0.25">
      <c r="M202" s="97" t="s">
        <v>223</v>
      </c>
      <c r="N202" s="98" t="str">
        <f>IFERROR(INDEX(MÜ!$J:$J,MATCH(Info!$M202,MÜ!$D:$D,0),1),"")</f>
        <v/>
      </c>
      <c r="O202" s="98" t="str">
        <f>IFERROR(INDEX(NÜ!$J:$J,MATCH(Info!$M202,NÜ!$D:$D,0),1),"")</f>
        <v/>
      </c>
      <c r="P202" s="98" t="str">
        <f>IFERROR(INDEX(MP!$J:$J,MATCH(Info!$M202,MP!$D:$D,0),1),"")</f>
        <v/>
      </c>
      <c r="Q202" s="98" t="str">
        <f>IFERROR(INDEX(NÜ!$I:$I,MATCH(Info!$M202,NÜ!$D:$D,0),1),"")</f>
        <v/>
      </c>
      <c r="R202" s="98" t="str">
        <f>IFERROR(INDEX('SP M'!$J:$J,MATCH(Info!$M202,'SP M'!$D:$D,0),1),"")</f>
        <v/>
      </c>
      <c r="S202" s="98" t="str">
        <f>IFERROR(INDEX('SP N'!$J:$J,MATCH(Info!$M202,'SP N'!$D:$D,0),1),"")</f>
        <v/>
      </c>
      <c r="T202" s="98"/>
    </row>
    <row r="203" spans="13:20" x14ac:dyDescent="0.25">
      <c r="M203" s="97" t="s">
        <v>224</v>
      </c>
      <c r="N203" s="98" t="str">
        <f>IFERROR(INDEX(MÜ!$J:$J,MATCH(Info!$M203,MÜ!$D:$D,0),1),"")</f>
        <v/>
      </c>
      <c r="O203" s="98" t="str">
        <f>IFERROR(INDEX(NÜ!$J:$J,MATCH(Info!$M203,NÜ!$D:$D,0),1),"")</f>
        <v/>
      </c>
      <c r="P203" s="98" t="str">
        <f>IFERROR(INDEX(MP!$J:$J,MATCH(Info!$M203,MP!$D:$D,0),1),"")</f>
        <v/>
      </c>
      <c r="Q203" s="98" t="str">
        <f>IFERROR(INDEX(NÜ!$I:$I,MATCH(Info!$M203,NÜ!$D:$D,0),1),"")</f>
        <v/>
      </c>
      <c r="R203" s="98" t="str">
        <f>IFERROR(INDEX('SP M'!$J:$J,MATCH(Info!$M203,'SP M'!$D:$D,0),1),"")</f>
        <v/>
      </c>
      <c r="S203" s="98" t="str">
        <f>IFERROR(INDEX('SP N'!$J:$J,MATCH(Info!$M203,'SP N'!$D:$D,0),1),"")</f>
        <v/>
      </c>
      <c r="T203" s="98"/>
    </row>
    <row r="204" spans="13:20" x14ac:dyDescent="0.25">
      <c r="M204" s="97" t="s">
        <v>225</v>
      </c>
      <c r="N204" s="98" t="str">
        <f>IFERROR(INDEX(MÜ!$J:$J,MATCH(Info!$M204,MÜ!$D:$D,0),1),"")</f>
        <v/>
      </c>
      <c r="O204" s="98" t="str">
        <f>IFERROR(INDEX(NÜ!$J:$J,MATCH(Info!$M204,NÜ!$D:$D,0),1),"")</f>
        <v/>
      </c>
      <c r="P204" s="98" t="str">
        <f>IFERROR(INDEX(MP!$J:$J,MATCH(Info!$M204,MP!$D:$D,0),1),"")</f>
        <v/>
      </c>
      <c r="Q204" s="98" t="str">
        <f>IFERROR(INDEX(NÜ!$I:$I,MATCH(Info!$M204,NÜ!$D:$D,0),1),"")</f>
        <v/>
      </c>
      <c r="R204" s="98" t="str">
        <f>IFERROR(INDEX('SP M'!$J:$J,MATCH(Info!$M204,'SP M'!$D:$D,0),1),"")</f>
        <v/>
      </c>
      <c r="S204" s="98" t="str">
        <f>IFERROR(INDEX('SP N'!$J:$J,MATCH(Info!$M204,'SP N'!$D:$D,0),1),"")</f>
        <v/>
      </c>
      <c r="T204" s="98"/>
    </row>
    <row r="205" spans="13:20" x14ac:dyDescent="0.25">
      <c r="M205" s="97" t="s">
        <v>226</v>
      </c>
      <c r="N205" s="98" t="str">
        <f>IFERROR(INDEX(MÜ!$J:$J,MATCH(Info!$M205,MÜ!$D:$D,0),1),"")</f>
        <v/>
      </c>
      <c r="O205" s="98" t="str">
        <f>IFERROR(INDEX(NÜ!$J:$J,MATCH(Info!$M205,NÜ!$D:$D,0),1),"")</f>
        <v/>
      </c>
      <c r="P205" s="98" t="str">
        <f>IFERROR(INDEX(MP!$J:$J,MATCH(Info!$M205,MP!$D:$D,0),1),"")</f>
        <v/>
      </c>
      <c r="Q205" s="98" t="str">
        <f>IFERROR(INDEX(NÜ!$I:$I,MATCH(Info!$M205,NÜ!$D:$D,0),1),"")</f>
        <v/>
      </c>
      <c r="R205" s="98" t="str">
        <f>IFERROR(INDEX('SP M'!$J:$J,MATCH(Info!$M205,'SP M'!$D:$D,0),1),"")</f>
        <v/>
      </c>
      <c r="S205" s="98" t="str">
        <f>IFERROR(INDEX('SP N'!$J:$J,MATCH(Info!$M205,'SP N'!$D:$D,0),1),"")</f>
        <v/>
      </c>
      <c r="T205" s="98"/>
    </row>
    <row r="206" spans="13:20" x14ac:dyDescent="0.25">
      <c r="M206" s="97" t="s">
        <v>227</v>
      </c>
      <c r="N206" s="98" t="str">
        <f>IFERROR(INDEX(MÜ!$J:$J,MATCH(Info!$M206,MÜ!$D:$D,0),1),"")</f>
        <v/>
      </c>
      <c r="O206" s="98" t="str">
        <f>IFERROR(INDEX(NÜ!$J:$J,MATCH(Info!$M206,NÜ!$D:$D,0),1),"")</f>
        <v/>
      </c>
      <c r="P206" s="98" t="str">
        <f>IFERROR(INDEX(MP!$J:$J,MATCH(Info!$M206,MP!$D:$D,0),1),"")</f>
        <v/>
      </c>
      <c r="Q206" s="98" t="str">
        <f>IFERROR(INDEX(NÜ!$I:$I,MATCH(Info!$M206,NÜ!$D:$D,0),1),"")</f>
        <v/>
      </c>
      <c r="R206" s="98" t="str">
        <f>IFERROR(INDEX('SP M'!$J:$J,MATCH(Info!$M206,'SP M'!$D:$D,0),1),"")</f>
        <v/>
      </c>
      <c r="S206" s="98" t="str">
        <f>IFERROR(INDEX('SP N'!$J:$J,MATCH(Info!$M206,'SP N'!$D:$D,0),1),"")</f>
        <v/>
      </c>
      <c r="T206" s="98"/>
    </row>
    <row r="207" spans="13:20" x14ac:dyDescent="0.25">
      <c r="M207" s="97" t="s">
        <v>228</v>
      </c>
      <c r="N207" s="98" t="str">
        <f>IFERROR(INDEX(MÜ!$J:$J,MATCH(Info!$M207,MÜ!$D:$D,0),1),"")</f>
        <v/>
      </c>
      <c r="O207" s="98" t="str">
        <f>IFERROR(INDEX(NÜ!$J:$J,MATCH(Info!$M207,NÜ!$D:$D,0),1),"")</f>
        <v/>
      </c>
      <c r="P207" s="98" t="str">
        <f>IFERROR(INDEX(MP!$J:$J,MATCH(Info!$M207,MP!$D:$D,0),1),"")</f>
        <v/>
      </c>
      <c r="Q207" s="98" t="str">
        <f>IFERROR(INDEX(NÜ!$I:$I,MATCH(Info!$M207,NÜ!$D:$D,0),1),"")</f>
        <v/>
      </c>
      <c r="R207" s="98" t="str">
        <f>IFERROR(INDEX('SP M'!$J:$J,MATCH(Info!$M207,'SP M'!$D:$D,0),1),"")</f>
        <v/>
      </c>
      <c r="S207" s="98" t="str">
        <f>IFERROR(INDEX('SP N'!$J:$J,MATCH(Info!$M207,'SP N'!$D:$D,0),1),"")</f>
        <v/>
      </c>
      <c r="T207" s="98"/>
    </row>
    <row r="208" spans="13:20" x14ac:dyDescent="0.25">
      <c r="M208" s="97" t="s">
        <v>99</v>
      </c>
      <c r="N208" s="98" t="str">
        <f>IFERROR(INDEX(MÜ!$J:$J,MATCH(Info!$M208,MÜ!$D:$D,0),1),"")</f>
        <v/>
      </c>
      <c r="O208" s="98" t="str">
        <f>IFERROR(INDEX(NÜ!$J:$J,MATCH(Info!$M208,NÜ!$D:$D,0),1),"")</f>
        <v/>
      </c>
      <c r="P208" s="98" t="str">
        <f>IFERROR(INDEX(MP!$J:$J,MATCH(Info!$M208,MP!$D:$D,0),1),"")</f>
        <v/>
      </c>
      <c r="Q208" s="98" t="str">
        <f>IFERROR(INDEX(NÜ!$I:$I,MATCH(Info!$M208,NÜ!$D:$D,0),1),"")</f>
        <v/>
      </c>
      <c r="R208" s="98" t="str">
        <f>IFERROR(INDEX('SP M'!$J:$J,MATCH(Info!$M208,'SP M'!$D:$D,0),1),"")</f>
        <v/>
      </c>
      <c r="S208" s="98" t="str">
        <f>IFERROR(INDEX('SP N'!$J:$J,MATCH(Info!$M208,'SP N'!$D:$D,0),1),"")</f>
        <v/>
      </c>
      <c r="T208" s="98"/>
    </row>
    <row r="209" spans="13:20" x14ac:dyDescent="0.25">
      <c r="M209" s="97" t="s">
        <v>229</v>
      </c>
      <c r="N209" s="98" t="str">
        <f>IFERROR(INDEX(MÜ!$J:$J,MATCH(Info!$M209,MÜ!$D:$D,0),1),"")</f>
        <v/>
      </c>
      <c r="O209" s="98" t="str">
        <f>IFERROR(INDEX(NÜ!$J:$J,MATCH(Info!$M209,NÜ!$D:$D,0),1),"")</f>
        <v/>
      </c>
      <c r="P209" s="98" t="str">
        <f>IFERROR(INDEX(MP!$J:$J,MATCH(Info!$M209,MP!$D:$D,0),1),"")</f>
        <v/>
      </c>
      <c r="Q209" s="98" t="str">
        <f>IFERROR(INDEX(NÜ!$I:$I,MATCH(Info!$M209,NÜ!$D:$D,0),1),"")</f>
        <v/>
      </c>
      <c r="R209" s="98" t="str">
        <f>IFERROR(INDEX('SP M'!$J:$J,MATCH(Info!$M209,'SP M'!$D:$D,0),1),"")</f>
        <v/>
      </c>
      <c r="S209" s="98" t="str">
        <f>IFERROR(INDEX('SP N'!$J:$J,MATCH(Info!$M209,'SP N'!$D:$D,0),1),"")</f>
        <v/>
      </c>
      <c r="T209" s="98"/>
    </row>
    <row r="210" spans="13:20" x14ac:dyDescent="0.25">
      <c r="M210" s="97" t="s">
        <v>230</v>
      </c>
      <c r="N210" s="98" t="str">
        <f>IFERROR(INDEX(MÜ!$J:$J,MATCH(Info!$M210,MÜ!$D:$D,0),1),"")</f>
        <v/>
      </c>
      <c r="O210" s="98" t="str">
        <f>IFERROR(INDEX(NÜ!$J:$J,MATCH(Info!$M210,NÜ!$D:$D,0),1),"")</f>
        <v/>
      </c>
      <c r="P210" s="98" t="str">
        <f>IFERROR(INDEX(MP!$J:$J,MATCH(Info!$M210,MP!$D:$D,0),1),"")</f>
        <v/>
      </c>
      <c r="Q210" s="98" t="str">
        <f>IFERROR(INDEX(NÜ!$I:$I,MATCH(Info!$M210,NÜ!$D:$D,0),1),"")</f>
        <v/>
      </c>
      <c r="R210" s="98" t="str">
        <f>IFERROR(INDEX('SP M'!$J:$J,MATCH(Info!$M210,'SP M'!$D:$D,0),1),"")</f>
        <v/>
      </c>
      <c r="S210" s="98" t="str">
        <f>IFERROR(INDEX('SP N'!$J:$J,MATCH(Info!$M210,'SP N'!$D:$D,0),1),"")</f>
        <v/>
      </c>
      <c r="T210" s="98"/>
    </row>
    <row r="211" spans="13:20" x14ac:dyDescent="0.25">
      <c r="M211" s="97" t="s">
        <v>231</v>
      </c>
      <c r="N211" s="98" t="str">
        <f>IFERROR(INDEX(MÜ!$J:$J,MATCH(Info!$M211,MÜ!$D:$D,0),1),"")</f>
        <v/>
      </c>
      <c r="O211" s="98" t="str">
        <f>IFERROR(INDEX(NÜ!$J:$J,MATCH(Info!$M211,NÜ!$D:$D,0),1),"")</f>
        <v/>
      </c>
      <c r="P211" s="98" t="str">
        <f>IFERROR(INDEX(MP!$J:$J,MATCH(Info!$M211,MP!$D:$D,0),1),"")</f>
        <v/>
      </c>
      <c r="Q211" s="98" t="str">
        <f>IFERROR(INDEX(NÜ!$I:$I,MATCH(Info!$M211,NÜ!$D:$D,0),1),"")</f>
        <v/>
      </c>
      <c r="R211" s="98" t="str">
        <f>IFERROR(INDEX('SP M'!$J:$J,MATCH(Info!$M211,'SP M'!$D:$D,0),1),"")</f>
        <v/>
      </c>
      <c r="S211" s="98" t="str">
        <f>IFERROR(INDEX('SP N'!$J:$J,MATCH(Info!$M211,'SP N'!$D:$D,0),1),"")</f>
        <v/>
      </c>
      <c r="T211" s="98"/>
    </row>
    <row r="212" spans="13:20" x14ac:dyDescent="0.25">
      <c r="M212" s="97" t="s">
        <v>232</v>
      </c>
      <c r="N212" s="98" t="str">
        <f>IFERROR(INDEX(MÜ!$J:$J,MATCH(Info!$M212,MÜ!$D:$D,0),1),"")</f>
        <v/>
      </c>
      <c r="O212" s="98" t="str">
        <f>IFERROR(INDEX(NÜ!$J:$J,MATCH(Info!$M212,NÜ!$D:$D,0),1),"")</f>
        <v/>
      </c>
      <c r="P212" s="98" t="str">
        <f>IFERROR(INDEX(MP!$J:$J,MATCH(Info!$M212,MP!$D:$D,0),1),"")</f>
        <v/>
      </c>
      <c r="Q212" s="98" t="str">
        <f>IFERROR(INDEX(NÜ!$I:$I,MATCH(Info!$M212,NÜ!$D:$D,0),1),"")</f>
        <v/>
      </c>
      <c r="R212" s="98" t="str">
        <f>IFERROR(INDEX('SP M'!$J:$J,MATCH(Info!$M212,'SP M'!$D:$D,0),1),"")</f>
        <v/>
      </c>
      <c r="S212" s="98" t="str">
        <f>IFERROR(INDEX('SP N'!$J:$J,MATCH(Info!$M212,'SP N'!$D:$D,0),1),"")</f>
        <v/>
      </c>
      <c r="T212" s="98"/>
    </row>
    <row r="213" spans="13:20" x14ac:dyDescent="0.25">
      <c r="M213" s="97" t="s">
        <v>233</v>
      </c>
      <c r="N213" s="98" t="str">
        <f>IFERROR(INDEX(MÜ!$J:$J,MATCH(Info!$M213,MÜ!$D:$D,0),1),"")</f>
        <v/>
      </c>
      <c r="O213" s="98" t="str">
        <f>IFERROR(INDEX(NÜ!$J:$J,MATCH(Info!$M213,NÜ!$D:$D,0),1),"")</f>
        <v/>
      </c>
      <c r="P213" s="98" t="str">
        <f>IFERROR(INDEX(MP!$J:$J,MATCH(Info!$M213,MP!$D:$D,0),1),"")</f>
        <v/>
      </c>
      <c r="Q213" s="98" t="str">
        <f>IFERROR(INDEX(NÜ!$I:$I,MATCH(Info!$M213,NÜ!$D:$D,0),1),"")</f>
        <v/>
      </c>
      <c r="R213" s="98" t="str">
        <f>IFERROR(INDEX('SP M'!$J:$J,MATCH(Info!$M213,'SP M'!$D:$D,0),1),"")</f>
        <v/>
      </c>
      <c r="S213" s="98" t="str">
        <f>IFERROR(INDEX('SP N'!$J:$J,MATCH(Info!$M213,'SP N'!$D:$D,0),1),"")</f>
        <v/>
      </c>
      <c r="T213" s="98"/>
    </row>
    <row r="214" spans="13:20" x14ac:dyDescent="0.25">
      <c r="M214" s="97" t="s">
        <v>234</v>
      </c>
      <c r="N214" s="98" t="str">
        <f>IFERROR(INDEX(MÜ!$J:$J,MATCH(Info!$M214,MÜ!$D:$D,0),1),"")</f>
        <v/>
      </c>
      <c r="O214" s="98" t="str">
        <f>IFERROR(INDEX(NÜ!$J:$J,MATCH(Info!$M214,NÜ!$D:$D,0),1),"")</f>
        <v/>
      </c>
      <c r="P214" s="98" t="str">
        <f>IFERROR(INDEX(MP!$J:$J,MATCH(Info!$M214,MP!$D:$D,0),1),"")</f>
        <v/>
      </c>
      <c r="Q214" s="98" t="str">
        <f>IFERROR(INDEX(NÜ!$I:$I,MATCH(Info!$M214,NÜ!$D:$D,0),1),"")</f>
        <v/>
      </c>
      <c r="R214" s="98" t="str">
        <f>IFERROR(INDEX('SP M'!$J:$J,MATCH(Info!$M214,'SP M'!$D:$D,0),1),"")</f>
        <v/>
      </c>
      <c r="S214" s="98" t="str">
        <f>IFERROR(INDEX('SP N'!$J:$J,MATCH(Info!$M214,'SP N'!$D:$D,0),1),"")</f>
        <v/>
      </c>
      <c r="T214" s="98"/>
    </row>
    <row r="215" spans="13:20" x14ac:dyDescent="0.25">
      <c r="M215" s="97" t="s">
        <v>235</v>
      </c>
      <c r="N215" s="98" t="str">
        <f>IFERROR(INDEX(MÜ!$J:$J,MATCH(Info!$M215,MÜ!$D:$D,0),1),"")</f>
        <v/>
      </c>
      <c r="O215" s="98" t="str">
        <f>IFERROR(INDEX(NÜ!$J:$J,MATCH(Info!$M215,NÜ!$D:$D,0),1),"")</f>
        <v/>
      </c>
      <c r="P215" s="98" t="str">
        <f>IFERROR(INDEX(MP!$J:$J,MATCH(Info!$M215,MP!$D:$D,0),1),"")</f>
        <v/>
      </c>
      <c r="Q215" s="98" t="str">
        <f>IFERROR(INDEX(NÜ!$I:$I,MATCH(Info!$M215,NÜ!$D:$D,0),1),"")</f>
        <v/>
      </c>
      <c r="R215" s="98" t="str">
        <f>IFERROR(INDEX('SP M'!$J:$J,MATCH(Info!$M215,'SP M'!$D:$D,0),1),"")</f>
        <v/>
      </c>
      <c r="S215" s="98" t="str">
        <f>IFERROR(INDEX('SP N'!$J:$J,MATCH(Info!$M215,'SP N'!$D:$D,0),1),"")</f>
        <v/>
      </c>
      <c r="T215" s="98"/>
    </row>
    <row r="216" spans="13:20" x14ac:dyDescent="0.25">
      <c r="M216" s="97" t="s">
        <v>236</v>
      </c>
      <c r="N216" s="98" t="str">
        <f>IFERROR(INDEX(MÜ!$J:$J,MATCH(Info!$M216,MÜ!$D:$D,0),1),"")</f>
        <v/>
      </c>
      <c r="O216" s="98" t="str">
        <f>IFERROR(INDEX(NÜ!$J:$J,MATCH(Info!$M216,NÜ!$D:$D,0),1),"")</f>
        <v/>
      </c>
      <c r="P216" s="98" t="str">
        <f>IFERROR(INDEX(MP!$J:$J,MATCH(Info!$M216,MP!$D:$D,0),1),"")</f>
        <v/>
      </c>
      <c r="Q216" s="98" t="str">
        <f>IFERROR(INDEX(NÜ!$I:$I,MATCH(Info!$M216,NÜ!$D:$D,0),1),"")</f>
        <v/>
      </c>
      <c r="R216" s="98" t="str">
        <f>IFERROR(INDEX('SP M'!$J:$J,MATCH(Info!$M216,'SP M'!$D:$D,0),1),"")</f>
        <v/>
      </c>
      <c r="S216" s="98" t="str">
        <f>IFERROR(INDEX('SP N'!$J:$J,MATCH(Info!$M216,'SP N'!$D:$D,0),1),"")</f>
        <v/>
      </c>
      <c r="T216" s="98"/>
    </row>
    <row r="217" spans="13:20" x14ac:dyDescent="0.25">
      <c r="M217" s="97" t="s">
        <v>237</v>
      </c>
      <c r="N217" s="98" t="str">
        <f>IFERROR(INDEX(MÜ!$J:$J,MATCH(Info!$M217,MÜ!$D:$D,0),1),"")</f>
        <v/>
      </c>
      <c r="O217" s="98" t="str">
        <f>IFERROR(INDEX(NÜ!$J:$J,MATCH(Info!$M217,NÜ!$D:$D,0),1),"")</f>
        <v/>
      </c>
      <c r="P217" s="98" t="str">
        <f>IFERROR(INDEX(MP!$J:$J,MATCH(Info!$M217,MP!$D:$D,0),1),"")</f>
        <v/>
      </c>
      <c r="Q217" s="98" t="str">
        <f>IFERROR(INDEX(NÜ!$I:$I,MATCH(Info!$M217,NÜ!$D:$D,0),1),"")</f>
        <v/>
      </c>
      <c r="R217" s="98" t="str">
        <f>IFERROR(INDEX('SP M'!$J:$J,MATCH(Info!$M217,'SP M'!$D:$D,0),1),"")</f>
        <v/>
      </c>
      <c r="S217" s="98" t="str">
        <f>IFERROR(INDEX('SP N'!$J:$J,MATCH(Info!$M217,'SP N'!$D:$D,0),1),"")</f>
        <v/>
      </c>
      <c r="T217" s="98"/>
    </row>
    <row r="218" spans="13:20" x14ac:dyDescent="0.25">
      <c r="M218" s="97" t="s">
        <v>238</v>
      </c>
      <c r="N218" s="98" t="str">
        <f>IFERROR(INDEX(MÜ!$J:$J,MATCH(Info!$M218,MÜ!$D:$D,0),1),"")</f>
        <v/>
      </c>
      <c r="O218" s="98" t="str">
        <f>IFERROR(INDEX(NÜ!$J:$J,MATCH(Info!$M218,NÜ!$D:$D,0),1),"")</f>
        <v/>
      </c>
      <c r="P218" s="98" t="str">
        <f>IFERROR(INDEX(MP!$J:$J,MATCH(Info!$M218,MP!$D:$D,0),1),"")</f>
        <v/>
      </c>
      <c r="Q218" s="98" t="str">
        <f>IFERROR(INDEX(NÜ!$I:$I,MATCH(Info!$M218,NÜ!$D:$D,0),1),"")</f>
        <v/>
      </c>
      <c r="R218" s="98" t="str">
        <f>IFERROR(INDEX('SP M'!$J:$J,MATCH(Info!$M218,'SP M'!$D:$D,0),1),"")</f>
        <v/>
      </c>
      <c r="S218" s="98" t="str">
        <f>IFERROR(INDEX('SP N'!$J:$J,MATCH(Info!$M218,'SP N'!$D:$D,0),1),"")</f>
        <v/>
      </c>
      <c r="T218" s="98"/>
    </row>
    <row r="219" spans="13:20" x14ac:dyDescent="0.25">
      <c r="M219" s="97" t="s">
        <v>239</v>
      </c>
      <c r="N219" s="98" t="str">
        <f>IFERROR(INDEX(MÜ!$J:$J,MATCH(Info!$M219,MÜ!$D:$D,0),1),"")</f>
        <v/>
      </c>
      <c r="O219" s="98" t="str">
        <f>IFERROR(INDEX(NÜ!$J:$J,MATCH(Info!$M219,NÜ!$D:$D,0),1),"")</f>
        <v/>
      </c>
      <c r="P219" s="98" t="str">
        <f>IFERROR(INDEX(MP!$J:$J,MATCH(Info!$M219,MP!$D:$D,0),1),"")</f>
        <v/>
      </c>
      <c r="Q219" s="98" t="str">
        <f>IFERROR(INDEX(NÜ!$I:$I,MATCH(Info!$M219,NÜ!$D:$D,0),1),"")</f>
        <v/>
      </c>
      <c r="R219" s="98" t="str">
        <f>IFERROR(INDEX('SP M'!$J:$J,MATCH(Info!$M219,'SP M'!$D:$D,0),1),"")</f>
        <v/>
      </c>
      <c r="S219" s="98" t="str">
        <f>IFERROR(INDEX('SP N'!$J:$J,MATCH(Info!$M219,'SP N'!$D:$D,0),1),"")</f>
        <v/>
      </c>
      <c r="T219" s="98"/>
    </row>
    <row r="220" spans="13:20" x14ac:dyDescent="0.25">
      <c r="M220" s="97" t="s">
        <v>240</v>
      </c>
      <c r="N220" s="98" t="str">
        <f>IFERROR(INDEX(MÜ!$J:$J,MATCH(Info!$M220,MÜ!$D:$D,0),1),"")</f>
        <v/>
      </c>
      <c r="O220" s="98" t="str">
        <f>IFERROR(INDEX(NÜ!$J:$J,MATCH(Info!$M220,NÜ!$D:$D,0),1),"")</f>
        <v/>
      </c>
      <c r="P220" s="98" t="str">
        <f>IFERROR(INDEX(MP!$J:$J,MATCH(Info!$M220,MP!$D:$D,0),1),"")</f>
        <v/>
      </c>
      <c r="Q220" s="98" t="str">
        <f>IFERROR(INDEX(NÜ!$I:$I,MATCH(Info!$M220,NÜ!$D:$D,0),1),"")</f>
        <v/>
      </c>
      <c r="R220" s="98" t="str">
        <f>IFERROR(INDEX('SP M'!$J:$J,MATCH(Info!$M220,'SP M'!$D:$D,0),1),"")</f>
        <v/>
      </c>
      <c r="S220" s="98" t="str">
        <f>IFERROR(INDEX('SP N'!$J:$J,MATCH(Info!$M220,'SP N'!$D:$D,0),1),"")</f>
        <v/>
      </c>
      <c r="T220" s="98"/>
    </row>
    <row r="221" spans="13:20" x14ac:dyDescent="0.25">
      <c r="M221" s="97" t="s">
        <v>241</v>
      </c>
      <c r="N221" s="98" t="str">
        <f>IFERROR(INDEX(MÜ!$J:$J,MATCH(Info!$M221,MÜ!$D:$D,0),1),"")</f>
        <v/>
      </c>
      <c r="O221" s="98" t="str">
        <f>IFERROR(INDEX(NÜ!$J:$J,MATCH(Info!$M221,NÜ!$D:$D,0),1),"")</f>
        <v/>
      </c>
      <c r="P221" s="98" t="str">
        <f>IFERROR(INDEX(MP!$J:$J,MATCH(Info!$M221,MP!$D:$D,0),1),"")</f>
        <v/>
      </c>
      <c r="Q221" s="98" t="str">
        <f>IFERROR(INDEX(NÜ!$I:$I,MATCH(Info!$M221,NÜ!$D:$D,0),1),"")</f>
        <v/>
      </c>
      <c r="R221" s="98" t="str">
        <f>IFERROR(INDEX('SP M'!$J:$J,MATCH(Info!$M221,'SP M'!$D:$D,0),1),"")</f>
        <v/>
      </c>
      <c r="S221" s="98" t="str">
        <f>IFERROR(INDEX('SP N'!$J:$J,MATCH(Info!$M221,'SP N'!$D:$D,0),1),"")</f>
        <v/>
      </c>
      <c r="T221" s="98"/>
    </row>
    <row r="222" spans="13:20" x14ac:dyDescent="0.25">
      <c r="M222" s="97" t="s">
        <v>242</v>
      </c>
      <c r="N222" s="98" t="str">
        <f>IFERROR(INDEX(MÜ!$J:$J,MATCH(Info!$M222,MÜ!$D:$D,0),1),"")</f>
        <v/>
      </c>
      <c r="O222" s="98" t="str">
        <f>IFERROR(INDEX(NÜ!$J:$J,MATCH(Info!$M222,NÜ!$D:$D,0),1),"")</f>
        <v/>
      </c>
      <c r="P222" s="98" t="str">
        <f>IFERROR(INDEX(MP!$J:$J,MATCH(Info!$M222,MP!$D:$D,0),1),"")</f>
        <v/>
      </c>
      <c r="Q222" s="98" t="str">
        <f>IFERROR(INDEX(NÜ!$I:$I,MATCH(Info!$M222,NÜ!$D:$D,0),1),"")</f>
        <v/>
      </c>
      <c r="R222" s="98" t="str">
        <f>IFERROR(INDEX('SP M'!$J:$J,MATCH(Info!$M222,'SP M'!$D:$D,0),1),"")</f>
        <v/>
      </c>
      <c r="S222" s="98" t="str">
        <f>IFERROR(INDEX('SP N'!$J:$J,MATCH(Info!$M222,'SP N'!$D:$D,0),1),"")</f>
        <v/>
      </c>
      <c r="T222" s="98"/>
    </row>
    <row r="223" spans="13:20" x14ac:dyDescent="0.25">
      <c r="M223" s="97" t="s">
        <v>243</v>
      </c>
      <c r="N223" s="98" t="str">
        <f>IFERROR(INDEX(MÜ!$J:$J,MATCH(Info!$M223,MÜ!$D:$D,0),1),"")</f>
        <v/>
      </c>
      <c r="O223" s="98" t="str">
        <f>IFERROR(INDEX(NÜ!$J:$J,MATCH(Info!$M223,NÜ!$D:$D,0),1),"")</f>
        <v/>
      </c>
      <c r="P223" s="98" t="str">
        <f>IFERROR(INDEX(MP!$J:$J,MATCH(Info!$M223,MP!$D:$D,0),1),"")</f>
        <v/>
      </c>
      <c r="Q223" s="98" t="str">
        <f>IFERROR(INDEX(NÜ!$I:$I,MATCH(Info!$M223,NÜ!$D:$D,0),1),"")</f>
        <v/>
      </c>
      <c r="R223" s="98" t="str">
        <f>IFERROR(INDEX('SP M'!$J:$J,MATCH(Info!$M223,'SP M'!$D:$D,0),1),"")</f>
        <v/>
      </c>
      <c r="S223" s="98" t="str">
        <f>IFERROR(INDEX('SP N'!$J:$J,MATCH(Info!$M223,'SP N'!$D:$D,0),1),"")</f>
        <v/>
      </c>
      <c r="T223" s="98"/>
    </row>
    <row r="224" spans="13:20" x14ac:dyDescent="0.25">
      <c r="M224" s="97" t="s">
        <v>121</v>
      </c>
      <c r="N224" s="98" t="str">
        <f>IFERROR(INDEX(MÜ!$J:$J,MATCH(Info!$M224,MÜ!$D:$D,0),1),"")</f>
        <v/>
      </c>
      <c r="O224" s="98" t="str">
        <f>IFERROR(INDEX(NÜ!$J:$J,MATCH(Info!$M224,NÜ!$D:$D,0),1),"")</f>
        <v/>
      </c>
      <c r="P224" s="98" t="str">
        <f>IFERROR(INDEX(MP!$J:$J,MATCH(Info!$M224,MP!$D:$D,0),1),"")</f>
        <v/>
      </c>
      <c r="Q224" s="98" t="str">
        <f>IFERROR(INDEX(NÜ!$I:$I,MATCH(Info!$M224,NÜ!$D:$D,0),1),"")</f>
        <v/>
      </c>
      <c r="R224" s="98" t="str">
        <f>IFERROR(INDEX('SP M'!$J:$J,MATCH(Info!$M224,'SP M'!$D:$D,0),1),"")</f>
        <v/>
      </c>
      <c r="S224" s="98" t="str">
        <f>IFERROR(INDEX('SP N'!$J:$J,MATCH(Info!$M224,'SP N'!$D:$D,0),1),"")</f>
        <v/>
      </c>
      <c r="T224" s="98"/>
    </row>
    <row r="225" spans="13:20" x14ac:dyDescent="0.25">
      <c r="M225" s="97" t="s">
        <v>244</v>
      </c>
      <c r="N225" s="98" t="str">
        <f>IFERROR(INDEX(MÜ!$J:$J,MATCH(Info!$M225,MÜ!$D:$D,0),1),"")</f>
        <v/>
      </c>
      <c r="O225" s="98" t="str">
        <f>IFERROR(INDEX(NÜ!$J:$J,MATCH(Info!$M225,NÜ!$D:$D,0),1),"")</f>
        <v/>
      </c>
      <c r="P225" s="98" t="str">
        <f>IFERROR(INDEX(MP!$J:$J,MATCH(Info!$M225,MP!$D:$D,0),1),"")</f>
        <v/>
      </c>
      <c r="Q225" s="98" t="str">
        <f>IFERROR(INDEX(NÜ!$I:$I,MATCH(Info!$M225,NÜ!$D:$D,0),1),"")</f>
        <v/>
      </c>
      <c r="R225" s="98" t="str">
        <f>IFERROR(INDEX('SP M'!$J:$J,MATCH(Info!$M225,'SP M'!$D:$D,0),1),"")</f>
        <v/>
      </c>
      <c r="S225" s="98" t="str">
        <f>IFERROR(INDEX('SP N'!$J:$J,MATCH(Info!$M225,'SP N'!$D:$D,0),1),"")</f>
        <v/>
      </c>
      <c r="T225" s="98"/>
    </row>
    <row r="226" spans="13:20" x14ac:dyDescent="0.25">
      <c r="M226" s="97" t="s">
        <v>245</v>
      </c>
      <c r="N226" s="98" t="str">
        <f>IFERROR(INDEX(MÜ!$J:$J,MATCH(Info!$M226,MÜ!$D:$D,0),1),"")</f>
        <v/>
      </c>
      <c r="O226" s="98" t="str">
        <f>IFERROR(INDEX(NÜ!$J:$J,MATCH(Info!$M226,NÜ!$D:$D,0),1),"")</f>
        <v/>
      </c>
      <c r="P226" s="98" t="str">
        <f>IFERROR(INDEX(MP!$J:$J,MATCH(Info!$M226,MP!$D:$D,0),1),"")</f>
        <v/>
      </c>
      <c r="Q226" s="98" t="str">
        <f>IFERROR(INDEX(NÜ!$I:$I,MATCH(Info!$M226,NÜ!$D:$D,0),1),"")</f>
        <v/>
      </c>
      <c r="R226" s="98" t="str">
        <f>IFERROR(INDEX('SP M'!$J:$J,MATCH(Info!$M226,'SP M'!$D:$D,0),1),"")</f>
        <v/>
      </c>
      <c r="S226" s="98" t="str">
        <f>IFERROR(INDEX('SP N'!$J:$J,MATCH(Info!$M226,'SP N'!$D:$D,0),1),"")</f>
        <v/>
      </c>
      <c r="T226" s="98"/>
    </row>
    <row r="227" spans="13:20" x14ac:dyDescent="0.25">
      <c r="M227" s="97" t="s">
        <v>246</v>
      </c>
      <c r="N227" s="98" t="str">
        <f>IFERROR(INDEX(MÜ!$J:$J,MATCH(Info!$M227,MÜ!$D:$D,0),1),"")</f>
        <v/>
      </c>
      <c r="O227" s="98" t="str">
        <f>IFERROR(INDEX(NÜ!$J:$J,MATCH(Info!$M227,NÜ!$D:$D,0),1),"")</f>
        <v/>
      </c>
      <c r="P227" s="98" t="str">
        <f>IFERROR(INDEX(MP!$J:$J,MATCH(Info!$M227,MP!$D:$D,0),1),"")</f>
        <v/>
      </c>
      <c r="Q227" s="98" t="str">
        <f>IFERROR(INDEX(NÜ!$I:$I,MATCH(Info!$M227,NÜ!$D:$D,0),1),"")</f>
        <v/>
      </c>
      <c r="R227" s="98" t="str">
        <f>IFERROR(INDEX('SP M'!$J:$J,MATCH(Info!$M227,'SP M'!$D:$D,0),1),"")</f>
        <v/>
      </c>
      <c r="S227" s="98" t="str">
        <f>IFERROR(INDEX('SP N'!$J:$J,MATCH(Info!$M227,'SP N'!$D:$D,0),1),"")</f>
        <v/>
      </c>
      <c r="T227" s="98"/>
    </row>
    <row r="228" spans="13:20" x14ac:dyDescent="0.25">
      <c r="M228" s="97" t="s">
        <v>247</v>
      </c>
      <c r="N228" s="98" t="str">
        <f>IFERROR(INDEX(MÜ!$J:$J,MATCH(Info!$M228,MÜ!$D:$D,0),1),"")</f>
        <v/>
      </c>
      <c r="O228" s="98" t="str">
        <f>IFERROR(INDEX(NÜ!$J:$J,MATCH(Info!$M228,NÜ!$D:$D,0),1),"")</f>
        <v/>
      </c>
      <c r="P228" s="98" t="str">
        <f>IFERROR(INDEX(MP!$J:$J,MATCH(Info!$M228,MP!$D:$D,0),1),"")</f>
        <v/>
      </c>
      <c r="Q228" s="98" t="str">
        <f>IFERROR(INDEX(NÜ!$I:$I,MATCH(Info!$M228,NÜ!$D:$D,0),1),"")</f>
        <v/>
      </c>
      <c r="R228" s="98" t="str">
        <f>IFERROR(INDEX('SP M'!$J:$J,MATCH(Info!$M228,'SP M'!$D:$D,0),1),"")</f>
        <v/>
      </c>
      <c r="S228" s="98" t="str">
        <f>IFERROR(INDEX('SP N'!$J:$J,MATCH(Info!$M228,'SP N'!$D:$D,0),1),"")</f>
        <v/>
      </c>
      <c r="T228" s="98"/>
    </row>
    <row r="229" spans="13:20" x14ac:dyDescent="0.25">
      <c r="M229" s="97" t="s">
        <v>248</v>
      </c>
      <c r="N229" s="98" t="str">
        <f>IFERROR(INDEX(MÜ!$J:$J,MATCH(Info!$M229,MÜ!$D:$D,0),1),"")</f>
        <v/>
      </c>
      <c r="O229" s="98" t="str">
        <f>IFERROR(INDEX(NÜ!$J:$J,MATCH(Info!$M229,NÜ!$D:$D,0),1),"")</f>
        <v/>
      </c>
      <c r="P229" s="98" t="str">
        <f>IFERROR(INDEX(MP!$J:$J,MATCH(Info!$M229,MP!$D:$D,0),1),"")</f>
        <v/>
      </c>
      <c r="Q229" s="98" t="str">
        <f>IFERROR(INDEX(NÜ!$I:$I,MATCH(Info!$M229,NÜ!$D:$D,0),1),"")</f>
        <v/>
      </c>
      <c r="R229" s="98" t="str">
        <f>IFERROR(INDEX('SP M'!$J:$J,MATCH(Info!$M229,'SP M'!$D:$D,0),1),"")</f>
        <v/>
      </c>
      <c r="S229" s="98" t="str">
        <f>IFERROR(INDEX('SP N'!$J:$J,MATCH(Info!$M229,'SP N'!$D:$D,0),1),"")</f>
        <v/>
      </c>
      <c r="T229" s="98"/>
    </row>
    <row r="230" spans="13:20" x14ac:dyDescent="0.25">
      <c r="M230" s="97" t="s">
        <v>249</v>
      </c>
      <c r="N230" s="98" t="str">
        <f>IFERROR(INDEX(MÜ!$J:$J,MATCH(Info!$M230,MÜ!$D:$D,0),1),"")</f>
        <v/>
      </c>
      <c r="O230" s="98" t="str">
        <f>IFERROR(INDEX(NÜ!$J:$J,MATCH(Info!$M230,NÜ!$D:$D,0),1),"")</f>
        <v/>
      </c>
      <c r="P230" s="98" t="str">
        <f>IFERROR(INDEX(MP!$J:$J,MATCH(Info!$M230,MP!$D:$D,0),1),"")</f>
        <v/>
      </c>
      <c r="Q230" s="98" t="str">
        <f>IFERROR(INDEX(NÜ!$I:$I,MATCH(Info!$M230,NÜ!$D:$D,0),1),"")</f>
        <v/>
      </c>
      <c r="R230" s="98" t="str">
        <f>IFERROR(INDEX('SP M'!$J:$J,MATCH(Info!$M230,'SP M'!$D:$D,0),1),"")</f>
        <v/>
      </c>
      <c r="S230" s="98" t="str">
        <f>IFERROR(INDEX('SP N'!$J:$J,MATCH(Info!$M230,'SP N'!$D:$D,0),1),"")</f>
        <v/>
      </c>
      <c r="T230" s="98"/>
    </row>
    <row r="231" spans="13:20" x14ac:dyDescent="0.25">
      <c r="M231" s="97" t="s">
        <v>250</v>
      </c>
      <c r="N231" s="98" t="str">
        <f>IFERROR(INDEX(MÜ!$J:$J,MATCH(Info!$M231,MÜ!$D:$D,0),1),"")</f>
        <v/>
      </c>
      <c r="O231" s="98" t="str">
        <f>IFERROR(INDEX(NÜ!$J:$J,MATCH(Info!$M231,NÜ!$D:$D,0),1),"")</f>
        <v/>
      </c>
      <c r="P231" s="98" t="str">
        <f>IFERROR(INDEX(MP!$J:$J,MATCH(Info!$M231,MP!$D:$D,0),1),"")</f>
        <v/>
      </c>
      <c r="Q231" s="98" t="str">
        <f>IFERROR(INDEX(NÜ!$I:$I,MATCH(Info!$M231,NÜ!$D:$D,0),1),"")</f>
        <v/>
      </c>
      <c r="R231" s="98" t="str">
        <f>IFERROR(INDEX('SP M'!$J:$J,MATCH(Info!$M231,'SP M'!$D:$D,0),1),"")</f>
        <v/>
      </c>
      <c r="S231" s="98" t="str">
        <f>IFERROR(INDEX('SP N'!$J:$J,MATCH(Info!$M231,'SP N'!$D:$D,0),1),"")</f>
        <v/>
      </c>
      <c r="T231" s="98"/>
    </row>
    <row r="232" spans="13:20" x14ac:dyDescent="0.25">
      <c r="M232" s="97" t="s">
        <v>251</v>
      </c>
      <c r="N232" s="98" t="str">
        <f>IFERROR(INDEX(MÜ!$J:$J,MATCH(Info!$M232,MÜ!$D:$D,0),1),"")</f>
        <v/>
      </c>
      <c r="O232" s="98" t="str">
        <f>IFERROR(INDEX(NÜ!$J:$J,MATCH(Info!$M232,NÜ!$D:$D,0),1),"")</f>
        <v/>
      </c>
      <c r="P232" s="98" t="str">
        <f>IFERROR(INDEX(MP!$J:$J,MATCH(Info!$M232,MP!$D:$D,0),1),"")</f>
        <v/>
      </c>
      <c r="Q232" s="98" t="str">
        <f>IFERROR(INDEX(NÜ!$I:$I,MATCH(Info!$M232,NÜ!$D:$D,0),1),"")</f>
        <v/>
      </c>
      <c r="R232" s="98" t="str">
        <f>IFERROR(INDEX('SP M'!$J:$J,MATCH(Info!$M232,'SP M'!$D:$D,0),1),"")</f>
        <v/>
      </c>
      <c r="S232" s="98" t="str">
        <f>IFERROR(INDEX('SP N'!$J:$J,MATCH(Info!$M232,'SP N'!$D:$D,0),1),"")</f>
        <v/>
      </c>
      <c r="T232" s="98"/>
    </row>
    <row r="233" spans="13:20" x14ac:dyDescent="0.25">
      <c r="M233" s="97" t="s">
        <v>252</v>
      </c>
      <c r="N233" s="98" t="str">
        <f>IFERROR(INDEX(MÜ!$J:$J,MATCH(Info!$M233,MÜ!$D:$D,0),1),"")</f>
        <v/>
      </c>
      <c r="O233" s="98" t="str">
        <f>IFERROR(INDEX(NÜ!$J:$J,MATCH(Info!$M233,NÜ!$D:$D,0),1),"")</f>
        <v/>
      </c>
      <c r="P233" s="98" t="str">
        <f>IFERROR(INDEX(MP!$J:$J,MATCH(Info!$M233,MP!$D:$D,0),1),"")</f>
        <v/>
      </c>
      <c r="Q233" s="98" t="str">
        <f>IFERROR(INDEX(NÜ!$I:$I,MATCH(Info!$M233,NÜ!$D:$D,0),1),"")</f>
        <v/>
      </c>
      <c r="R233" s="98" t="str">
        <f>IFERROR(INDEX('SP M'!$J:$J,MATCH(Info!$M233,'SP M'!$D:$D,0),1),"")</f>
        <v/>
      </c>
      <c r="S233" s="98" t="str">
        <f>IFERROR(INDEX('SP N'!$J:$J,MATCH(Info!$M233,'SP N'!$D:$D,0),1),"")</f>
        <v/>
      </c>
      <c r="T233" s="98"/>
    </row>
    <row r="234" spans="13:20" x14ac:dyDescent="0.25">
      <c r="M234" s="97" t="s">
        <v>51</v>
      </c>
      <c r="N234" s="98" t="str">
        <f>IFERROR(INDEX(MÜ!$J:$J,MATCH(Info!$M234,MÜ!$D:$D,0),1),"")</f>
        <v/>
      </c>
      <c r="O234" s="98" t="str">
        <f>IFERROR(INDEX(NÜ!$J:$J,MATCH(Info!$M234,NÜ!$D:$D,0),1),"")</f>
        <v/>
      </c>
      <c r="P234" s="98" t="str">
        <f>IFERROR(INDEX(MP!$J:$J,MATCH(Info!$M234,MP!$D:$D,0),1),"")</f>
        <v/>
      </c>
      <c r="Q234" s="98" t="str">
        <f>IFERROR(INDEX(NÜ!$I:$I,MATCH(Info!$M234,NÜ!$D:$D,0),1),"")</f>
        <v/>
      </c>
      <c r="R234" s="98" t="str">
        <f>IFERROR(INDEX('SP M'!$J:$J,MATCH(Info!$M234,'SP M'!$D:$D,0),1),"")</f>
        <v/>
      </c>
      <c r="S234" s="98" t="str">
        <f>IFERROR(INDEX('SP N'!$J:$J,MATCH(Info!$M234,'SP N'!$D:$D,0),1),"")</f>
        <v/>
      </c>
      <c r="T234" s="98"/>
    </row>
    <row r="235" spans="13:20" x14ac:dyDescent="0.25">
      <c r="M235" s="97" t="s">
        <v>253</v>
      </c>
      <c r="N235" s="98" t="str">
        <f>IFERROR(INDEX(MÜ!$J:$J,MATCH(Info!$M235,MÜ!$D:$D,0),1),"")</f>
        <v/>
      </c>
      <c r="O235" s="98" t="str">
        <f>IFERROR(INDEX(NÜ!$J:$J,MATCH(Info!$M235,NÜ!$D:$D,0),1),"")</f>
        <v/>
      </c>
      <c r="P235" s="98" t="str">
        <f>IFERROR(INDEX(MP!$J:$J,MATCH(Info!$M235,MP!$D:$D,0),1),"")</f>
        <v/>
      </c>
      <c r="Q235" s="98" t="str">
        <f>IFERROR(INDEX(NÜ!$I:$I,MATCH(Info!$M235,NÜ!$D:$D,0),1),"")</f>
        <v/>
      </c>
      <c r="R235" s="98" t="str">
        <f>IFERROR(INDEX('SP M'!$J:$J,MATCH(Info!$M235,'SP M'!$D:$D,0),1),"")</f>
        <v/>
      </c>
      <c r="S235" s="98" t="str">
        <f>IFERROR(INDEX('SP N'!$J:$J,MATCH(Info!$M235,'SP N'!$D:$D,0),1),"")</f>
        <v/>
      </c>
      <c r="T235" s="98"/>
    </row>
    <row r="236" spans="13:20" x14ac:dyDescent="0.25">
      <c r="M236" s="97" t="s">
        <v>254</v>
      </c>
      <c r="N236" s="98" t="str">
        <f>IFERROR(INDEX(MÜ!$J:$J,MATCH(Info!$M236,MÜ!$D:$D,0),1),"")</f>
        <v/>
      </c>
      <c r="O236" s="98" t="str">
        <f>IFERROR(INDEX(NÜ!$J:$J,MATCH(Info!$M236,NÜ!$D:$D,0),1),"")</f>
        <v/>
      </c>
      <c r="P236" s="98" t="str">
        <f>IFERROR(INDEX(MP!$J:$J,MATCH(Info!$M236,MP!$D:$D,0),1),"")</f>
        <v/>
      </c>
      <c r="Q236" s="98" t="str">
        <f>IFERROR(INDEX(NÜ!$I:$I,MATCH(Info!$M236,NÜ!$D:$D,0),1),"")</f>
        <v/>
      </c>
      <c r="R236" s="98" t="str">
        <f>IFERROR(INDEX('SP M'!$J:$J,MATCH(Info!$M236,'SP M'!$D:$D,0),1),"")</f>
        <v/>
      </c>
      <c r="S236" s="98" t="str">
        <f>IFERROR(INDEX('SP N'!$J:$J,MATCH(Info!$M236,'SP N'!$D:$D,0),1),"")</f>
        <v/>
      </c>
      <c r="T236" s="98"/>
    </row>
    <row r="237" spans="13:20" x14ac:dyDescent="0.25">
      <c r="M237" s="97" t="s">
        <v>255</v>
      </c>
      <c r="N237" s="98" t="str">
        <f>IFERROR(INDEX(MÜ!$J:$J,MATCH(Info!$M237,MÜ!$D:$D,0),1),"")</f>
        <v/>
      </c>
      <c r="O237" s="98" t="str">
        <f>IFERROR(INDEX(NÜ!$J:$J,MATCH(Info!$M237,NÜ!$D:$D,0),1),"")</f>
        <v/>
      </c>
      <c r="P237" s="98" t="str">
        <f>IFERROR(INDEX(MP!$J:$J,MATCH(Info!$M237,MP!$D:$D,0),1),"")</f>
        <v/>
      </c>
      <c r="Q237" s="98" t="str">
        <f>IFERROR(INDEX(NÜ!$I:$I,MATCH(Info!$M237,NÜ!$D:$D,0),1),"")</f>
        <v/>
      </c>
      <c r="R237" s="98" t="str">
        <f>IFERROR(INDEX('SP M'!$J:$J,MATCH(Info!$M237,'SP M'!$D:$D,0),1),"")</f>
        <v/>
      </c>
      <c r="S237" s="98" t="str">
        <f>IFERROR(INDEX('SP N'!$J:$J,MATCH(Info!$M237,'SP N'!$D:$D,0),1),"")</f>
        <v/>
      </c>
      <c r="T237" s="98"/>
    </row>
    <row r="238" spans="13:20" x14ac:dyDescent="0.25">
      <c r="M238" s="97" t="s">
        <v>256</v>
      </c>
      <c r="N238" s="98" t="str">
        <f>IFERROR(INDEX(MÜ!$J:$J,MATCH(Info!$M238,MÜ!$D:$D,0),1),"")</f>
        <v/>
      </c>
      <c r="O238" s="98" t="str">
        <f>IFERROR(INDEX(NÜ!$J:$J,MATCH(Info!$M238,NÜ!$D:$D,0),1),"")</f>
        <v/>
      </c>
      <c r="P238" s="98" t="str">
        <f>IFERROR(INDEX(MP!$J:$J,MATCH(Info!$M238,MP!$D:$D,0),1),"")</f>
        <v/>
      </c>
      <c r="Q238" s="98" t="str">
        <f>IFERROR(INDEX(NÜ!$I:$I,MATCH(Info!$M238,NÜ!$D:$D,0),1),"")</f>
        <v/>
      </c>
      <c r="R238" s="98" t="str">
        <f>IFERROR(INDEX('SP M'!$J:$J,MATCH(Info!$M238,'SP M'!$D:$D,0),1),"")</f>
        <v/>
      </c>
      <c r="S238" s="98" t="str">
        <f>IFERROR(INDEX('SP N'!$J:$J,MATCH(Info!$M238,'SP N'!$D:$D,0),1),"")</f>
        <v/>
      </c>
      <c r="T238" s="98"/>
    </row>
    <row r="239" spans="13:20" x14ac:dyDescent="0.25">
      <c r="M239" s="97" t="s">
        <v>66</v>
      </c>
      <c r="N239" s="98" t="str">
        <f>IFERROR(INDEX(MÜ!$J:$J,MATCH(Info!$M239,MÜ!$D:$D,0),1),"")</f>
        <v/>
      </c>
      <c r="O239" s="98">
        <f>IFERROR(INDEX(NÜ!$J:$J,MATCH(Info!$M239,NÜ!$D:$D,0),1),"")</f>
        <v>80</v>
      </c>
      <c r="P239" s="98" t="str">
        <f>IFERROR(INDEX(MP!$J:$J,MATCH(Info!$M239,MP!$D:$D,0),1),"")</f>
        <v/>
      </c>
      <c r="Q239" s="98">
        <f>IFERROR(INDEX(NÜ!$I:$I,MATCH(Info!$M239,NÜ!$D:$D,0),1),"")</f>
        <v>0</v>
      </c>
      <c r="R239" s="98" t="str">
        <f>IFERROR(INDEX('SP M'!$J:$J,MATCH(Info!$M239,'SP M'!$D:$D,0),1),"")</f>
        <v/>
      </c>
      <c r="S239" s="98" t="str">
        <f>IFERROR(INDEX('SP N'!$J:$J,MATCH(Info!$M239,'SP N'!$D:$D,0),1),"")</f>
        <v/>
      </c>
      <c r="T239" s="98"/>
    </row>
    <row r="240" spans="13:20" x14ac:dyDescent="0.25">
      <c r="M240" s="97" t="s">
        <v>67</v>
      </c>
      <c r="N240" s="98">
        <f>IFERROR(INDEX(MÜ!$J:$J,MATCH(Info!$M240,MÜ!$D:$D,0),1),"")</f>
        <v>125</v>
      </c>
      <c r="O240" s="98" t="str">
        <f>IFERROR(INDEX(NÜ!$J:$J,MATCH(Info!$M240,NÜ!$D:$D,0),1),"")</f>
        <v/>
      </c>
      <c r="P240" s="98">
        <f>IFERROR(INDEX(MP!$J:$J,MATCH(Info!$M240,MP!$D:$D,0),1),"")</f>
        <v>148.5</v>
      </c>
      <c r="Q240" s="98" t="str">
        <f>IFERROR(INDEX(NÜ!$I:$I,MATCH(Info!$M240,NÜ!$D:$D,0),1),"")</f>
        <v/>
      </c>
      <c r="R240" s="98" t="str">
        <f>IFERROR(INDEX('SP M'!$J:$J,MATCH(Info!$M240,'SP M'!$D:$D,0),1),"")</f>
        <v/>
      </c>
      <c r="S240" s="98" t="str">
        <f>IFERROR(INDEX('SP N'!$J:$J,MATCH(Info!$M240,'SP N'!$D:$D,0),1),"")</f>
        <v/>
      </c>
      <c r="T240" s="98"/>
    </row>
    <row r="241" spans="13:20" x14ac:dyDescent="0.25">
      <c r="M241" s="97" t="s">
        <v>50</v>
      </c>
      <c r="N241" s="98" t="str">
        <f>IFERROR(INDEX(MÜ!$J:$J,MATCH(Info!$M241,MÜ!$D:$D,0),1),"")</f>
        <v/>
      </c>
      <c r="O241" s="98" t="str">
        <f>IFERROR(INDEX(NÜ!$J:$J,MATCH(Info!$M241,NÜ!$D:$D,0),1),"")</f>
        <v/>
      </c>
      <c r="P241" s="98">
        <f>IFERROR(INDEX(MP!$J:$J,MATCH(Info!$M241,MP!$D:$D,0),1),"")</f>
        <v>148.5</v>
      </c>
      <c r="Q241" s="98" t="str">
        <f>IFERROR(INDEX(NÜ!$I:$I,MATCH(Info!$M241,NÜ!$D:$D,0),1),"")</f>
        <v/>
      </c>
      <c r="R241" s="98">
        <f>IFERROR(INDEX('SP M'!$J:$J,MATCH(Info!$M241,'SP M'!$D:$D,0),1),"")</f>
        <v>0</v>
      </c>
      <c r="S241" s="98" t="str">
        <f>IFERROR(INDEX('SP N'!$J:$J,MATCH(Info!$M241,'SP N'!$D:$D,0),1),"")</f>
        <v/>
      </c>
      <c r="T241" s="98"/>
    </row>
    <row r="242" spans="13:20" x14ac:dyDescent="0.25">
      <c r="M242" s="97" t="s">
        <v>257</v>
      </c>
      <c r="N242" s="98" t="str">
        <f>IFERROR(INDEX(MÜ!$J:$J,MATCH(Info!$M242,MÜ!$D:$D,0),1),"")</f>
        <v/>
      </c>
      <c r="O242" s="98" t="str">
        <f>IFERROR(INDEX(NÜ!$J:$J,MATCH(Info!$M242,NÜ!$D:$D,0),1),"")</f>
        <v/>
      </c>
      <c r="P242" s="98" t="str">
        <f>IFERROR(INDEX(MP!$J:$J,MATCH(Info!$M242,MP!$D:$D,0),1),"")</f>
        <v/>
      </c>
      <c r="Q242" s="98" t="str">
        <f>IFERROR(INDEX(NÜ!$I:$I,MATCH(Info!$M242,NÜ!$D:$D,0),1),"")</f>
        <v/>
      </c>
      <c r="R242" s="98" t="str">
        <f>IFERROR(INDEX('SP M'!$J:$J,MATCH(Info!$M242,'SP M'!$D:$D,0),1),"")</f>
        <v/>
      </c>
      <c r="S242" s="98" t="str">
        <f>IFERROR(INDEX('SP N'!$J:$J,MATCH(Info!$M242,'SP N'!$D:$D,0),1),"")</f>
        <v/>
      </c>
      <c r="T242" s="98"/>
    </row>
    <row r="243" spans="13:20" x14ac:dyDescent="0.25">
      <c r="M243" s="97" t="s">
        <v>258</v>
      </c>
      <c r="N243" s="98" t="str">
        <f>IFERROR(INDEX(MÜ!$J:$J,MATCH(Info!$M243,MÜ!$D:$D,0),1),"")</f>
        <v/>
      </c>
      <c r="O243" s="98" t="str">
        <f>IFERROR(INDEX(NÜ!$J:$J,MATCH(Info!$M243,NÜ!$D:$D,0),1),"")</f>
        <v/>
      </c>
      <c r="P243" s="98" t="str">
        <f>IFERROR(INDEX(MP!$J:$J,MATCH(Info!$M243,MP!$D:$D,0),1),"")</f>
        <v/>
      </c>
      <c r="Q243" s="98" t="str">
        <f>IFERROR(INDEX(NÜ!$I:$I,MATCH(Info!$M243,NÜ!$D:$D,0),1),"")</f>
        <v/>
      </c>
      <c r="R243" s="98" t="str">
        <f>IFERROR(INDEX('SP M'!$J:$J,MATCH(Info!$M243,'SP M'!$D:$D,0),1),"")</f>
        <v/>
      </c>
      <c r="S243" s="98" t="str">
        <f>IFERROR(INDEX('SP N'!$J:$J,MATCH(Info!$M243,'SP N'!$D:$D,0),1),"")</f>
        <v/>
      </c>
      <c r="T243" s="98"/>
    </row>
    <row r="244" spans="13:20" x14ac:dyDescent="0.25">
      <c r="M244" s="97" t="s">
        <v>259</v>
      </c>
      <c r="N244" s="98" t="str">
        <f>IFERROR(INDEX(MÜ!$J:$J,MATCH(Info!$M244,MÜ!$D:$D,0),1),"")</f>
        <v/>
      </c>
      <c r="O244" s="98" t="str">
        <f>IFERROR(INDEX(NÜ!$J:$J,MATCH(Info!$M244,NÜ!$D:$D,0),1),"")</f>
        <v/>
      </c>
      <c r="P244" s="98" t="str">
        <f>IFERROR(INDEX(MP!$J:$J,MATCH(Info!$M244,MP!$D:$D,0),1),"")</f>
        <v/>
      </c>
      <c r="Q244" s="98" t="str">
        <f>IFERROR(INDEX(NÜ!$I:$I,MATCH(Info!$M244,NÜ!$D:$D,0),1),"")</f>
        <v/>
      </c>
      <c r="R244" s="98" t="str">
        <f>IFERROR(INDEX('SP M'!$J:$J,MATCH(Info!$M244,'SP M'!$D:$D,0),1),"")</f>
        <v/>
      </c>
      <c r="S244" s="98" t="str">
        <f>IFERROR(INDEX('SP N'!$J:$J,MATCH(Info!$M244,'SP N'!$D:$D,0),1),"")</f>
        <v/>
      </c>
      <c r="T244" s="98"/>
    </row>
    <row r="245" spans="13:20" x14ac:dyDescent="0.25">
      <c r="M245" s="97" t="s">
        <v>260</v>
      </c>
      <c r="N245" s="98" t="str">
        <f>IFERROR(INDEX(MÜ!$J:$J,MATCH(Info!$M245,MÜ!$D:$D,0),1),"")</f>
        <v/>
      </c>
      <c r="O245" s="98" t="str">
        <f>IFERROR(INDEX(NÜ!$J:$J,MATCH(Info!$M245,NÜ!$D:$D,0),1),"")</f>
        <v/>
      </c>
      <c r="P245" s="98" t="str">
        <f>IFERROR(INDEX(MP!$J:$J,MATCH(Info!$M245,MP!$D:$D,0),1),"")</f>
        <v/>
      </c>
      <c r="Q245" s="98" t="str">
        <f>IFERROR(INDEX(NÜ!$I:$I,MATCH(Info!$M245,NÜ!$D:$D,0),1),"")</f>
        <v/>
      </c>
      <c r="R245" s="98" t="str">
        <f>IFERROR(INDEX('SP M'!$J:$J,MATCH(Info!$M245,'SP M'!$D:$D,0),1),"")</f>
        <v/>
      </c>
      <c r="S245" s="98" t="str">
        <f>IFERROR(INDEX('SP N'!$J:$J,MATCH(Info!$M245,'SP N'!$D:$D,0),1),"")</f>
        <v/>
      </c>
      <c r="T245" s="98"/>
    </row>
    <row r="246" spans="13:20" x14ac:dyDescent="0.25">
      <c r="M246" s="97" t="s">
        <v>261</v>
      </c>
      <c r="N246" s="98" t="str">
        <f>IFERROR(INDEX(MÜ!$J:$J,MATCH(Info!$M246,MÜ!$D:$D,0),1),"")</f>
        <v/>
      </c>
      <c r="O246" s="98" t="str">
        <f>IFERROR(INDEX(NÜ!$J:$J,MATCH(Info!$M246,NÜ!$D:$D,0),1),"")</f>
        <v/>
      </c>
      <c r="P246" s="98" t="str">
        <f>IFERROR(INDEX(MP!$J:$J,MATCH(Info!$M246,MP!$D:$D,0),1),"")</f>
        <v/>
      </c>
      <c r="Q246" s="98" t="str">
        <f>IFERROR(INDEX(NÜ!$I:$I,MATCH(Info!$M246,NÜ!$D:$D,0),1),"")</f>
        <v/>
      </c>
      <c r="R246" s="98" t="str">
        <f>IFERROR(INDEX('SP M'!$J:$J,MATCH(Info!$M246,'SP M'!$D:$D,0),1),"")</f>
        <v/>
      </c>
      <c r="S246" s="98" t="str">
        <f>IFERROR(INDEX('SP N'!$J:$J,MATCH(Info!$M246,'SP N'!$D:$D,0),1),"")</f>
        <v/>
      </c>
      <c r="T246" s="98"/>
    </row>
    <row r="247" spans="13:20" x14ac:dyDescent="0.25">
      <c r="M247" s="97" t="s">
        <v>262</v>
      </c>
      <c r="N247" s="98" t="str">
        <f>IFERROR(INDEX(MÜ!$J:$J,MATCH(Info!$M247,MÜ!$D:$D,0),1),"")</f>
        <v/>
      </c>
      <c r="O247" s="98" t="str">
        <f>IFERROR(INDEX(NÜ!$J:$J,MATCH(Info!$M247,NÜ!$D:$D,0),1),"")</f>
        <v/>
      </c>
      <c r="P247" s="98" t="str">
        <f>IFERROR(INDEX(MP!$J:$J,MATCH(Info!$M247,MP!$D:$D,0),1),"")</f>
        <v/>
      </c>
      <c r="Q247" s="98" t="str">
        <f>IFERROR(INDEX(NÜ!$I:$I,MATCH(Info!$M247,NÜ!$D:$D,0),1),"")</f>
        <v/>
      </c>
      <c r="R247" s="98" t="str">
        <f>IFERROR(INDEX('SP M'!$J:$J,MATCH(Info!$M247,'SP M'!$D:$D,0),1),"")</f>
        <v/>
      </c>
      <c r="S247" s="98" t="str">
        <f>IFERROR(INDEX('SP N'!$J:$J,MATCH(Info!$M247,'SP N'!$D:$D,0),1),"")</f>
        <v/>
      </c>
      <c r="T247" s="98"/>
    </row>
    <row r="248" spans="13:20" x14ac:dyDescent="0.25">
      <c r="M248" s="97" t="s">
        <v>263</v>
      </c>
      <c r="N248" s="98" t="str">
        <f>IFERROR(INDEX(MÜ!$J:$J,MATCH(Info!$M248,MÜ!$D:$D,0),1),"")</f>
        <v/>
      </c>
      <c r="O248" s="98" t="str">
        <f>IFERROR(INDEX(NÜ!$J:$J,MATCH(Info!$M248,NÜ!$D:$D,0),1),"")</f>
        <v/>
      </c>
      <c r="P248" s="98" t="str">
        <f>IFERROR(INDEX(MP!$J:$J,MATCH(Info!$M248,MP!$D:$D,0),1),"")</f>
        <v/>
      </c>
      <c r="Q248" s="98" t="str">
        <f>IFERROR(INDEX(NÜ!$I:$I,MATCH(Info!$M248,NÜ!$D:$D,0),1),"")</f>
        <v/>
      </c>
      <c r="R248" s="98" t="str">
        <f>IFERROR(INDEX('SP M'!$J:$J,MATCH(Info!$M248,'SP M'!$D:$D,0),1),"")</f>
        <v/>
      </c>
      <c r="S248" s="98" t="str">
        <f>IFERROR(INDEX('SP N'!$J:$J,MATCH(Info!$M248,'SP N'!$D:$D,0),1),"")</f>
        <v/>
      </c>
      <c r="T248" s="98"/>
    </row>
    <row r="249" spans="13:20" x14ac:dyDescent="0.25">
      <c r="M249" s="97" t="s">
        <v>264</v>
      </c>
      <c r="N249" s="98" t="str">
        <f>IFERROR(INDEX(MÜ!$J:$J,MATCH(Info!$M249,MÜ!$D:$D,0),1),"")</f>
        <v/>
      </c>
      <c r="O249" s="98" t="str">
        <f>IFERROR(INDEX(NÜ!$J:$J,MATCH(Info!$M249,NÜ!$D:$D,0),1),"")</f>
        <v/>
      </c>
      <c r="P249" s="98" t="str">
        <f>IFERROR(INDEX(MP!$J:$J,MATCH(Info!$M249,MP!$D:$D,0),1),"")</f>
        <v/>
      </c>
      <c r="Q249" s="98" t="str">
        <f>IFERROR(INDEX(NÜ!$I:$I,MATCH(Info!$M249,NÜ!$D:$D,0),1),"")</f>
        <v/>
      </c>
      <c r="R249" s="98" t="str">
        <f>IFERROR(INDEX('SP M'!$J:$J,MATCH(Info!$M249,'SP M'!$D:$D,0),1),"")</f>
        <v/>
      </c>
      <c r="S249" s="98" t="str">
        <f>IFERROR(INDEX('SP N'!$J:$J,MATCH(Info!$M249,'SP N'!$D:$D,0),1),"")</f>
        <v/>
      </c>
      <c r="T249" s="98"/>
    </row>
    <row r="250" spans="13:20" x14ac:dyDescent="0.25">
      <c r="M250" s="97" t="s">
        <v>265</v>
      </c>
      <c r="N250" s="98" t="str">
        <f>IFERROR(INDEX(MÜ!$J:$J,MATCH(Info!$M250,MÜ!$D:$D,0),1),"")</f>
        <v/>
      </c>
      <c r="O250" s="98" t="str">
        <f>IFERROR(INDEX(NÜ!$J:$J,MATCH(Info!$M250,NÜ!$D:$D,0),1),"")</f>
        <v/>
      </c>
      <c r="P250" s="98" t="str">
        <f>IFERROR(INDEX(MP!$J:$J,MATCH(Info!$M250,MP!$D:$D,0),1),"")</f>
        <v/>
      </c>
      <c r="Q250" s="98" t="str">
        <f>IFERROR(INDEX(NÜ!$I:$I,MATCH(Info!$M250,NÜ!$D:$D,0),1),"")</f>
        <v/>
      </c>
      <c r="R250" s="98" t="str">
        <f>IFERROR(INDEX('SP M'!$J:$J,MATCH(Info!$M250,'SP M'!$D:$D,0),1),"")</f>
        <v/>
      </c>
      <c r="S250" s="98" t="str">
        <f>IFERROR(INDEX('SP N'!$J:$J,MATCH(Info!$M250,'SP N'!$D:$D,0),1),"")</f>
        <v/>
      </c>
      <c r="T250" s="98"/>
    </row>
    <row r="251" spans="13:20" x14ac:dyDescent="0.25">
      <c r="M251" s="97" t="s">
        <v>266</v>
      </c>
      <c r="N251" s="98" t="str">
        <f>IFERROR(INDEX(MÜ!$J:$J,MATCH(Info!$M251,MÜ!$D:$D,0),1),"")</f>
        <v/>
      </c>
      <c r="O251" s="98" t="str">
        <f>IFERROR(INDEX(NÜ!$J:$J,MATCH(Info!$M251,NÜ!$D:$D,0),1),"")</f>
        <v/>
      </c>
      <c r="P251" s="98" t="str">
        <f>IFERROR(INDEX(MP!$J:$J,MATCH(Info!$M251,MP!$D:$D,0),1),"")</f>
        <v/>
      </c>
      <c r="Q251" s="98" t="str">
        <f>IFERROR(INDEX(NÜ!$I:$I,MATCH(Info!$M251,NÜ!$D:$D,0),1),"")</f>
        <v/>
      </c>
      <c r="R251" s="98" t="str">
        <f>IFERROR(INDEX('SP M'!$J:$J,MATCH(Info!$M251,'SP M'!$D:$D,0),1),"")</f>
        <v/>
      </c>
      <c r="S251" s="98" t="str">
        <f>IFERROR(INDEX('SP N'!$J:$J,MATCH(Info!$M251,'SP N'!$D:$D,0),1),"")</f>
        <v/>
      </c>
      <c r="T251" s="98"/>
    </row>
    <row r="252" spans="13:20" x14ac:dyDescent="0.25">
      <c r="M252" s="97" t="s">
        <v>267</v>
      </c>
      <c r="N252" s="98" t="str">
        <f>IFERROR(INDEX(MÜ!$J:$J,MATCH(Info!$M252,MÜ!$D:$D,0),1),"")</f>
        <v/>
      </c>
      <c r="O252" s="98" t="str">
        <f>IFERROR(INDEX(NÜ!$J:$J,MATCH(Info!$M252,NÜ!$D:$D,0),1),"")</f>
        <v/>
      </c>
      <c r="P252" s="98" t="str">
        <f>IFERROR(INDEX(MP!$J:$J,MATCH(Info!$M252,MP!$D:$D,0),1),"")</f>
        <v/>
      </c>
      <c r="Q252" s="98" t="str">
        <f>IFERROR(INDEX(NÜ!$I:$I,MATCH(Info!$M252,NÜ!$D:$D,0),1),"")</f>
        <v/>
      </c>
      <c r="R252" s="98" t="str">
        <f>IFERROR(INDEX('SP M'!$J:$J,MATCH(Info!$M252,'SP M'!$D:$D,0),1),"")</f>
        <v/>
      </c>
      <c r="S252" s="98" t="str">
        <f>IFERROR(INDEX('SP N'!$J:$J,MATCH(Info!$M252,'SP N'!$D:$D,0),1),"")</f>
        <v/>
      </c>
      <c r="T252" s="98"/>
    </row>
    <row r="253" spans="13:20" x14ac:dyDescent="0.25">
      <c r="M253" s="97" t="s">
        <v>268</v>
      </c>
      <c r="N253" s="98" t="str">
        <f>IFERROR(INDEX(MÜ!$J:$J,MATCH(Info!$M253,MÜ!$D:$D,0),1),"")</f>
        <v/>
      </c>
      <c r="O253" s="98" t="str">
        <f>IFERROR(INDEX(NÜ!$J:$J,MATCH(Info!$M253,NÜ!$D:$D,0),1),"")</f>
        <v/>
      </c>
      <c r="P253" s="98" t="str">
        <f>IFERROR(INDEX(MP!$J:$J,MATCH(Info!$M253,MP!$D:$D,0),1),"")</f>
        <v/>
      </c>
      <c r="Q253" s="98" t="str">
        <f>IFERROR(INDEX(NÜ!$I:$I,MATCH(Info!$M253,NÜ!$D:$D,0),1),"")</f>
        <v/>
      </c>
      <c r="R253" s="98" t="str">
        <f>IFERROR(INDEX('SP M'!$J:$J,MATCH(Info!$M253,'SP M'!$D:$D,0),1),"")</f>
        <v/>
      </c>
      <c r="S253" s="98" t="str">
        <f>IFERROR(INDEX('SP N'!$J:$J,MATCH(Info!$M253,'SP N'!$D:$D,0),1),"")</f>
        <v/>
      </c>
      <c r="T253" s="98"/>
    </row>
    <row r="254" spans="13:20" x14ac:dyDescent="0.25">
      <c r="M254" s="97" t="s">
        <v>109</v>
      </c>
      <c r="N254" s="98" t="str">
        <f>IFERROR(INDEX(MÜ!$J:$J,MATCH(Info!$M254,MÜ!$D:$D,0),1),"")</f>
        <v/>
      </c>
      <c r="O254" s="98" t="str">
        <f>IFERROR(INDEX(NÜ!$J:$J,MATCH(Info!$M254,NÜ!$D:$D,0),1),"")</f>
        <v/>
      </c>
      <c r="P254" s="98" t="str">
        <f>IFERROR(INDEX(MP!$J:$J,MATCH(Info!$M254,MP!$D:$D,0),1),"")</f>
        <v/>
      </c>
      <c r="Q254" s="98" t="str">
        <f>IFERROR(INDEX(NÜ!$I:$I,MATCH(Info!$M254,NÜ!$D:$D,0),1),"")</f>
        <v/>
      </c>
      <c r="R254" s="98" t="str">
        <f>IFERROR(INDEX('SP M'!$J:$J,MATCH(Info!$M254,'SP M'!$D:$D,0),1),"")</f>
        <v/>
      </c>
      <c r="S254" s="98" t="str">
        <f>IFERROR(INDEX('SP N'!$J:$J,MATCH(Info!$M254,'SP N'!$D:$D,0),1),"")</f>
        <v/>
      </c>
      <c r="T254" s="98"/>
    </row>
    <row r="255" spans="13:20" x14ac:dyDescent="0.25">
      <c r="M255" s="97" t="s">
        <v>93</v>
      </c>
      <c r="N255" s="98" t="str">
        <f>IFERROR(INDEX(MÜ!$J:$J,MATCH(Info!$M255,MÜ!$D:$D,0),1),"")</f>
        <v/>
      </c>
      <c r="O255" s="98" t="str">
        <f>IFERROR(INDEX(NÜ!$J:$J,MATCH(Info!$M255,NÜ!$D:$D,0),1),"")</f>
        <v/>
      </c>
      <c r="P255" s="98" t="str">
        <f>IFERROR(INDEX(MP!$J:$J,MATCH(Info!$M255,MP!$D:$D,0),1),"")</f>
        <v/>
      </c>
      <c r="Q255" s="98" t="str">
        <f>IFERROR(INDEX(NÜ!$I:$I,MATCH(Info!$M255,NÜ!$D:$D,0),1),"")</f>
        <v/>
      </c>
      <c r="R255" s="98" t="str">
        <f>IFERROR(INDEX('SP M'!$J:$J,MATCH(Info!$M255,'SP M'!$D:$D,0),1),"")</f>
        <v/>
      </c>
      <c r="S255" s="98" t="str">
        <f>IFERROR(INDEX('SP N'!$J:$J,MATCH(Info!$M255,'SP N'!$D:$D,0),1),"")</f>
        <v/>
      </c>
      <c r="T255" s="98"/>
    </row>
    <row r="256" spans="13:20" x14ac:dyDescent="0.25">
      <c r="M256" s="97" t="s">
        <v>269</v>
      </c>
      <c r="N256" s="98" t="str">
        <f>IFERROR(INDEX(MÜ!$J:$J,MATCH(Info!$M256,MÜ!$D:$D,0),1),"")</f>
        <v/>
      </c>
      <c r="O256" s="98" t="str">
        <f>IFERROR(INDEX(NÜ!$J:$J,MATCH(Info!$M256,NÜ!$D:$D,0),1),"")</f>
        <v/>
      </c>
      <c r="P256" s="98" t="str">
        <f>IFERROR(INDEX(MP!$J:$J,MATCH(Info!$M256,MP!$D:$D,0),1),"")</f>
        <v/>
      </c>
      <c r="Q256" s="98" t="str">
        <f>IFERROR(INDEX(NÜ!$I:$I,MATCH(Info!$M256,NÜ!$D:$D,0),1),"")</f>
        <v/>
      </c>
      <c r="R256" s="98" t="str">
        <f>IFERROR(INDEX('SP M'!$J:$J,MATCH(Info!$M256,'SP M'!$D:$D,0),1),"")</f>
        <v/>
      </c>
      <c r="S256" s="98" t="str">
        <f>IFERROR(INDEX('SP N'!$J:$J,MATCH(Info!$M256,'SP N'!$D:$D,0),1),"")</f>
        <v/>
      </c>
      <c r="T256" s="98"/>
    </row>
    <row r="257" spans="13:20" x14ac:dyDescent="0.25">
      <c r="M257" s="97" t="s">
        <v>270</v>
      </c>
      <c r="N257" s="98" t="str">
        <f>IFERROR(INDEX(MÜ!$J:$J,MATCH(Info!$M257,MÜ!$D:$D,0),1),"")</f>
        <v/>
      </c>
      <c r="O257" s="98" t="str">
        <f>IFERROR(INDEX(NÜ!$J:$J,MATCH(Info!$M257,NÜ!$D:$D,0),1),"")</f>
        <v/>
      </c>
      <c r="P257" s="98" t="str">
        <f>IFERROR(INDEX(MP!$J:$J,MATCH(Info!$M257,MP!$D:$D,0),1),"")</f>
        <v/>
      </c>
      <c r="Q257" s="98" t="str">
        <f>IFERROR(INDEX(NÜ!$I:$I,MATCH(Info!$M257,NÜ!$D:$D,0),1),"")</f>
        <v/>
      </c>
      <c r="R257" s="98" t="str">
        <f>IFERROR(INDEX('SP M'!$J:$J,MATCH(Info!$M257,'SP M'!$D:$D,0),1),"")</f>
        <v/>
      </c>
      <c r="S257" s="98" t="str">
        <f>IFERROR(INDEX('SP N'!$J:$J,MATCH(Info!$M257,'SP N'!$D:$D,0),1),"")</f>
        <v/>
      </c>
      <c r="T257" s="98"/>
    </row>
    <row r="258" spans="13:20" x14ac:dyDescent="0.25">
      <c r="M258" s="97" t="s">
        <v>52</v>
      </c>
      <c r="N258" s="98" t="str">
        <f>IFERROR(INDEX(MÜ!$J:$J,MATCH(Info!$M258,MÜ!$D:$D,0),1),"")</f>
        <v/>
      </c>
      <c r="O258" s="98" t="str">
        <f>IFERROR(INDEX(NÜ!$J:$J,MATCH(Info!$M258,NÜ!$D:$D,0),1),"")</f>
        <v/>
      </c>
      <c r="P258" s="98" t="str">
        <f>IFERROR(INDEX(MP!$J:$J,MATCH(Info!$M258,MP!$D:$D,0),1),"")</f>
        <v/>
      </c>
      <c r="Q258" s="98" t="str">
        <f>IFERROR(INDEX(NÜ!$I:$I,MATCH(Info!$M258,NÜ!$D:$D,0),1),"")</f>
        <v/>
      </c>
      <c r="R258" s="98" t="str">
        <f>IFERROR(INDEX('SP M'!$J:$J,MATCH(Info!$M258,'SP M'!$D:$D,0),1),"")</f>
        <v/>
      </c>
      <c r="S258" s="98">
        <f>IFERROR(INDEX('SP N'!$J:$J,MATCH(Info!$M258,'SP N'!$D:$D,0),1),"")</f>
        <v>0</v>
      </c>
      <c r="T258" s="98"/>
    </row>
    <row r="259" spans="13:20" x14ac:dyDescent="0.25">
      <c r="M259" s="97" t="s">
        <v>271</v>
      </c>
      <c r="N259" s="98" t="str">
        <f>IFERROR(INDEX(MÜ!$J:$J,MATCH(Info!$M259,MÜ!$D:$D,0),1),"")</f>
        <v/>
      </c>
      <c r="O259" s="98" t="str">
        <f>IFERROR(INDEX(NÜ!$J:$J,MATCH(Info!$M259,NÜ!$D:$D,0),1),"")</f>
        <v/>
      </c>
      <c r="P259" s="98" t="str">
        <f>IFERROR(INDEX(MP!$J:$J,MATCH(Info!$M259,MP!$D:$D,0),1),"")</f>
        <v/>
      </c>
      <c r="Q259" s="98" t="str">
        <f>IFERROR(INDEX(NÜ!$I:$I,MATCH(Info!$M259,NÜ!$D:$D,0),1),"")</f>
        <v/>
      </c>
      <c r="R259" s="98" t="str">
        <f>IFERROR(INDEX('SP M'!$J:$J,MATCH(Info!$M259,'SP M'!$D:$D,0),1),"")</f>
        <v/>
      </c>
      <c r="S259" s="98" t="str">
        <f>IFERROR(INDEX('SP N'!$J:$J,MATCH(Info!$M259,'SP N'!$D:$D,0),1),"")</f>
        <v/>
      </c>
      <c r="T259" s="98"/>
    </row>
    <row r="260" spans="13:20" x14ac:dyDescent="0.25">
      <c r="M260" s="97" t="s">
        <v>272</v>
      </c>
      <c r="N260" s="98" t="str">
        <f>IFERROR(INDEX(MÜ!$J:$J,MATCH(Info!$M260,MÜ!$D:$D,0),1),"")</f>
        <v/>
      </c>
      <c r="O260" s="98" t="str">
        <f>IFERROR(INDEX(NÜ!$J:$J,MATCH(Info!$M260,NÜ!$D:$D,0),1),"")</f>
        <v/>
      </c>
      <c r="P260" s="98" t="str">
        <f>IFERROR(INDEX(MP!$J:$J,MATCH(Info!$M260,MP!$D:$D,0),1),"")</f>
        <v/>
      </c>
      <c r="Q260" s="98" t="str">
        <f>IFERROR(INDEX(NÜ!$I:$I,MATCH(Info!$M260,NÜ!$D:$D,0),1),"")</f>
        <v/>
      </c>
      <c r="R260" s="98" t="str">
        <f>IFERROR(INDEX('SP M'!$J:$J,MATCH(Info!$M260,'SP M'!$D:$D,0),1),"")</f>
        <v/>
      </c>
      <c r="S260" s="98" t="str">
        <f>IFERROR(INDEX('SP N'!$J:$J,MATCH(Info!$M260,'SP N'!$D:$D,0),1),"")</f>
        <v/>
      </c>
      <c r="T260" s="98"/>
    </row>
    <row r="261" spans="13:20" x14ac:dyDescent="0.25">
      <c r="M261" s="97" t="s">
        <v>77</v>
      </c>
      <c r="N261" s="98" t="str">
        <f>IFERROR(INDEX(MÜ!$J:$J,MATCH(Info!$M261,MÜ!$D:$D,0),1),"")</f>
        <v/>
      </c>
      <c r="O261" s="98">
        <f>IFERROR(INDEX(NÜ!$J:$J,MATCH(Info!$M261,NÜ!$D:$D,0),1),"")</f>
        <v>130</v>
      </c>
      <c r="P261" s="98" t="str">
        <f>IFERROR(INDEX(MP!$J:$J,MATCH(Info!$M261,MP!$D:$D,0),1),"")</f>
        <v/>
      </c>
      <c r="Q261" s="98">
        <f>IFERROR(INDEX(NÜ!$I:$I,MATCH(Info!$M261,NÜ!$D:$D,0),1),"")</f>
        <v>0</v>
      </c>
      <c r="R261" s="98" t="str">
        <f>IFERROR(INDEX('SP M'!$J:$J,MATCH(Info!$M261,'SP M'!$D:$D,0),1),"")</f>
        <v/>
      </c>
      <c r="S261" s="98" t="str">
        <f>IFERROR(INDEX('SP N'!$J:$J,MATCH(Info!$M261,'SP N'!$D:$D,0),1),"")</f>
        <v/>
      </c>
      <c r="T261" s="98"/>
    </row>
    <row r="262" spans="13:20" x14ac:dyDescent="0.25">
      <c r="M262" s="97" t="s">
        <v>114</v>
      </c>
      <c r="N262" s="98" t="str">
        <f>IFERROR(INDEX(MÜ!$J:$J,MATCH(Info!$M262,MÜ!$D:$D,0),1),"")</f>
        <v/>
      </c>
      <c r="O262" s="98" t="str">
        <f>IFERROR(INDEX(NÜ!$J:$J,MATCH(Info!$M262,NÜ!$D:$D,0),1),"")</f>
        <v/>
      </c>
      <c r="P262" s="98" t="str">
        <f>IFERROR(INDEX(MP!$J:$J,MATCH(Info!$M262,MP!$D:$D,0),1),"")</f>
        <v/>
      </c>
      <c r="Q262" s="98" t="str">
        <f>IFERROR(INDEX(NÜ!$I:$I,MATCH(Info!$M262,NÜ!$D:$D,0),1),"")</f>
        <v/>
      </c>
      <c r="R262" s="98" t="str">
        <f>IFERROR(INDEX('SP M'!$J:$J,MATCH(Info!$M262,'SP M'!$D:$D,0),1),"")</f>
        <v/>
      </c>
      <c r="S262" s="98" t="str">
        <f>IFERROR(INDEX('SP N'!$J:$J,MATCH(Info!$M262,'SP N'!$D:$D,0),1),"")</f>
        <v/>
      </c>
      <c r="T262" s="98"/>
    </row>
    <row r="263" spans="13:20" x14ac:dyDescent="0.25">
      <c r="M263" s="97" t="s">
        <v>273</v>
      </c>
      <c r="N263" s="98" t="str">
        <f>IFERROR(INDEX(MÜ!$J:$J,MATCH(Info!$M263,MÜ!$D:$D,0),1),"")</f>
        <v/>
      </c>
      <c r="O263" s="98" t="str">
        <f>IFERROR(INDEX(NÜ!$J:$J,MATCH(Info!$M263,NÜ!$D:$D,0),1),"")</f>
        <v/>
      </c>
      <c r="P263" s="98" t="str">
        <f>IFERROR(INDEX(MP!$J:$J,MATCH(Info!$M263,MP!$D:$D,0),1),"")</f>
        <v/>
      </c>
      <c r="Q263" s="98" t="str">
        <f>IFERROR(INDEX(NÜ!$I:$I,MATCH(Info!$M263,NÜ!$D:$D,0),1),"")</f>
        <v/>
      </c>
      <c r="R263" s="98" t="str">
        <f>IFERROR(INDEX('SP M'!$J:$J,MATCH(Info!$M263,'SP M'!$D:$D,0),1),"")</f>
        <v/>
      </c>
      <c r="S263" s="98" t="str">
        <f>IFERROR(INDEX('SP N'!$J:$J,MATCH(Info!$M263,'SP N'!$D:$D,0),1),"")</f>
        <v/>
      </c>
      <c r="T263" s="98"/>
    </row>
    <row r="264" spans="13:20" x14ac:dyDescent="0.25">
      <c r="M264" s="97" t="s">
        <v>274</v>
      </c>
      <c r="N264" s="98" t="str">
        <f>IFERROR(INDEX(MÜ!$J:$J,MATCH(Info!$M264,MÜ!$D:$D,0),1),"")</f>
        <v/>
      </c>
      <c r="O264" s="98" t="str">
        <f>IFERROR(INDEX(NÜ!$J:$J,MATCH(Info!$M264,NÜ!$D:$D,0),1),"")</f>
        <v/>
      </c>
      <c r="P264" s="98" t="str">
        <f>IFERROR(INDEX(MP!$J:$J,MATCH(Info!$M264,MP!$D:$D,0),1),"")</f>
        <v/>
      </c>
      <c r="Q264" s="98" t="str">
        <f>IFERROR(INDEX(NÜ!$I:$I,MATCH(Info!$M264,NÜ!$D:$D,0),1),"")</f>
        <v/>
      </c>
      <c r="R264" s="98" t="str">
        <f>IFERROR(INDEX('SP M'!$J:$J,MATCH(Info!$M264,'SP M'!$D:$D,0),1),"")</f>
        <v/>
      </c>
      <c r="S264" s="98" t="str">
        <f>IFERROR(INDEX('SP N'!$J:$J,MATCH(Info!$M264,'SP N'!$D:$D,0),1),"")</f>
        <v/>
      </c>
      <c r="T264" s="98"/>
    </row>
    <row r="265" spans="13:20" x14ac:dyDescent="0.25">
      <c r="M265" s="97" t="s">
        <v>275</v>
      </c>
      <c r="N265" s="98" t="str">
        <f>IFERROR(INDEX(MÜ!$J:$J,MATCH(Info!$M265,MÜ!$D:$D,0),1),"")</f>
        <v/>
      </c>
      <c r="O265" s="98" t="str">
        <f>IFERROR(INDEX(NÜ!$J:$J,MATCH(Info!$M265,NÜ!$D:$D,0),1),"")</f>
        <v/>
      </c>
      <c r="P265" s="98" t="str">
        <f>IFERROR(INDEX(MP!$J:$J,MATCH(Info!$M265,MP!$D:$D,0),1),"")</f>
        <v/>
      </c>
      <c r="Q265" s="98" t="str">
        <f>IFERROR(INDEX(NÜ!$I:$I,MATCH(Info!$M265,NÜ!$D:$D,0),1),"")</f>
        <v/>
      </c>
      <c r="R265" s="98" t="str">
        <f>IFERROR(INDEX('SP M'!$J:$J,MATCH(Info!$M265,'SP M'!$D:$D,0),1),"")</f>
        <v/>
      </c>
      <c r="S265" s="98" t="str">
        <f>IFERROR(INDEX('SP N'!$J:$J,MATCH(Info!$M265,'SP N'!$D:$D,0),1),"")</f>
        <v/>
      </c>
      <c r="T265" s="98"/>
    </row>
    <row r="266" spans="13:20" x14ac:dyDescent="0.25">
      <c r="M266" s="97" t="s">
        <v>276</v>
      </c>
      <c r="N266" s="98" t="str">
        <f>IFERROR(INDEX(MÜ!$J:$J,MATCH(Info!$M266,MÜ!$D:$D,0),1),"")</f>
        <v/>
      </c>
      <c r="O266" s="98" t="str">
        <f>IFERROR(INDEX(NÜ!$J:$J,MATCH(Info!$M266,NÜ!$D:$D,0),1),"")</f>
        <v/>
      </c>
      <c r="P266" s="98" t="str">
        <f>IFERROR(INDEX(MP!$J:$J,MATCH(Info!$M266,MP!$D:$D,0),1),"")</f>
        <v/>
      </c>
      <c r="Q266" s="98" t="str">
        <f>IFERROR(INDEX(NÜ!$I:$I,MATCH(Info!$M266,NÜ!$D:$D,0),1),"")</f>
        <v/>
      </c>
      <c r="R266" s="98" t="str">
        <f>IFERROR(INDEX('SP M'!$J:$J,MATCH(Info!$M266,'SP M'!$D:$D,0),1),"")</f>
        <v/>
      </c>
      <c r="S266" s="98" t="str">
        <f>IFERROR(INDEX('SP N'!$J:$J,MATCH(Info!$M266,'SP N'!$D:$D,0),1),"")</f>
        <v/>
      </c>
      <c r="T266" s="98"/>
    </row>
    <row r="267" spans="13:20" x14ac:dyDescent="0.25">
      <c r="M267" s="97" t="s">
        <v>277</v>
      </c>
      <c r="N267" s="98" t="str">
        <f>IFERROR(INDEX(MÜ!$J:$J,MATCH(Info!$M267,MÜ!$D:$D,0),1),"")</f>
        <v/>
      </c>
      <c r="O267" s="98" t="str">
        <f>IFERROR(INDEX(NÜ!$J:$J,MATCH(Info!$M267,NÜ!$D:$D,0),1),"")</f>
        <v/>
      </c>
      <c r="P267" s="98" t="str">
        <f>IFERROR(INDEX(MP!$J:$J,MATCH(Info!$M267,MP!$D:$D,0),1),"")</f>
        <v/>
      </c>
      <c r="Q267" s="98" t="str">
        <f>IFERROR(INDEX(NÜ!$I:$I,MATCH(Info!$M267,NÜ!$D:$D,0),1),"")</f>
        <v/>
      </c>
      <c r="R267" s="98" t="str">
        <f>IFERROR(INDEX('SP M'!$J:$J,MATCH(Info!$M267,'SP M'!$D:$D,0),1),"")</f>
        <v/>
      </c>
      <c r="S267" s="98" t="str">
        <f>IFERROR(INDEX('SP N'!$J:$J,MATCH(Info!$M267,'SP N'!$D:$D,0),1),"")</f>
        <v/>
      </c>
      <c r="T267" s="98"/>
    </row>
    <row r="268" spans="13:20" x14ac:dyDescent="0.25">
      <c r="M268" s="97" t="s">
        <v>278</v>
      </c>
      <c r="N268" s="98" t="str">
        <f>IFERROR(INDEX(MÜ!$J:$J,MATCH(Info!$M268,MÜ!$D:$D,0),1),"")</f>
        <v/>
      </c>
      <c r="O268" s="98" t="str">
        <f>IFERROR(INDEX(NÜ!$J:$J,MATCH(Info!$M268,NÜ!$D:$D,0),1),"")</f>
        <v/>
      </c>
      <c r="P268" s="98" t="str">
        <f>IFERROR(INDEX(MP!$J:$J,MATCH(Info!$M268,MP!$D:$D,0),1),"")</f>
        <v/>
      </c>
      <c r="Q268" s="98" t="str">
        <f>IFERROR(INDEX(NÜ!$I:$I,MATCH(Info!$M268,NÜ!$D:$D,0),1),"")</f>
        <v/>
      </c>
      <c r="R268" s="98" t="str">
        <f>IFERROR(INDEX('SP M'!$J:$J,MATCH(Info!$M268,'SP M'!$D:$D,0),1),"")</f>
        <v/>
      </c>
      <c r="S268" s="98" t="str">
        <f>IFERROR(INDEX('SP N'!$J:$J,MATCH(Info!$M268,'SP N'!$D:$D,0),1),"")</f>
        <v/>
      </c>
      <c r="T268" s="98"/>
    </row>
    <row r="269" spans="13:20" x14ac:dyDescent="0.25">
      <c r="M269" s="97" t="s">
        <v>279</v>
      </c>
      <c r="N269" s="98" t="str">
        <f>IFERROR(INDEX(MÜ!$J:$J,MATCH(Info!$M269,MÜ!$D:$D,0),1),"")</f>
        <v/>
      </c>
      <c r="O269" s="98" t="str">
        <f>IFERROR(INDEX(NÜ!$J:$J,MATCH(Info!$M269,NÜ!$D:$D,0),1),"")</f>
        <v/>
      </c>
      <c r="P269" s="98" t="str">
        <f>IFERROR(INDEX(MP!$J:$J,MATCH(Info!$M269,MP!$D:$D,0),1),"")</f>
        <v/>
      </c>
      <c r="Q269" s="98" t="str">
        <f>IFERROR(INDEX(NÜ!$I:$I,MATCH(Info!$M269,NÜ!$D:$D,0),1),"")</f>
        <v/>
      </c>
      <c r="R269" s="98" t="str">
        <f>IFERROR(INDEX('SP M'!$J:$J,MATCH(Info!$M269,'SP M'!$D:$D,0),1),"")</f>
        <v/>
      </c>
      <c r="S269" s="98" t="str">
        <f>IFERROR(INDEX('SP N'!$J:$J,MATCH(Info!$M269,'SP N'!$D:$D,0),1),"")</f>
        <v/>
      </c>
      <c r="T269" s="98"/>
    </row>
    <row r="270" spans="13:20" x14ac:dyDescent="0.25">
      <c r="M270" s="97" t="s">
        <v>280</v>
      </c>
      <c r="N270" s="98" t="str">
        <f>IFERROR(INDEX(MÜ!$J:$J,MATCH(Info!$M270,MÜ!$D:$D,0),1),"")</f>
        <v/>
      </c>
      <c r="O270" s="98" t="str">
        <f>IFERROR(INDEX(NÜ!$J:$J,MATCH(Info!$M270,NÜ!$D:$D,0),1),"")</f>
        <v/>
      </c>
      <c r="P270" s="98" t="str">
        <f>IFERROR(INDEX(MP!$J:$J,MATCH(Info!$M270,MP!$D:$D,0),1),"")</f>
        <v/>
      </c>
      <c r="Q270" s="98" t="str">
        <f>IFERROR(INDEX(NÜ!$I:$I,MATCH(Info!$M270,NÜ!$D:$D,0),1),"")</f>
        <v/>
      </c>
      <c r="R270" s="98" t="str">
        <f>IFERROR(INDEX('SP M'!$J:$J,MATCH(Info!$M270,'SP M'!$D:$D,0),1),"")</f>
        <v/>
      </c>
      <c r="S270" s="98" t="str">
        <f>IFERROR(INDEX('SP N'!$J:$J,MATCH(Info!$M270,'SP N'!$D:$D,0),1),"")</f>
        <v/>
      </c>
      <c r="T270" s="98"/>
    </row>
    <row r="271" spans="13:20" x14ac:dyDescent="0.25">
      <c r="M271" s="97" t="s">
        <v>281</v>
      </c>
      <c r="N271" s="98" t="str">
        <f>IFERROR(INDEX(MÜ!$J:$J,MATCH(Info!$M271,MÜ!$D:$D,0),1),"")</f>
        <v/>
      </c>
      <c r="O271" s="98" t="str">
        <f>IFERROR(INDEX(NÜ!$J:$J,MATCH(Info!$M271,NÜ!$D:$D,0),1),"")</f>
        <v/>
      </c>
      <c r="P271" s="98" t="str">
        <f>IFERROR(INDEX(MP!$J:$J,MATCH(Info!$M271,MP!$D:$D,0),1),"")</f>
        <v/>
      </c>
      <c r="Q271" s="98" t="str">
        <f>IFERROR(INDEX(NÜ!$I:$I,MATCH(Info!$M271,NÜ!$D:$D,0),1),"")</f>
        <v/>
      </c>
      <c r="R271" s="98" t="str">
        <f>IFERROR(INDEX('SP M'!$J:$J,MATCH(Info!$M271,'SP M'!$D:$D,0),1),"")</f>
        <v/>
      </c>
      <c r="S271" s="98" t="str">
        <f>IFERROR(INDEX('SP N'!$J:$J,MATCH(Info!$M271,'SP N'!$D:$D,0),1),"")</f>
        <v/>
      </c>
      <c r="T271" s="98"/>
    </row>
    <row r="272" spans="13:20" x14ac:dyDescent="0.25">
      <c r="M272" s="97" t="s">
        <v>122</v>
      </c>
      <c r="N272" s="98" t="str">
        <f>IFERROR(INDEX(MÜ!$J:$J,MATCH(Info!$M272,MÜ!$D:$D,0),1),"")</f>
        <v/>
      </c>
      <c r="O272" s="98" t="str">
        <f>IFERROR(INDEX(NÜ!$J:$J,MATCH(Info!$M272,NÜ!$D:$D,0),1),"")</f>
        <v/>
      </c>
      <c r="P272" s="98" t="str">
        <f>IFERROR(INDEX(MP!$J:$J,MATCH(Info!$M272,MP!$D:$D,0),1),"")</f>
        <v/>
      </c>
      <c r="Q272" s="98" t="str">
        <f>IFERROR(INDEX(NÜ!$I:$I,MATCH(Info!$M272,NÜ!$D:$D,0),1),"")</f>
        <v/>
      </c>
      <c r="R272" s="98" t="str">
        <f>IFERROR(INDEX('SP M'!$J:$J,MATCH(Info!$M272,'SP M'!$D:$D,0),1),"")</f>
        <v/>
      </c>
      <c r="S272" s="98" t="str">
        <f>IFERROR(INDEX('SP N'!$J:$J,MATCH(Info!$M272,'SP N'!$D:$D,0),1),"")</f>
        <v/>
      </c>
      <c r="T272" s="98"/>
    </row>
    <row r="273" spans="13:20" x14ac:dyDescent="0.25">
      <c r="M273" s="97" t="s">
        <v>282</v>
      </c>
      <c r="N273" s="98" t="str">
        <f>IFERROR(INDEX(MÜ!$J:$J,MATCH(Info!$M273,MÜ!$D:$D,0),1),"")</f>
        <v/>
      </c>
      <c r="O273" s="98" t="str">
        <f>IFERROR(INDEX(NÜ!$J:$J,MATCH(Info!$M273,NÜ!$D:$D,0),1),"")</f>
        <v/>
      </c>
      <c r="P273" s="98" t="str">
        <f>IFERROR(INDEX(MP!$J:$J,MATCH(Info!$M273,MP!$D:$D,0),1),"")</f>
        <v/>
      </c>
      <c r="Q273" s="98" t="str">
        <f>IFERROR(INDEX(NÜ!$I:$I,MATCH(Info!$M273,NÜ!$D:$D,0),1),"")</f>
        <v/>
      </c>
      <c r="R273" s="98" t="str">
        <f>IFERROR(INDEX('SP M'!$J:$J,MATCH(Info!$M273,'SP M'!$D:$D,0),1),"")</f>
        <v/>
      </c>
      <c r="S273" s="98" t="str">
        <f>IFERROR(INDEX('SP N'!$J:$J,MATCH(Info!$M273,'SP N'!$D:$D,0),1),"")</f>
        <v/>
      </c>
      <c r="T273" s="98"/>
    </row>
    <row r="274" spans="13:20" x14ac:dyDescent="0.25">
      <c r="M274" s="97" t="s">
        <v>283</v>
      </c>
      <c r="N274" s="98" t="str">
        <f>IFERROR(INDEX(MÜ!$J:$J,MATCH(Info!$M274,MÜ!$D:$D,0),1),"")</f>
        <v/>
      </c>
      <c r="O274" s="98" t="str">
        <f>IFERROR(INDEX(NÜ!$J:$J,MATCH(Info!$M274,NÜ!$D:$D,0),1),"")</f>
        <v/>
      </c>
      <c r="P274" s="98" t="str">
        <f>IFERROR(INDEX(MP!$J:$J,MATCH(Info!$M274,MP!$D:$D,0),1),"")</f>
        <v/>
      </c>
      <c r="Q274" s="98" t="str">
        <f>IFERROR(INDEX(NÜ!$I:$I,MATCH(Info!$M274,NÜ!$D:$D,0),1),"")</f>
        <v/>
      </c>
      <c r="R274" s="98" t="str">
        <f>IFERROR(INDEX('SP M'!$J:$J,MATCH(Info!$M274,'SP M'!$D:$D,0),1),"")</f>
        <v/>
      </c>
      <c r="S274" s="98" t="str">
        <f>IFERROR(INDEX('SP N'!$J:$J,MATCH(Info!$M274,'SP N'!$D:$D,0),1),"")</f>
        <v/>
      </c>
      <c r="T274" s="98"/>
    </row>
    <row r="275" spans="13:20" x14ac:dyDescent="0.25">
      <c r="M275" s="97" t="s">
        <v>284</v>
      </c>
      <c r="N275" s="98" t="str">
        <f>IFERROR(INDEX(MÜ!$J:$J,MATCH(Info!$M275,MÜ!$D:$D,0),1),"")</f>
        <v/>
      </c>
      <c r="O275" s="98" t="str">
        <f>IFERROR(INDEX(NÜ!$J:$J,MATCH(Info!$M275,NÜ!$D:$D,0),1),"")</f>
        <v/>
      </c>
      <c r="P275" s="98" t="str">
        <f>IFERROR(INDEX(MP!$J:$J,MATCH(Info!$M275,MP!$D:$D,0),1),"")</f>
        <v/>
      </c>
      <c r="Q275" s="98" t="str">
        <f>IFERROR(INDEX(NÜ!$I:$I,MATCH(Info!$M275,NÜ!$D:$D,0),1),"")</f>
        <v/>
      </c>
      <c r="R275" s="98" t="str">
        <f>IFERROR(INDEX('SP M'!$J:$J,MATCH(Info!$M275,'SP M'!$D:$D,0),1),"")</f>
        <v/>
      </c>
      <c r="S275" s="98" t="str">
        <f>IFERROR(INDEX('SP N'!$J:$J,MATCH(Info!$M275,'SP N'!$D:$D,0),1),"")</f>
        <v/>
      </c>
      <c r="T275" s="98"/>
    </row>
    <row r="276" spans="13:20" x14ac:dyDescent="0.25">
      <c r="M276" s="97" t="s">
        <v>285</v>
      </c>
      <c r="N276" s="98" t="str">
        <f>IFERROR(INDEX(MÜ!$J:$J,MATCH(Info!$M276,MÜ!$D:$D,0),1),"")</f>
        <v/>
      </c>
      <c r="O276" s="98" t="str">
        <f>IFERROR(INDEX(NÜ!$J:$J,MATCH(Info!$M276,NÜ!$D:$D,0),1),"")</f>
        <v/>
      </c>
      <c r="P276" s="98" t="str">
        <f>IFERROR(INDEX(MP!$J:$J,MATCH(Info!$M276,MP!$D:$D,0),1),"")</f>
        <v/>
      </c>
      <c r="Q276" s="98" t="str">
        <f>IFERROR(INDEX(NÜ!$I:$I,MATCH(Info!$M276,NÜ!$D:$D,0),1),"")</f>
        <v/>
      </c>
      <c r="R276" s="98" t="str">
        <f>IFERROR(INDEX('SP M'!$J:$J,MATCH(Info!$M276,'SP M'!$D:$D,0),1),"")</f>
        <v/>
      </c>
      <c r="S276" s="98" t="str">
        <f>IFERROR(INDEX('SP N'!$J:$J,MATCH(Info!$M276,'SP N'!$D:$D,0),1),"")</f>
        <v/>
      </c>
      <c r="T276" s="98"/>
    </row>
    <row r="277" spans="13:20" x14ac:dyDescent="0.25">
      <c r="M277" s="97" t="s">
        <v>286</v>
      </c>
      <c r="N277" s="98" t="str">
        <f>IFERROR(INDEX(MÜ!$J:$J,MATCH(Info!$M277,MÜ!$D:$D,0),1),"")</f>
        <v/>
      </c>
      <c r="O277" s="98" t="str">
        <f>IFERROR(INDEX(NÜ!$J:$J,MATCH(Info!$M277,NÜ!$D:$D,0),1),"")</f>
        <v/>
      </c>
      <c r="P277" s="98" t="str">
        <f>IFERROR(INDEX(MP!$J:$J,MATCH(Info!$M277,MP!$D:$D,0),1),"")</f>
        <v/>
      </c>
      <c r="Q277" s="98" t="str">
        <f>IFERROR(INDEX(NÜ!$I:$I,MATCH(Info!$M277,NÜ!$D:$D,0),1),"")</f>
        <v/>
      </c>
      <c r="R277" s="98" t="str">
        <f>IFERROR(INDEX('SP M'!$J:$J,MATCH(Info!$M277,'SP M'!$D:$D,0),1),"")</f>
        <v/>
      </c>
      <c r="S277" s="98" t="str">
        <f>IFERROR(INDEX('SP N'!$J:$J,MATCH(Info!$M277,'SP N'!$D:$D,0),1),"")</f>
        <v/>
      </c>
      <c r="T277" s="98"/>
    </row>
    <row r="278" spans="13:20" x14ac:dyDescent="0.25">
      <c r="M278" s="97" t="s">
        <v>287</v>
      </c>
      <c r="N278" s="98" t="str">
        <f>IFERROR(INDEX(MÜ!$J:$J,MATCH(Info!$M278,MÜ!$D:$D,0),1),"")</f>
        <v/>
      </c>
      <c r="O278" s="98" t="str">
        <f>IFERROR(INDEX(NÜ!$J:$J,MATCH(Info!$M278,NÜ!$D:$D,0),1),"")</f>
        <v/>
      </c>
      <c r="P278" s="98" t="str">
        <f>IFERROR(INDEX(MP!$J:$J,MATCH(Info!$M278,MP!$D:$D,0),1),"")</f>
        <v/>
      </c>
      <c r="Q278" s="98" t="str">
        <f>IFERROR(INDEX(NÜ!$I:$I,MATCH(Info!$M278,NÜ!$D:$D,0),1),"")</f>
        <v/>
      </c>
      <c r="R278" s="98" t="str">
        <f>IFERROR(INDEX('SP M'!$J:$J,MATCH(Info!$M278,'SP M'!$D:$D,0),1),"")</f>
        <v/>
      </c>
      <c r="S278" s="98" t="str">
        <f>IFERROR(INDEX('SP N'!$J:$J,MATCH(Info!$M278,'SP N'!$D:$D,0),1),"")</f>
        <v/>
      </c>
      <c r="T278" s="98"/>
    </row>
    <row r="279" spans="13:20" x14ac:dyDescent="0.25">
      <c r="M279" s="97" t="s">
        <v>288</v>
      </c>
      <c r="N279" s="98" t="str">
        <f>IFERROR(INDEX(MÜ!$J:$J,MATCH(Info!$M279,MÜ!$D:$D,0),1),"")</f>
        <v/>
      </c>
      <c r="O279" s="98" t="str">
        <f>IFERROR(INDEX(NÜ!$J:$J,MATCH(Info!$M279,NÜ!$D:$D,0),1),"")</f>
        <v/>
      </c>
      <c r="P279" s="98" t="str">
        <f>IFERROR(INDEX(MP!$J:$J,MATCH(Info!$M279,MP!$D:$D,0),1),"")</f>
        <v/>
      </c>
      <c r="Q279" s="98" t="str">
        <f>IFERROR(INDEX(NÜ!$I:$I,MATCH(Info!$M279,NÜ!$D:$D,0),1),"")</f>
        <v/>
      </c>
      <c r="R279" s="98" t="str">
        <f>IFERROR(INDEX('SP M'!$J:$J,MATCH(Info!$M279,'SP M'!$D:$D,0),1),"")</f>
        <v/>
      </c>
      <c r="S279" s="98" t="str">
        <f>IFERROR(INDEX('SP N'!$J:$J,MATCH(Info!$M279,'SP N'!$D:$D,0),1),"")</f>
        <v/>
      </c>
      <c r="T279" s="98"/>
    </row>
    <row r="280" spans="13:20" x14ac:dyDescent="0.25">
      <c r="M280" s="97" t="s">
        <v>289</v>
      </c>
      <c r="N280" s="98" t="str">
        <f>IFERROR(INDEX(MÜ!$J:$J,MATCH(Info!$M280,MÜ!$D:$D,0),1),"")</f>
        <v/>
      </c>
      <c r="O280" s="98" t="str">
        <f>IFERROR(INDEX(NÜ!$J:$J,MATCH(Info!$M280,NÜ!$D:$D,0),1),"")</f>
        <v/>
      </c>
      <c r="P280" s="98" t="str">
        <f>IFERROR(INDEX(MP!$J:$J,MATCH(Info!$M280,MP!$D:$D,0),1),"")</f>
        <v/>
      </c>
      <c r="Q280" s="98" t="str">
        <f>IFERROR(INDEX(NÜ!$I:$I,MATCH(Info!$M280,NÜ!$D:$D,0),1),"")</f>
        <v/>
      </c>
      <c r="R280" s="98" t="str">
        <f>IFERROR(INDEX('SP M'!$J:$J,MATCH(Info!$M280,'SP M'!$D:$D,0),1),"")</f>
        <v/>
      </c>
      <c r="S280" s="98" t="str">
        <f>IFERROR(INDEX('SP N'!$J:$J,MATCH(Info!$M280,'SP N'!$D:$D,0),1),"")</f>
        <v/>
      </c>
      <c r="T280" s="98"/>
    </row>
    <row r="281" spans="13:20" x14ac:dyDescent="0.25">
      <c r="M281" s="97" t="s">
        <v>290</v>
      </c>
      <c r="N281" s="98" t="str">
        <f>IFERROR(INDEX(MÜ!$J:$J,MATCH(Info!$M281,MÜ!$D:$D,0),1),"")</f>
        <v/>
      </c>
      <c r="O281" s="98" t="str">
        <f>IFERROR(INDEX(NÜ!$J:$J,MATCH(Info!$M281,NÜ!$D:$D,0),1),"")</f>
        <v/>
      </c>
      <c r="P281" s="98" t="str">
        <f>IFERROR(INDEX(MP!$J:$J,MATCH(Info!$M281,MP!$D:$D,0),1),"")</f>
        <v/>
      </c>
      <c r="Q281" s="98" t="str">
        <f>IFERROR(INDEX(NÜ!$I:$I,MATCH(Info!$M281,NÜ!$D:$D,0),1),"")</f>
        <v/>
      </c>
      <c r="R281" s="98" t="str">
        <f>IFERROR(INDEX('SP M'!$J:$J,MATCH(Info!$M281,'SP M'!$D:$D,0),1),"")</f>
        <v/>
      </c>
      <c r="S281" s="98" t="str">
        <f>IFERROR(INDEX('SP N'!$J:$J,MATCH(Info!$M281,'SP N'!$D:$D,0),1),"")</f>
        <v/>
      </c>
      <c r="T281" s="98"/>
    </row>
    <row r="282" spans="13:20" x14ac:dyDescent="0.25">
      <c r="M282" s="97" t="s">
        <v>291</v>
      </c>
      <c r="N282" s="98" t="str">
        <f>IFERROR(INDEX(MÜ!$J:$J,MATCH(Info!$M282,MÜ!$D:$D,0),1),"")</f>
        <v/>
      </c>
      <c r="O282" s="98" t="str">
        <f>IFERROR(INDEX(NÜ!$J:$J,MATCH(Info!$M282,NÜ!$D:$D,0),1),"")</f>
        <v/>
      </c>
      <c r="P282" s="98" t="str">
        <f>IFERROR(INDEX(MP!$J:$J,MATCH(Info!$M282,MP!$D:$D,0),1),"")</f>
        <v/>
      </c>
      <c r="Q282" s="98" t="str">
        <f>IFERROR(INDEX(NÜ!$I:$I,MATCH(Info!$M282,NÜ!$D:$D,0),1),"")</f>
        <v/>
      </c>
      <c r="R282" s="98" t="str">
        <f>IFERROR(INDEX('SP M'!$J:$J,MATCH(Info!$M282,'SP M'!$D:$D,0),1),"")</f>
        <v/>
      </c>
      <c r="S282" s="98" t="str">
        <f>IFERROR(INDEX('SP N'!$J:$J,MATCH(Info!$M282,'SP N'!$D:$D,0),1),"")</f>
        <v/>
      </c>
      <c r="T282" s="98"/>
    </row>
    <row r="283" spans="13:20" x14ac:dyDescent="0.25">
      <c r="M283" s="97" t="s">
        <v>292</v>
      </c>
      <c r="N283" s="98" t="str">
        <f>IFERROR(INDEX(MÜ!$J:$J,MATCH(Info!$M283,MÜ!$D:$D,0),1),"")</f>
        <v/>
      </c>
      <c r="O283" s="98" t="str">
        <f>IFERROR(INDEX(NÜ!$J:$J,MATCH(Info!$M283,NÜ!$D:$D,0),1),"")</f>
        <v/>
      </c>
      <c r="P283" s="98" t="str">
        <f>IFERROR(INDEX(MP!$J:$J,MATCH(Info!$M283,MP!$D:$D,0),1),"")</f>
        <v/>
      </c>
      <c r="Q283" s="98" t="str">
        <f>IFERROR(INDEX(NÜ!$I:$I,MATCH(Info!$M283,NÜ!$D:$D,0),1),"")</f>
        <v/>
      </c>
      <c r="R283" s="98" t="str">
        <f>IFERROR(INDEX('SP M'!$J:$J,MATCH(Info!$M283,'SP M'!$D:$D,0),1),"")</f>
        <v/>
      </c>
      <c r="S283" s="98" t="str">
        <f>IFERROR(INDEX('SP N'!$J:$J,MATCH(Info!$M283,'SP N'!$D:$D,0),1),"")</f>
        <v/>
      </c>
      <c r="T283" s="98"/>
    </row>
    <row r="284" spans="13:20" x14ac:dyDescent="0.25">
      <c r="M284" s="97" t="s">
        <v>293</v>
      </c>
      <c r="N284" s="98" t="str">
        <f>IFERROR(INDEX(MÜ!$J:$J,MATCH(Info!$M284,MÜ!$D:$D,0),1),"")</f>
        <v/>
      </c>
      <c r="O284" s="98" t="str">
        <f>IFERROR(INDEX(NÜ!$J:$J,MATCH(Info!$M284,NÜ!$D:$D,0),1),"")</f>
        <v/>
      </c>
      <c r="P284" s="98" t="str">
        <f>IFERROR(INDEX(MP!$J:$J,MATCH(Info!$M284,MP!$D:$D,0),1),"")</f>
        <v/>
      </c>
      <c r="Q284" s="98" t="str">
        <f>IFERROR(INDEX(NÜ!$I:$I,MATCH(Info!$M284,NÜ!$D:$D,0),1),"")</f>
        <v/>
      </c>
      <c r="R284" s="98" t="str">
        <f>IFERROR(INDEX('SP M'!$J:$J,MATCH(Info!$M284,'SP M'!$D:$D,0),1),"")</f>
        <v/>
      </c>
      <c r="S284" s="98" t="str">
        <f>IFERROR(INDEX('SP N'!$J:$J,MATCH(Info!$M284,'SP N'!$D:$D,0),1),"")</f>
        <v/>
      </c>
      <c r="T284" s="98"/>
    </row>
    <row r="285" spans="13:20" x14ac:dyDescent="0.25">
      <c r="M285" s="97" t="s">
        <v>294</v>
      </c>
      <c r="N285" s="98" t="str">
        <f>IFERROR(INDEX(MÜ!$J:$J,MATCH(Info!$M285,MÜ!$D:$D,0),1),"")</f>
        <v/>
      </c>
      <c r="O285" s="98" t="str">
        <f>IFERROR(INDEX(NÜ!$J:$J,MATCH(Info!$M285,NÜ!$D:$D,0),1),"")</f>
        <v/>
      </c>
      <c r="P285" s="98" t="str">
        <f>IFERROR(INDEX(MP!$J:$J,MATCH(Info!$M285,MP!$D:$D,0),1),"")</f>
        <v/>
      </c>
      <c r="Q285" s="98" t="str">
        <f>IFERROR(INDEX(NÜ!$I:$I,MATCH(Info!$M285,NÜ!$D:$D,0),1),"")</f>
        <v/>
      </c>
      <c r="R285" s="98" t="str">
        <f>IFERROR(INDEX('SP M'!$J:$J,MATCH(Info!$M285,'SP M'!$D:$D,0),1),"")</f>
        <v/>
      </c>
      <c r="S285" s="98" t="str">
        <f>IFERROR(INDEX('SP N'!$J:$J,MATCH(Info!$M285,'SP N'!$D:$D,0),1),"")</f>
        <v/>
      </c>
      <c r="T285" s="98"/>
    </row>
    <row r="286" spans="13:20" x14ac:dyDescent="0.25">
      <c r="M286" s="97" t="s">
        <v>295</v>
      </c>
      <c r="N286" s="98" t="str">
        <f>IFERROR(INDEX(MÜ!$J:$J,MATCH(Info!$M286,MÜ!$D:$D,0),1),"")</f>
        <v/>
      </c>
      <c r="O286" s="98" t="str">
        <f>IFERROR(INDEX(NÜ!$J:$J,MATCH(Info!$M286,NÜ!$D:$D,0),1),"")</f>
        <v/>
      </c>
      <c r="P286" s="98" t="str">
        <f>IFERROR(INDEX(MP!$J:$J,MATCH(Info!$M286,MP!$D:$D,0),1),"")</f>
        <v/>
      </c>
      <c r="Q286" s="98" t="str">
        <f>IFERROR(INDEX(NÜ!$I:$I,MATCH(Info!$M286,NÜ!$D:$D,0),1),"")</f>
        <v/>
      </c>
      <c r="R286" s="98" t="str">
        <f>IFERROR(INDEX('SP M'!$J:$J,MATCH(Info!$M286,'SP M'!$D:$D,0),1),"")</f>
        <v/>
      </c>
      <c r="S286" s="98" t="str">
        <f>IFERROR(INDEX('SP N'!$J:$J,MATCH(Info!$M286,'SP N'!$D:$D,0),1),"")</f>
        <v/>
      </c>
      <c r="T286" s="98"/>
    </row>
    <row r="287" spans="13:20" x14ac:dyDescent="0.25">
      <c r="M287" s="97" t="s">
        <v>296</v>
      </c>
      <c r="N287" s="98" t="str">
        <f>IFERROR(INDEX(MÜ!$J:$J,MATCH(Info!$M287,MÜ!$D:$D,0),1),"")</f>
        <v/>
      </c>
      <c r="O287" s="98" t="str">
        <f>IFERROR(INDEX(NÜ!$J:$J,MATCH(Info!$M287,NÜ!$D:$D,0),1),"")</f>
        <v/>
      </c>
      <c r="P287" s="98" t="str">
        <f>IFERROR(INDEX(MP!$J:$J,MATCH(Info!$M287,MP!$D:$D,0),1),"")</f>
        <v/>
      </c>
      <c r="Q287" s="98" t="str">
        <f>IFERROR(INDEX(NÜ!$I:$I,MATCH(Info!$M287,NÜ!$D:$D,0),1),"")</f>
        <v/>
      </c>
      <c r="R287" s="98" t="str">
        <f>IFERROR(INDEX('SP M'!$J:$J,MATCH(Info!$M287,'SP M'!$D:$D,0),1),"")</f>
        <v/>
      </c>
      <c r="S287" s="98" t="str">
        <f>IFERROR(INDEX('SP N'!$J:$J,MATCH(Info!$M287,'SP N'!$D:$D,0),1),"")</f>
        <v/>
      </c>
      <c r="T287" s="98"/>
    </row>
    <row r="288" spans="13:20" x14ac:dyDescent="0.25">
      <c r="M288" s="97" t="s">
        <v>297</v>
      </c>
      <c r="N288" s="98" t="str">
        <f>IFERROR(INDEX(MÜ!$J:$J,MATCH(Info!$M288,MÜ!$D:$D,0),1),"")</f>
        <v/>
      </c>
      <c r="O288" s="98" t="str">
        <f>IFERROR(INDEX(NÜ!$J:$J,MATCH(Info!$M288,NÜ!$D:$D,0),1),"")</f>
        <v/>
      </c>
      <c r="P288" s="98" t="str">
        <f>IFERROR(INDEX(MP!$J:$J,MATCH(Info!$M288,MP!$D:$D,0),1),"")</f>
        <v/>
      </c>
      <c r="Q288" s="98" t="str">
        <f>IFERROR(INDEX(NÜ!$I:$I,MATCH(Info!$M288,NÜ!$D:$D,0),1),"")</f>
        <v/>
      </c>
      <c r="R288" s="98" t="str">
        <f>IFERROR(INDEX('SP M'!$J:$J,MATCH(Info!$M288,'SP M'!$D:$D,0),1),"")</f>
        <v/>
      </c>
      <c r="S288" s="98" t="str">
        <f>IFERROR(INDEX('SP N'!$J:$J,MATCH(Info!$M288,'SP N'!$D:$D,0),1),"")</f>
        <v/>
      </c>
      <c r="T288" s="98"/>
    </row>
    <row r="289" spans="13:20" x14ac:dyDescent="0.25">
      <c r="M289" s="97" t="s">
        <v>298</v>
      </c>
      <c r="N289" s="98" t="str">
        <f>IFERROR(INDEX(MÜ!$J:$J,MATCH(Info!$M289,MÜ!$D:$D,0),1),"")</f>
        <v/>
      </c>
      <c r="O289" s="98" t="str">
        <f>IFERROR(INDEX(NÜ!$J:$J,MATCH(Info!$M289,NÜ!$D:$D,0),1),"")</f>
        <v/>
      </c>
      <c r="P289" s="98" t="str">
        <f>IFERROR(INDEX(MP!$J:$J,MATCH(Info!$M289,MP!$D:$D,0),1),"")</f>
        <v/>
      </c>
      <c r="Q289" s="98" t="str">
        <f>IFERROR(INDEX(NÜ!$I:$I,MATCH(Info!$M289,NÜ!$D:$D,0),1),"")</f>
        <v/>
      </c>
      <c r="R289" s="98" t="str">
        <f>IFERROR(INDEX('SP M'!$J:$J,MATCH(Info!$M289,'SP M'!$D:$D,0),1),"")</f>
        <v/>
      </c>
      <c r="S289" s="98" t="str">
        <f>IFERROR(INDEX('SP N'!$J:$J,MATCH(Info!$M289,'SP N'!$D:$D,0),1),"")</f>
        <v/>
      </c>
      <c r="T289" s="98"/>
    </row>
    <row r="290" spans="13:20" x14ac:dyDescent="0.25">
      <c r="M290" s="97" t="s">
        <v>299</v>
      </c>
      <c r="N290" s="98" t="str">
        <f>IFERROR(INDEX(MÜ!$J:$J,MATCH(Info!$M290,MÜ!$D:$D,0),1),"")</f>
        <v/>
      </c>
      <c r="O290" s="98" t="str">
        <f>IFERROR(INDEX(NÜ!$J:$J,MATCH(Info!$M290,NÜ!$D:$D,0),1),"")</f>
        <v/>
      </c>
      <c r="P290" s="98" t="str">
        <f>IFERROR(INDEX(MP!$J:$J,MATCH(Info!$M290,MP!$D:$D,0),1),"")</f>
        <v/>
      </c>
      <c r="Q290" s="98" t="str">
        <f>IFERROR(INDEX(NÜ!$I:$I,MATCH(Info!$M290,NÜ!$D:$D,0),1),"")</f>
        <v/>
      </c>
      <c r="R290" s="98" t="str">
        <f>IFERROR(INDEX('SP M'!$J:$J,MATCH(Info!$M290,'SP M'!$D:$D,0),1),"")</f>
        <v/>
      </c>
      <c r="S290" s="98" t="str">
        <f>IFERROR(INDEX('SP N'!$J:$J,MATCH(Info!$M290,'SP N'!$D:$D,0),1),"")</f>
        <v/>
      </c>
      <c r="T290" s="98"/>
    </row>
    <row r="291" spans="13:20" x14ac:dyDescent="0.25">
      <c r="M291" s="97" t="s">
        <v>300</v>
      </c>
      <c r="N291" s="98" t="str">
        <f>IFERROR(INDEX(MÜ!$J:$J,MATCH(Info!$M291,MÜ!$D:$D,0),1),"")</f>
        <v/>
      </c>
      <c r="O291" s="98" t="str">
        <f>IFERROR(INDEX(NÜ!$J:$J,MATCH(Info!$M291,NÜ!$D:$D,0),1),"")</f>
        <v/>
      </c>
      <c r="P291" s="98" t="str">
        <f>IFERROR(INDEX(MP!$J:$J,MATCH(Info!$M291,MP!$D:$D,0),1),"")</f>
        <v/>
      </c>
      <c r="Q291" s="98" t="str">
        <f>IFERROR(INDEX(NÜ!$I:$I,MATCH(Info!$M291,NÜ!$D:$D,0),1),"")</f>
        <v/>
      </c>
      <c r="R291" s="98" t="str">
        <f>IFERROR(INDEX('SP M'!$J:$J,MATCH(Info!$M291,'SP M'!$D:$D,0),1),"")</f>
        <v/>
      </c>
      <c r="S291" s="98" t="str">
        <f>IFERROR(INDEX('SP N'!$J:$J,MATCH(Info!$M291,'SP N'!$D:$D,0),1),"")</f>
        <v/>
      </c>
      <c r="T291" s="98"/>
    </row>
    <row r="292" spans="13:20" x14ac:dyDescent="0.25">
      <c r="M292" s="97" t="s">
        <v>301</v>
      </c>
      <c r="N292" s="98" t="str">
        <f>IFERROR(INDEX(MÜ!$J:$J,MATCH(Info!$M292,MÜ!$D:$D,0),1),"")</f>
        <v/>
      </c>
      <c r="O292" s="98" t="str">
        <f>IFERROR(INDEX(NÜ!$J:$J,MATCH(Info!$M292,NÜ!$D:$D,0),1),"")</f>
        <v/>
      </c>
      <c r="P292" s="98" t="str">
        <f>IFERROR(INDEX(MP!$J:$J,MATCH(Info!$M292,MP!$D:$D,0),1),"")</f>
        <v/>
      </c>
      <c r="Q292" s="98" t="str">
        <f>IFERROR(INDEX(NÜ!$I:$I,MATCH(Info!$M292,NÜ!$D:$D,0),1),"")</f>
        <v/>
      </c>
      <c r="R292" s="98" t="str">
        <f>IFERROR(INDEX('SP M'!$J:$J,MATCH(Info!$M292,'SP M'!$D:$D,0),1),"")</f>
        <v/>
      </c>
      <c r="S292" s="98" t="str">
        <f>IFERROR(INDEX('SP N'!$J:$J,MATCH(Info!$M292,'SP N'!$D:$D,0),1),"")</f>
        <v/>
      </c>
      <c r="T292" s="98"/>
    </row>
    <row r="293" spans="13:20" x14ac:dyDescent="0.25">
      <c r="M293" s="97" t="s">
        <v>302</v>
      </c>
      <c r="N293" s="98" t="str">
        <f>IFERROR(INDEX(MÜ!$J:$J,MATCH(Info!$M293,MÜ!$D:$D,0),1),"")</f>
        <v/>
      </c>
      <c r="O293" s="98" t="str">
        <f>IFERROR(INDEX(NÜ!$J:$J,MATCH(Info!$M293,NÜ!$D:$D,0),1),"")</f>
        <v/>
      </c>
      <c r="P293" s="98" t="str">
        <f>IFERROR(INDEX(MP!$J:$J,MATCH(Info!$M293,MP!$D:$D,0),1),"")</f>
        <v/>
      </c>
      <c r="Q293" s="98" t="str">
        <f>IFERROR(INDEX(NÜ!$I:$I,MATCH(Info!$M293,NÜ!$D:$D,0),1),"")</f>
        <v/>
      </c>
      <c r="R293" s="98" t="str">
        <f>IFERROR(INDEX('SP M'!$J:$J,MATCH(Info!$M293,'SP M'!$D:$D,0),1),"")</f>
        <v/>
      </c>
      <c r="S293" s="98" t="str">
        <f>IFERROR(INDEX('SP N'!$J:$J,MATCH(Info!$M293,'SP N'!$D:$D,0),1),"")</f>
        <v/>
      </c>
      <c r="T293" s="98"/>
    </row>
    <row r="294" spans="13:20" x14ac:dyDescent="0.25">
      <c r="M294" s="97" t="s">
        <v>303</v>
      </c>
      <c r="N294" s="98" t="str">
        <f>IFERROR(INDEX(MÜ!$J:$J,MATCH(Info!$M294,MÜ!$D:$D,0),1),"")</f>
        <v/>
      </c>
      <c r="O294" s="98" t="str">
        <f>IFERROR(INDEX(NÜ!$J:$J,MATCH(Info!$M294,NÜ!$D:$D,0),1),"")</f>
        <v/>
      </c>
      <c r="P294" s="98" t="str">
        <f>IFERROR(INDEX(MP!$J:$J,MATCH(Info!$M294,MP!$D:$D,0),1),"")</f>
        <v/>
      </c>
      <c r="Q294" s="98" t="str">
        <f>IFERROR(INDEX(NÜ!$I:$I,MATCH(Info!$M294,NÜ!$D:$D,0),1),"")</f>
        <v/>
      </c>
      <c r="R294" s="98" t="str">
        <f>IFERROR(INDEX('SP M'!$J:$J,MATCH(Info!$M294,'SP M'!$D:$D,0),1),"")</f>
        <v/>
      </c>
      <c r="S294" s="98" t="str">
        <f>IFERROR(INDEX('SP N'!$J:$J,MATCH(Info!$M294,'SP N'!$D:$D,0),1),"")</f>
        <v/>
      </c>
      <c r="T294" s="98"/>
    </row>
    <row r="295" spans="13:20" x14ac:dyDescent="0.25">
      <c r="M295" s="97" t="s">
        <v>304</v>
      </c>
      <c r="N295" s="98" t="str">
        <f>IFERROR(INDEX(MÜ!$J:$J,MATCH(Info!$M295,MÜ!$D:$D,0),1),"")</f>
        <v/>
      </c>
      <c r="O295" s="98" t="str">
        <f>IFERROR(INDEX(NÜ!$J:$J,MATCH(Info!$M295,NÜ!$D:$D,0),1),"")</f>
        <v/>
      </c>
      <c r="P295" s="98" t="str">
        <f>IFERROR(INDEX(MP!$J:$J,MATCH(Info!$M295,MP!$D:$D,0),1),"")</f>
        <v/>
      </c>
      <c r="Q295" s="98" t="str">
        <f>IFERROR(INDEX(NÜ!$I:$I,MATCH(Info!$M295,NÜ!$D:$D,0),1),"")</f>
        <v/>
      </c>
      <c r="R295" s="98" t="str">
        <f>IFERROR(INDEX('SP M'!$J:$J,MATCH(Info!$M295,'SP M'!$D:$D,0),1),"")</f>
        <v/>
      </c>
      <c r="S295" s="98" t="str">
        <f>IFERROR(INDEX('SP N'!$J:$J,MATCH(Info!$M295,'SP N'!$D:$D,0),1),"")</f>
        <v/>
      </c>
      <c r="T295" s="98"/>
    </row>
    <row r="296" spans="13:20" x14ac:dyDescent="0.25">
      <c r="M296" s="97" t="s">
        <v>305</v>
      </c>
      <c r="N296" s="98" t="str">
        <f>IFERROR(INDEX(MÜ!$J:$J,MATCH(Info!$M296,MÜ!$D:$D,0),1),"")</f>
        <v/>
      </c>
      <c r="O296" s="98" t="str">
        <f>IFERROR(INDEX(NÜ!$J:$J,MATCH(Info!$M296,NÜ!$D:$D,0),1),"")</f>
        <v/>
      </c>
      <c r="P296" s="98" t="str">
        <f>IFERROR(INDEX(MP!$J:$J,MATCH(Info!$M296,MP!$D:$D,0),1),"")</f>
        <v/>
      </c>
      <c r="Q296" s="98" t="str">
        <f>IFERROR(INDEX(NÜ!$I:$I,MATCH(Info!$M296,NÜ!$D:$D,0),1),"")</f>
        <v/>
      </c>
      <c r="R296" s="98" t="str">
        <f>IFERROR(INDEX('SP M'!$J:$J,MATCH(Info!$M296,'SP M'!$D:$D,0),1),"")</f>
        <v/>
      </c>
      <c r="S296" s="98" t="str">
        <f>IFERROR(INDEX('SP N'!$J:$J,MATCH(Info!$M296,'SP N'!$D:$D,0),1),"")</f>
        <v/>
      </c>
      <c r="T296" s="98"/>
    </row>
    <row r="297" spans="13:20" x14ac:dyDescent="0.25">
      <c r="M297" s="97" t="s">
        <v>306</v>
      </c>
      <c r="N297" s="98" t="str">
        <f>IFERROR(INDEX(MÜ!$J:$J,MATCH(Info!$M297,MÜ!$D:$D,0),1),"")</f>
        <v/>
      </c>
      <c r="O297" s="98" t="str">
        <f>IFERROR(INDEX(NÜ!$J:$J,MATCH(Info!$M297,NÜ!$D:$D,0),1),"")</f>
        <v/>
      </c>
      <c r="P297" s="98" t="str">
        <f>IFERROR(INDEX(MP!$J:$J,MATCH(Info!$M297,MP!$D:$D,0),1),"")</f>
        <v/>
      </c>
      <c r="Q297" s="98" t="str">
        <f>IFERROR(INDEX(NÜ!$I:$I,MATCH(Info!$M297,NÜ!$D:$D,0),1),"")</f>
        <v/>
      </c>
      <c r="R297" s="98" t="str">
        <f>IFERROR(INDEX('SP M'!$J:$J,MATCH(Info!$M297,'SP M'!$D:$D,0),1),"")</f>
        <v/>
      </c>
      <c r="S297" s="98" t="str">
        <f>IFERROR(INDEX('SP N'!$J:$J,MATCH(Info!$M297,'SP N'!$D:$D,0),1),"")</f>
        <v/>
      </c>
      <c r="T297" s="98"/>
    </row>
    <row r="298" spans="13:20" x14ac:dyDescent="0.25">
      <c r="M298" s="97" t="s">
        <v>307</v>
      </c>
      <c r="N298" s="98" t="str">
        <f>IFERROR(INDEX(MÜ!$J:$J,MATCH(Info!$M298,MÜ!$D:$D,0),1),"")</f>
        <v/>
      </c>
      <c r="O298" s="98" t="str">
        <f>IFERROR(INDEX(NÜ!$J:$J,MATCH(Info!$M298,NÜ!$D:$D,0),1),"")</f>
        <v/>
      </c>
      <c r="P298" s="98" t="str">
        <f>IFERROR(INDEX(MP!$J:$J,MATCH(Info!$M298,MP!$D:$D,0),1),"")</f>
        <v/>
      </c>
      <c r="Q298" s="98" t="str">
        <f>IFERROR(INDEX(NÜ!$I:$I,MATCH(Info!$M298,NÜ!$D:$D,0),1),"")</f>
        <v/>
      </c>
      <c r="R298" s="98" t="str">
        <f>IFERROR(INDEX('SP M'!$J:$J,MATCH(Info!$M298,'SP M'!$D:$D,0),1),"")</f>
        <v/>
      </c>
      <c r="S298" s="98" t="str">
        <f>IFERROR(INDEX('SP N'!$J:$J,MATCH(Info!$M298,'SP N'!$D:$D,0),1),"")</f>
        <v/>
      </c>
      <c r="T298" s="98"/>
    </row>
    <row r="299" spans="13:20" x14ac:dyDescent="0.25">
      <c r="M299" s="97" t="s">
        <v>308</v>
      </c>
      <c r="N299" s="98" t="str">
        <f>IFERROR(INDEX(MÜ!$J:$J,MATCH(Info!$M299,MÜ!$D:$D,0),1),"")</f>
        <v/>
      </c>
      <c r="O299" s="98" t="str">
        <f>IFERROR(INDEX(NÜ!$J:$J,MATCH(Info!$M299,NÜ!$D:$D,0),1),"")</f>
        <v/>
      </c>
      <c r="P299" s="98" t="str">
        <f>IFERROR(INDEX(MP!$J:$J,MATCH(Info!$M299,MP!$D:$D,0),1),"")</f>
        <v/>
      </c>
      <c r="Q299" s="98" t="str">
        <f>IFERROR(INDEX(NÜ!$I:$I,MATCH(Info!$M299,NÜ!$D:$D,0),1),"")</f>
        <v/>
      </c>
      <c r="R299" s="98" t="str">
        <f>IFERROR(INDEX('SP M'!$J:$J,MATCH(Info!$M299,'SP M'!$D:$D,0),1),"")</f>
        <v/>
      </c>
      <c r="S299" s="98" t="str">
        <f>IFERROR(INDEX('SP N'!$J:$J,MATCH(Info!$M299,'SP N'!$D:$D,0),1),"")</f>
        <v/>
      </c>
      <c r="T299" s="98"/>
    </row>
    <row r="300" spans="13:20" x14ac:dyDescent="0.25">
      <c r="M300" s="97" t="s">
        <v>309</v>
      </c>
      <c r="N300" s="98" t="str">
        <f>IFERROR(INDEX(MÜ!$J:$J,MATCH(Info!$M300,MÜ!$D:$D,0),1),"")</f>
        <v/>
      </c>
      <c r="O300" s="98" t="str">
        <f>IFERROR(INDEX(NÜ!$J:$J,MATCH(Info!$M300,NÜ!$D:$D,0),1),"")</f>
        <v/>
      </c>
      <c r="P300" s="98" t="str">
        <f>IFERROR(INDEX(MP!$J:$J,MATCH(Info!$M300,MP!$D:$D,0),1),"")</f>
        <v/>
      </c>
      <c r="Q300" s="98" t="str">
        <f>IFERROR(INDEX(NÜ!$I:$I,MATCH(Info!$M300,NÜ!$D:$D,0),1),"")</f>
        <v/>
      </c>
      <c r="R300" s="98" t="str">
        <f>IFERROR(INDEX('SP M'!$J:$J,MATCH(Info!$M300,'SP M'!$D:$D,0),1),"")</f>
        <v/>
      </c>
      <c r="S300" s="98" t="str">
        <f>IFERROR(INDEX('SP N'!$J:$J,MATCH(Info!$M300,'SP N'!$D:$D,0),1),"")</f>
        <v/>
      </c>
      <c r="T300" s="98"/>
    </row>
    <row r="301" spans="13:20" x14ac:dyDescent="0.25">
      <c r="M301" s="97" t="s">
        <v>310</v>
      </c>
      <c r="N301" s="98" t="str">
        <f>IFERROR(INDEX(MÜ!$J:$J,MATCH(Info!$M301,MÜ!$D:$D,0),1),"")</f>
        <v/>
      </c>
      <c r="O301" s="98" t="str">
        <f>IFERROR(INDEX(NÜ!$J:$J,MATCH(Info!$M301,NÜ!$D:$D,0),1),"")</f>
        <v/>
      </c>
      <c r="P301" s="98" t="str">
        <f>IFERROR(INDEX(MP!$J:$J,MATCH(Info!$M301,MP!$D:$D,0),1),"")</f>
        <v/>
      </c>
      <c r="Q301" s="98" t="str">
        <f>IFERROR(INDEX(NÜ!$I:$I,MATCH(Info!$M301,NÜ!$D:$D,0),1),"")</f>
        <v/>
      </c>
      <c r="R301" s="98" t="str">
        <f>IFERROR(INDEX('SP M'!$J:$J,MATCH(Info!$M301,'SP M'!$D:$D,0),1),"")</f>
        <v/>
      </c>
      <c r="S301" s="98" t="str">
        <f>IFERROR(INDEX('SP N'!$J:$J,MATCH(Info!$M301,'SP N'!$D:$D,0),1),"")</f>
        <v/>
      </c>
      <c r="T301" s="98"/>
    </row>
    <row r="302" spans="13:20" x14ac:dyDescent="0.25">
      <c r="M302" s="97" t="s">
        <v>311</v>
      </c>
      <c r="N302" s="98" t="str">
        <f>IFERROR(INDEX(MÜ!$J:$J,MATCH(Info!$M302,MÜ!$D:$D,0),1),"")</f>
        <v/>
      </c>
      <c r="O302" s="98" t="str">
        <f>IFERROR(INDEX(NÜ!$J:$J,MATCH(Info!$M302,NÜ!$D:$D,0),1),"")</f>
        <v/>
      </c>
      <c r="P302" s="98" t="str">
        <f>IFERROR(INDEX(MP!$J:$J,MATCH(Info!$M302,MP!$D:$D,0),1),"")</f>
        <v/>
      </c>
      <c r="Q302" s="98" t="str">
        <f>IFERROR(INDEX(NÜ!$I:$I,MATCH(Info!$M302,NÜ!$D:$D,0),1),"")</f>
        <v/>
      </c>
      <c r="R302" s="98" t="str">
        <f>IFERROR(INDEX('SP M'!$J:$J,MATCH(Info!$M302,'SP M'!$D:$D,0),1),"")</f>
        <v/>
      </c>
      <c r="S302" s="98" t="str">
        <f>IFERROR(INDEX('SP N'!$J:$J,MATCH(Info!$M302,'SP N'!$D:$D,0),1),"")</f>
        <v/>
      </c>
      <c r="T302" s="98"/>
    </row>
    <row r="303" spans="13:20" x14ac:dyDescent="0.25">
      <c r="M303" s="97" t="s">
        <v>312</v>
      </c>
      <c r="N303" s="98" t="str">
        <f>IFERROR(INDEX(MÜ!$J:$J,MATCH(Info!$M303,MÜ!$D:$D,0),1),"")</f>
        <v/>
      </c>
      <c r="O303" s="98" t="str">
        <f>IFERROR(INDEX(NÜ!$J:$J,MATCH(Info!$M303,NÜ!$D:$D,0),1),"")</f>
        <v/>
      </c>
      <c r="P303" s="98" t="str">
        <f>IFERROR(INDEX(MP!$J:$J,MATCH(Info!$M303,MP!$D:$D,0),1),"")</f>
        <v/>
      </c>
      <c r="Q303" s="98" t="str">
        <f>IFERROR(INDEX(NÜ!$I:$I,MATCH(Info!$M303,NÜ!$D:$D,0),1),"")</f>
        <v/>
      </c>
      <c r="R303" s="98" t="str">
        <f>IFERROR(INDEX('SP M'!$J:$J,MATCH(Info!$M303,'SP M'!$D:$D,0),1),"")</f>
        <v/>
      </c>
      <c r="S303" s="98" t="str">
        <f>IFERROR(INDEX('SP N'!$J:$J,MATCH(Info!$M303,'SP N'!$D:$D,0),1),"")</f>
        <v/>
      </c>
      <c r="T303" s="98"/>
    </row>
    <row r="304" spans="13:20" x14ac:dyDescent="0.25">
      <c r="M304" s="97" t="s">
        <v>101</v>
      </c>
      <c r="N304" s="98" t="str">
        <f>IFERROR(INDEX(MÜ!$J:$J,MATCH(Info!$M304,MÜ!$D:$D,0),1),"")</f>
        <v/>
      </c>
      <c r="O304" s="98" t="str">
        <f>IFERROR(INDEX(NÜ!$J:$J,MATCH(Info!$M304,NÜ!$D:$D,0),1),"")</f>
        <v/>
      </c>
      <c r="P304" s="98" t="str">
        <f>IFERROR(INDEX(MP!$J:$J,MATCH(Info!$M304,MP!$D:$D,0),1),"")</f>
        <v/>
      </c>
      <c r="Q304" s="98" t="str">
        <f>IFERROR(INDEX(NÜ!$I:$I,MATCH(Info!$M304,NÜ!$D:$D,0),1),"")</f>
        <v/>
      </c>
      <c r="R304" s="98" t="str">
        <f>IFERROR(INDEX('SP M'!$J:$J,MATCH(Info!$M304,'SP M'!$D:$D,0),1),"")</f>
        <v/>
      </c>
      <c r="S304" s="98" t="str">
        <f>IFERROR(INDEX('SP N'!$J:$J,MATCH(Info!$M304,'SP N'!$D:$D,0),1),"")</f>
        <v/>
      </c>
      <c r="T304" s="98"/>
    </row>
    <row r="305" spans="13:20" x14ac:dyDescent="0.25">
      <c r="M305" s="97" t="s">
        <v>313</v>
      </c>
      <c r="N305" s="98" t="str">
        <f>IFERROR(INDEX(MÜ!$J:$J,MATCH(Info!$M305,MÜ!$D:$D,0),1),"")</f>
        <v/>
      </c>
      <c r="O305" s="98" t="str">
        <f>IFERROR(INDEX(NÜ!$J:$J,MATCH(Info!$M305,NÜ!$D:$D,0),1),"")</f>
        <v/>
      </c>
      <c r="P305" s="98" t="str">
        <f>IFERROR(INDEX(MP!$J:$J,MATCH(Info!$M305,MP!$D:$D,0),1),"")</f>
        <v/>
      </c>
      <c r="Q305" s="98" t="str">
        <f>IFERROR(INDEX(NÜ!$I:$I,MATCH(Info!$M305,NÜ!$D:$D,0),1),"")</f>
        <v/>
      </c>
      <c r="R305" s="98" t="str">
        <f>IFERROR(INDEX('SP M'!$J:$J,MATCH(Info!$M305,'SP M'!$D:$D,0),1),"")</f>
        <v/>
      </c>
      <c r="S305" s="98" t="str">
        <f>IFERROR(INDEX('SP N'!$J:$J,MATCH(Info!$M305,'SP N'!$D:$D,0),1),"")</f>
        <v/>
      </c>
      <c r="T305" s="98"/>
    </row>
    <row r="306" spans="13:20" x14ac:dyDescent="0.25">
      <c r="M306" s="97" t="s">
        <v>314</v>
      </c>
      <c r="N306" s="98" t="str">
        <f>IFERROR(INDEX(MÜ!$J:$J,MATCH(Info!$M306,MÜ!$D:$D,0),1),"")</f>
        <v/>
      </c>
      <c r="O306" s="98" t="str">
        <f>IFERROR(INDEX(NÜ!$J:$J,MATCH(Info!$M306,NÜ!$D:$D,0),1),"")</f>
        <v/>
      </c>
      <c r="P306" s="98" t="str">
        <f>IFERROR(INDEX(MP!$J:$J,MATCH(Info!$M306,MP!$D:$D,0),1),"")</f>
        <v/>
      </c>
      <c r="Q306" s="98" t="str">
        <f>IFERROR(INDEX(NÜ!$I:$I,MATCH(Info!$M306,NÜ!$D:$D,0),1),"")</f>
        <v/>
      </c>
      <c r="R306" s="98" t="str">
        <f>IFERROR(INDEX('SP M'!$J:$J,MATCH(Info!$M306,'SP M'!$D:$D,0),1),"")</f>
        <v/>
      </c>
      <c r="S306" s="98" t="str">
        <f>IFERROR(INDEX('SP N'!$J:$J,MATCH(Info!$M306,'SP N'!$D:$D,0),1),"")</f>
        <v/>
      </c>
      <c r="T306" s="98"/>
    </row>
    <row r="307" spans="13:20" x14ac:dyDescent="0.25">
      <c r="M307" s="97" t="s">
        <v>315</v>
      </c>
      <c r="N307" s="98" t="str">
        <f>IFERROR(INDEX(MÜ!$J:$J,MATCH(Info!$M307,MÜ!$D:$D,0),1),"")</f>
        <v/>
      </c>
      <c r="O307" s="98" t="str">
        <f>IFERROR(INDEX(NÜ!$J:$J,MATCH(Info!$M307,NÜ!$D:$D,0),1),"")</f>
        <v/>
      </c>
      <c r="P307" s="98" t="str">
        <f>IFERROR(INDEX(MP!$J:$J,MATCH(Info!$M307,MP!$D:$D,0),1),"")</f>
        <v/>
      </c>
      <c r="Q307" s="98" t="str">
        <f>IFERROR(INDEX(NÜ!$I:$I,MATCH(Info!$M307,NÜ!$D:$D,0),1),"")</f>
        <v/>
      </c>
      <c r="R307" s="98" t="str">
        <f>IFERROR(INDEX('SP M'!$J:$J,MATCH(Info!$M307,'SP M'!$D:$D,0),1),"")</f>
        <v/>
      </c>
      <c r="S307" s="98" t="str">
        <f>IFERROR(INDEX('SP N'!$J:$J,MATCH(Info!$M307,'SP N'!$D:$D,0),1),"")</f>
        <v/>
      </c>
      <c r="T307" s="98"/>
    </row>
    <row r="308" spans="13:20" x14ac:dyDescent="0.25">
      <c r="M308" s="97" t="s">
        <v>316</v>
      </c>
      <c r="N308" s="98" t="str">
        <f>IFERROR(INDEX(MÜ!$J:$J,MATCH(Info!$M308,MÜ!$D:$D,0),1),"")</f>
        <v/>
      </c>
      <c r="O308" s="98" t="str">
        <f>IFERROR(INDEX(NÜ!$J:$J,MATCH(Info!$M308,NÜ!$D:$D,0),1),"")</f>
        <v/>
      </c>
      <c r="P308" s="98" t="str">
        <f>IFERROR(INDEX(MP!$J:$J,MATCH(Info!$M308,MP!$D:$D,0),1),"")</f>
        <v/>
      </c>
      <c r="Q308" s="98" t="str">
        <f>IFERROR(INDEX(NÜ!$I:$I,MATCH(Info!$M308,NÜ!$D:$D,0),1),"")</f>
        <v/>
      </c>
      <c r="R308" s="98" t="str">
        <f>IFERROR(INDEX('SP M'!$J:$J,MATCH(Info!$M308,'SP M'!$D:$D,0),1),"")</f>
        <v/>
      </c>
      <c r="S308" s="98" t="str">
        <f>IFERROR(INDEX('SP N'!$J:$J,MATCH(Info!$M308,'SP N'!$D:$D,0),1),"")</f>
        <v/>
      </c>
      <c r="T308" s="98"/>
    </row>
    <row r="309" spans="13:20" x14ac:dyDescent="0.25">
      <c r="M309" s="97" t="s">
        <v>317</v>
      </c>
      <c r="N309" s="98" t="str">
        <f>IFERROR(INDEX(MÜ!$J:$J,MATCH(Info!$M309,MÜ!$D:$D,0),1),"")</f>
        <v/>
      </c>
      <c r="O309" s="98" t="str">
        <f>IFERROR(INDEX(NÜ!$J:$J,MATCH(Info!$M309,NÜ!$D:$D,0),1),"")</f>
        <v/>
      </c>
      <c r="P309" s="98" t="str">
        <f>IFERROR(INDEX(MP!$J:$J,MATCH(Info!$M309,MP!$D:$D,0),1),"")</f>
        <v/>
      </c>
      <c r="Q309" s="98" t="str">
        <f>IFERROR(INDEX(NÜ!$I:$I,MATCH(Info!$M309,NÜ!$D:$D,0),1),"")</f>
        <v/>
      </c>
      <c r="R309" s="98" t="str">
        <f>IFERROR(INDEX('SP M'!$J:$J,MATCH(Info!$M309,'SP M'!$D:$D,0),1),"")</f>
        <v/>
      </c>
      <c r="S309" s="98" t="str">
        <f>IFERROR(INDEX('SP N'!$J:$J,MATCH(Info!$M309,'SP N'!$D:$D,0),1),"")</f>
        <v/>
      </c>
      <c r="T309" s="98"/>
    </row>
    <row r="310" spans="13:20" x14ac:dyDescent="0.25">
      <c r="M310" s="97" t="s">
        <v>318</v>
      </c>
      <c r="N310" s="98" t="str">
        <f>IFERROR(INDEX(MÜ!$J:$J,MATCH(Info!$M310,MÜ!$D:$D,0),1),"")</f>
        <v/>
      </c>
      <c r="O310" s="98" t="str">
        <f>IFERROR(INDEX(NÜ!$J:$J,MATCH(Info!$M310,NÜ!$D:$D,0),1),"")</f>
        <v/>
      </c>
      <c r="P310" s="98" t="str">
        <f>IFERROR(INDEX(MP!$J:$J,MATCH(Info!$M310,MP!$D:$D,0),1),"")</f>
        <v/>
      </c>
      <c r="Q310" s="98" t="str">
        <f>IFERROR(INDEX(NÜ!$I:$I,MATCH(Info!$M310,NÜ!$D:$D,0),1),"")</f>
        <v/>
      </c>
      <c r="R310" s="98" t="str">
        <f>IFERROR(INDEX('SP M'!$J:$J,MATCH(Info!$M310,'SP M'!$D:$D,0),1),"")</f>
        <v/>
      </c>
      <c r="S310" s="98" t="str">
        <f>IFERROR(INDEX('SP N'!$J:$J,MATCH(Info!$M310,'SP N'!$D:$D,0),1),"")</f>
        <v/>
      </c>
      <c r="T310" s="98"/>
    </row>
    <row r="311" spans="13:20" x14ac:dyDescent="0.25">
      <c r="M311" s="97" t="s">
        <v>319</v>
      </c>
      <c r="N311" s="98" t="str">
        <f>IFERROR(INDEX(MÜ!$J:$J,MATCH(Info!$M311,MÜ!$D:$D,0),1),"")</f>
        <v/>
      </c>
      <c r="O311" s="98" t="str">
        <f>IFERROR(INDEX(NÜ!$J:$J,MATCH(Info!$M311,NÜ!$D:$D,0),1),"")</f>
        <v/>
      </c>
      <c r="P311" s="98" t="str">
        <f>IFERROR(INDEX(MP!$J:$J,MATCH(Info!$M311,MP!$D:$D,0),1),"")</f>
        <v/>
      </c>
      <c r="Q311" s="98" t="str">
        <f>IFERROR(INDEX(NÜ!$I:$I,MATCH(Info!$M311,NÜ!$D:$D,0),1),"")</f>
        <v/>
      </c>
      <c r="R311" s="98" t="str">
        <f>IFERROR(INDEX('SP M'!$J:$J,MATCH(Info!$M311,'SP M'!$D:$D,0),1),"")</f>
        <v/>
      </c>
      <c r="S311" s="98" t="str">
        <f>IFERROR(INDEX('SP N'!$J:$J,MATCH(Info!$M311,'SP N'!$D:$D,0),1),"")</f>
        <v/>
      </c>
      <c r="T311" s="98"/>
    </row>
    <row r="312" spans="13:20" x14ac:dyDescent="0.25">
      <c r="M312" s="97" t="s">
        <v>320</v>
      </c>
      <c r="N312" s="98" t="str">
        <f>IFERROR(INDEX(MÜ!$J:$J,MATCH(Info!$M312,MÜ!$D:$D,0),1),"")</f>
        <v/>
      </c>
      <c r="O312" s="98" t="str">
        <f>IFERROR(INDEX(NÜ!$J:$J,MATCH(Info!$M312,NÜ!$D:$D,0),1),"")</f>
        <v/>
      </c>
      <c r="P312" s="98" t="str">
        <f>IFERROR(INDEX(MP!$J:$J,MATCH(Info!$M312,MP!$D:$D,0),1),"")</f>
        <v/>
      </c>
      <c r="Q312" s="98" t="str">
        <f>IFERROR(INDEX(NÜ!$I:$I,MATCH(Info!$M312,NÜ!$D:$D,0),1),"")</f>
        <v/>
      </c>
      <c r="R312" s="98" t="str">
        <f>IFERROR(INDEX('SP M'!$J:$J,MATCH(Info!$M312,'SP M'!$D:$D,0),1),"")</f>
        <v/>
      </c>
      <c r="S312" s="98" t="str">
        <f>IFERROR(INDEX('SP N'!$J:$J,MATCH(Info!$M312,'SP N'!$D:$D,0),1),"")</f>
        <v/>
      </c>
      <c r="T312" s="98"/>
    </row>
    <row r="313" spans="13:20" x14ac:dyDescent="0.25">
      <c r="M313" s="97" t="s">
        <v>321</v>
      </c>
      <c r="N313" s="98" t="str">
        <f>IFERROR(INDEX(MÜ!$J:$J,MATCH(Info!$M313,MÜ!$D:$D,0),1),"")</f>
        <v/>
      </c>
      <c r="O313" s="98" t="str">
        <f>IFERROR(INDEX(NÜ!$J:$J,MATCH(Info!$M313,NÜ!$D:$D,0),1),"")</f>
        <v/>
      </c>
      <c r="P313" s="98" t="str">
        <f>IFERROR(INDEX(MP!$J:$J,MATCH(Info!$M313,MP!$D:$D,0),1),"")</f>
        <v/>
      </c>
      <c r="Q313" s="98" t="str">
        <f>IFERROR(INDEX(NÜ!$I:$I,MATCH(Info!$M313,NÜ!$D:$D,0),1),"")</f>
        <v/>
      </c>
      <c r="R313" s="98" t="str">
        <f>IFERROR(INDEX('SP M'!$J:$J,MATCH(Info!$M313,'SP M'!$D:$D,0),1),"")</f>
        <v/>
      </c>
      <c r="S313" s="98" t="str">
        <f>IFERROR(INDEX('SP N'!$J:$J,MATCH(Info!$M313,'SP N'!$D:$D,0),1),"")</f>
        <v/>
      </c>
      <c r="T313" s="98"/>
    </row>
    <row r="314" spans="13:20" x14ac:dyDescent="0.25">
      <c r="M314" s="97" t="s">
        <v>322</v>
      </c>
      <c r="N314" s="98" t="str">
        <f>IFERROR(INDEX(MÜ!$J:$J,MATCH(Info!$M314,MÜ!$D:$D,0),1),"")</f>
        <v/>
      </c>
      <c r="O314" s="98" t="str">
        <f>IFERROR(INDEX(NÜ!$J:$J,MATCH(Info!$M314,NÜ!$D:$D,0),1),"")</f>
        <v/>
      </c>
      <c r="P314" s="98" t="str">
        <f>IFERROR(INDEX(MP!$J:$J,MATCH(Info!$M314,MP!$D:$D,0),1),"")</f>
        <v/>
      </c>
      <c r="Q314" s="98" t="str">
        <f>IFERROR(INDEX(NÜ!$I:$I,MATCH(Info!$M314,NÜ!$D:$D,0),1),"")</f>
        <v/>
      </c>
      <c r="R314" s="98" t="str">
        <f>IFERROR(INDEX('SP M'!$J:$J,MATCH(Info!$M314,'SP M'!$D:$D,0),1),"")</f>
        <v/>
      </c>
      <c r="S314" s="98" t="str">
        <f>IFERROR(INDEX('SP N'!$J:$J,MATCH(Info!$M314,'SP N'!$D:$D,0),1),"")</f>
        <v/>
      </c>
      <c r="T314" s="98"/>
    </row>
    <row r="315" spans="13:20" x14ac:dyDescent="0.25">
      <c r="M315" s="97" t="s">
        <v>323</v>
      </c>
      <c r="N315" s="98" t="str">
        <f>IFERROR(INDEX(MÜ!$J:$J,MATCH(Info!$M315,MÜ!$D:$D,0),1),"")</f>
        <v/>
      </c>
      <c r="O315" s="98" t="str">
        <f>IFERROR(INDEX(NÜ!$J:$J,MATCH(Info!$M315,NÜ!$D:$D,0),1),"")</f>
        <v/>
      </c>
      <c r="P315" s="98" t="str">
        <f>IFERROR(INDEX(MP!$J:$J,MATCH(Info!$M315,MP!$D:$D,0),1),"")</f>
        <v/>
      </c>
      <c r="Q315" s="98" t="str">
        <f>IFERROR(INDEX(NÜ!$I:$I,MATCH(Info!$M315,NÜ!$D:$D,0),1),"")</f>
        <v/>
      </c>
      <c r="R315" s="98" t="str">
        <f>IFERROR(INDEX('SP M'!$J:$J,MATCH(Info!$M315,'SP M'!$D:$D,0),1),"")</f>
        <v/>
      </c>
      <c r="S315" s="98" t="str">
        <f>IFERROR(INDEX('SP N'!$J:$J,MATCH(Info!$M315,'SP N'!$D:$D,0),1),"")</f>
        <v/>
      </c>
      <c r="T315" s="98"/>
    </row>
    <row r="316" spans="13:20" x14ac:dyDescent="0.25">
      <c r="M316" s="97" t="s">
        <v>324</v>
      </c>
      <c r="N316" s="98" t="str">
        <f>IFERROR(INDEX(MÜ!$J:$J,MATCH(Info!$M316,MÜ!$D:$D,0),1),"")</f>
        <v/>
      </c>
      <c r="O316" s="98" t="str">
        <f>IFERROR(INDEX(NÜ!$J:$J,MATCH(Info!$M316,NÜ!$D:$D,0),1),"")</f>
        <v/>
      </c>
      <c r="P316" s="98" t="str">
        <f>IFERROR(INDEX(MP!$J:$J,MATCH(Info!$M316,MP!$D:$D,0),1),"")</f>
        <v/>
      </c>
      <c r="Q316" s="98" t="str">
        <f>IFERROR(INDEX(NÜ!$I:$I,MATCH(Info!$M316,NÜ!$D:$D,0),1),"")</f>
        <v/>
      </c>
      <c r="R316" s="98" t="str">
        <f>IFERROR(INDEX('SP M'!$J:$J,MATCH(Info!$M316,'SP M'!$D:$D,0),1),"")</f>
        <v/>
      </c>
      <c r="S316" s="98" t="str">
        <f>IFERROR(INDEX('SP N'!$J:$J,MATCH(Info!$M316,'SP N'!$D:$D,0),1),"")</f>
        <v/>
      </c>
      <c r="T316" s="98"/>
    </row>
    <row r="317" spans="13:20" x14ac:dyDescent="0.25">
      <c r="M317" s="97" t="s">
        <v>325</v>
      </c>
      <c r="N317" s="98" t="str">
        <f>IFERROR(INDEX(MÜ!$J:$J,MATCH(Info!$M317,MÜ!$D:$D,0),1),"")</f>
        <v/>
      </c>
      <c r="O317" s="98" t="str">
        <f>IFERROR(INDEX(NÜ!$J:$J,MATCH(Info!$M317,NÜ!$D:$D,0),1),"")</f>
        <v/>
      </c>
      <c r="P317" s="98" t="str">
        <f>IFERROR(INDEX(MP!$J:$J,MATCH(Info!$M317,MP!$D:$D,0),1),"")</f>
        <v/>
      </c>
      <c r="Q317" s="98" t="str">
        <f>IFERROR(INDEX(NÜ!$I:$I,MATCH(Info!$M317,NÜ!$D:$D,0),1),"")</f>
        <v/>
      </c>
      <c r="R317" s="98" t="str">
        <f>IFERROR(INDEX('SP M'!$J:$J,MATCH(Info!$M317,'SP M'!$D:$D,0),1),"")</f>
        <v/>
      </c>
      <c r="S317" s="98" t="str">
        <f>IFERROR(INDEX('SP N'!$J:$J,MATCH(Info!$M317,'SP N'!$D:$D,0),1),"")</f>
        <v/>
      </c>
      <c r="T317" s="98"/>
    </row>
    <row r="318" spans="13:20" x14ac:dyDescent="0.25">
      <c r="M318" s="97" t="s">
        <v>326</v>
      </c>
      <c r="N318" s="98" t="str">
        <f>IFERROR(INDEX(MÜ!$J:$J,MATCH(Info!$M318,MÜ!$D:$D,0),1),"")</f>
        <v/>
      </c>
      <c r="O318" s="98" t="str">
        <f>IFERROR(INDEX(NÜ!$J:$J,MATCH(Info!$M318,NÜ!$D:$D,0),1),"")</f>
        <v/>
      </c>
      <c r="P318" s="98" t="str">
        <f>IFERROR(INDEX(MP!$J:$J,MATCH(Info!$M318,MP!$D:$D,0),1),"")</f>
        <v/>
      </c>
      <c r="Q318" s="98" t="str">
        <f>IFERROR(INDEX(NÜ!$I:$I,MATCH(Info!$M318,NÜ!$D:$D,0),1),"")</f>
        <v/>
      </c>
      <c r="R318" s="98" t="str">
        <f>IFERROR(INDEX('SP M'!$J:$J,MATCH(Info!$M318,'SP M'!$D:$D,0),1),"")</f>
        <v/>
      </c>
      <c r="S318" s="98" t="str">
        <f>IFERROR(INDEX('SP N'!$J:$J,MATCH(Info!$M318,'SP N'!$D:$D,0),1),"")</f>
        <v/>
      </c>
      <c r="T318" s="98"/>
    </row>
    <row r="319" spans="13:20" x14ac:dyDescent="0.25">
      <c r="M319" s="97" t="s">
        <v>327</v>
      </c>
      <c r="N319" s="98" t="str">
        <f>IFERROR(INDEX(MÜ!$J:$J,MATCH(Info!$M319,MÜ!$D:$D,0),1),"")</f>
        <v/>
      </c>
      <c r="O319" s="98" t="str">
        <f>IFERROR(INDEX(NÜ!$J:$J,MATCH(Info!$M319,NÜ!$D:$D,0),1),"")</f>
        <v/>
      </c>
      <c r="P319" s="98" t="str">
        <f>IFERROR(INDEX(MP!$J:$J,MATCH(Info!$M319,MP!$D:$D,0),1),"")</f>
        <v/>
      </c>
      <c r="Q319" s="98" t="str">
        <f>IFERROR(INDEX(NÜ!$I:$I,MATCH(Info!$M319,NÜ!$D:$D,0),1),"")</f>
        <v/>
      </c>
      <c r="R319" s="98" t="str">
        <f>IFERROR(INDEX('SP M'!$J:$J,MATCH(Info!$M319,'SP M'!$D:$D,0),1),"")</f>
        <v/>
      </c>
      <c r="S319" s="98" t="str">
        <f>IFERROR(INDEX('SP N'!$J:$J,MATCH(Info!$M319,'SP N'!$D:$D,0),1),"")</f>
        <v/>
      </c>
      <c r="T319" s="98"/>
    </row>
    <row r="320" spans="13:20" x14ac:dyDescent="0.25">
      <c r="M320" s="97" t="s">
        <v>328</v>
      </c>
      <c r="N320" s="98" t="str">
        <f>IFERROR(INDEX(MÜ!$J:$J,MATCH(Info!$M320,MÜ!$D:$D,0),1),"")</f>
        <v/>
      </c>
      <c r="O320" s="98" t="str">
        <f>IFERROR(INDEX(NÜ!$J:$J,MATCH(Info!$M320,NÜ!$D:$D,0),1),"")</f>
        <v/>
      </c>
      <c r="P320" s="98" t="str">
        <f>IFERROR(INDEX(MP!$J:$J,MATCH(Info!$M320,MP!$D:$D,0),1),"")</f>
        <v/>
      </c>
      <c r="Q320" s="98" t="str">
        <f>IFERROR(INDEX(NÜ!$I:$I,MATCH(Info!$M320,NÜ!$D:$D,0),1),"")</f>
        <v/>
      </c>
      <c r="R320" s="98" t="str">
        <f>IFERROR(INDEX('SP M'!$J:$J,MATCH(Info!$M320,'SP M'!$D:$D,0),1),"")</f>
        <v/>
      </c>
      <c r="S320" s="98" t="str">
        <f>IFERROR(INDEX('SP N'!$J:$J,MATCH(Info!$M320,'SP N'!$D:$D,0),1),"")</f>
        <v/>
      </c>
      <c r="T320" s="98"/>
    </row>
    <row r="321" spans="13:20" x14ac:dyDescent="0.25">
      <c r="M321" s="97" t="s">
        <v>329</v>
      </c>
      <c r="N321" s="98" t="str">
        <f>IFERROR(INDEX(MÜ!$J:$J,MATCH(Info!$M321,MÜ!$D:$D,0),1),"")</f>
        <v/>
      </c>
      <c r="O321" s="98" t="str">
        <f>IFERROR(INDEX(NÜ!$J:$J,MATCH(Info!$M321,NÜ!$D:$D,0),1),"")</f>
        <v/>
      </c>
      <c r="P321" s="98" t="str">
        <f>IFERROR(INDEX(MP!$J:$J,MATCH(Info!$M321,MP!$D:$D,0),1),"")</f>
        <v/>
      </c>
      <c r="Q321" s="98" t="str">
        <f>IFERROR(INDEX(NÜ!$I:$I,MATCH(Info!$M321,NÜ!$D:$D,0),1),"")</f>
        <v/>
      </c>
      <c r="R321" s="98" t="str">
        <f>IFERROR(INDEX('SP M'!$J:$J,MATCH(Info!$M321,'SP M'!$D:$D,0),1),"")</f>
        <v/>
      </c>
      <c r="S321" s="98" t="str">
        <f>IFERROR(INDEX('SP N'!$J:$J,MATCH(Info!$M321,'SP N'!$D:$D,0),1),"")</f>
        <v/>
      </c>
      <c r="T321" s="98"/>
    </row>
    <row r="322" spans="13:20" x14ac:dyDescent="0.25">
      <c r="M322" s="97" t="s">
        <v>330</v>
      </c>
      <c r="N322" s="98" t="str">
        <f>IFERROR(INDEX(MÜ!$J:$J,MATCH(Info!$M322,MÜ!$D:$D,0),1),"")</f>
        <v/>
      </c>
      <c r="O322" s="98" t="str">
        <f>IFERROR(INDEX(NÜ!$J:$J,MATCH(Info!$M322,NÜ!$D:$D,0),1),"")</f>
        <v/>
      </c>
      <c r="P322" s="98" t="str">
        <f>IFERROR(INDEX(MP!$J:$J,MATCH(Info!$M322,MP!$D:$D,0),1),"")</f>
        <v/>
      </c>
      <c r="Q322" s="98" t="str">
        <f>IFERROR(INDEX(NÜ!$I:$I,MATCH(Info!$M322,NÜ!$D:$D,0),1),"")</f>
        <v/>
      </c>
      <c r="R322" s="98" t="str">
        <f>IFERROR(INDEX('SP M'!$J:$J,MATCH(Info!$M322,'SP M'!$D:$D,0),1),"")</f>
        <v/>
      </c>
      <c r="S322" s="98" t="str">
        <f>IFERROR(INDEX('SP N'!$J:$J,MATCH(Info!$M322,'SP N'!$D:$D,0),1),"")</f>
        <v/>
      </c>
      <c r="T322" s="98"/>
    </row>
    <row r="323" spans="13:20" x14ac:dyDescent="0.25">
      <c r="M323" s="97" t="s">
        <v>331</v>
      </c>
      <c r="N323" s="98" t="str">
        <f>IFERROR(INDEX(MÜ!$J:$J,MATCH(Info!$M323,MÜ!$D:$D,0),1),"")</f>
        <v/>
      </c>
      <c r="O323" s="98" t="str">
        <f>IFERROR(INDEX(NÜ!$J:$J,MATCH(Info!$M323,NÜ!$D:$D,0),1),"")</f>
        <v/>
      </c>
      <c r="P323" s="98" t="str">
        <f>IFERROR(INDEX(MP!$J:$J,MATCH(Info!$M323,MP!$D:$D,0),1),"")</f>
        <v/>
      </c>
      <c r="Q323" s="98" t="str">
        <f>IFERROR(INDEX(NÜ!$I:$I,MATCH(Info!$M323,NÜ!$D:$D,0),1),"")</f>
        <v/>
      </c>
      <c r="R323" s="98" t="str">
        <f>IFERROR(INDEX('SP M'!$J:$J,MATCH(Info!$M323,'SP M'!$D:$D,0),1),"")</f>
        <v/>
      </c>
      <c r="S323" s="98" t="str">
        <f>IFERROR(INDEX('SP N'!$J:$J,MATCH(Info!$M323,'SP N'!$D:$D,0),1),"")</f>
        <v/>
      </c>
      <c r="T323" s="98"/>
    </row>
    <row r="324" spans="13:20" x14ac:dyDescent="0.25">
      <c r="M324" s="97" t="s">
        <v>332</v>
      </c>
      <c r="N324" s="98" t="str">
        <f>IFERROR(INDEX(MÜ!$J:$J,MATCH(Info!$M324,MÜ!$D:$D,0),1),"")</f>
        <v/>
      </c>
      <c r="O324" s="98" t="str">
        <f>IFERROR(INDEX(NÜ!$J:$J,MATCH(Info!$M324,NÜ!$D:$D,0),1),"")</f>
        <v/>
      </c>
      <c r="P324" s="98" t="str">
        <f>IFERROR(INDEX(MP!$J:$J,MATCH(Info!$M324,MP!$D:$D,0),1),"")</f>
        <v/>
      </c>
      <c r="Q324" s="98" t="str">
        <f>IFERROR(INDEX(NÜ!$I:$I,MATCH(Info!$M324,NÜ!$D:$D,0),1),"")</f>
        <v/>
      </c>
      <c r="R324" s="98" t="str">
        <f>IFERROR(INDEX('SP M'!$J:$J,MATCH(Info!$M324,'SP M'!$D:$D,0),1),"")</f>
        <v/>
      </c>
      <c r="S324" s="98" t="str">
        <f>IFERROR(INDEX('SP N'!$J:$J,MATCH(Info!$M324,'SP N'!$D:$D,0),1),"")</f>
        <v/>
      </c>
      <c r="T324" s="98"/>
    </row>
    <row r="325" spans="13:20" x14ac:dyDescent="0.25">
      <c r="M325" s="97" t="s">
        <v>333</v>
      </c>
      <c r="N325" s="98" t="str">
        <f>IFERROR(INDEX(MÜ!$J:$J,MATCH(Info!$M325,MÜ!$D:$D,0),1),"")</f>
        <v/>
      </c>
      <c r="O325" s="98" t="str">
        <f>IFERROR(INDEX(NÜ!$J:$J,MATCH(Info!$M325,NÜ!$D:$D,0),1),"")</f>
        <v/>
      </c>
      <c r="P325" s="98" t="str">
        <f>IFERROR(INDEX(MP!$J:$J,MATCH(Info!$M325,MP!$D:$D,0),1),"")</f>
        <v/>
      </c>
      <c r="Q325" s="98" t="str">
        <f>IFERROR(INDEX(NÜ!$I:$I,MATCH(Info!$M325,NÜ!$D:$D,0),1),"")</f>
        <v/>
      </c>
      <c r="R325" s="98" t="str">
        <f>IFERROR(INDEX('SP M'!$J:$J,MATCH(Info!$M325,'SP M'!$D:$D,0),1),"")</f>
        <v/>
      </c>
      <c r="S325" s="98" t="str">
        <f>IFERROR(INDEX('SP N'!$J:$J,MATCH(Info!$M325,'SP N'!$D:$D,0),1),"")</f>
        <v/>
      </c>
      <c r="T325" s="98"/>
    </row>
    <row r="326" spans="13:20" x14ac:dyDescent="0.25">
      <c r="M326" s="97" t="s">
        <v>334</v>
      </c>
      <c r="N326" s="98" t="str">
        <f>IFERROR(INDEX(MÜ!$J:$J,MATCH(Info!$M326,MÜ!$D:$D,0),1),"")</f>
        <v/>
      </c>
      <c r="O326" s="98" t="str">
        <f>IFERROR(INDEX(NÜ!$J:$J,MATCH(Info!$M326,NÜ!$D:$D,0),1),"")</f>
        <v/>
      </c>
      <c r="P326" s="98" t="str">
        <f>IFERROR(INDEX(MP!$J:$J,MATCH(Info!$M326,MP!$D:$D,0),1),"")</f>
        <v/>
      </c>
      <c r="Q326" s="98" t="str">
        <f>IFERROR(INDEX(NÜ!$I:$I,MATCH(Info!$M326,NÜ!$D:$D,0),1),"")</f>
        <v/>
      </c>
      <c r="R326" s="98" t="str">
        <f>IFERROR(INDEX('SP M'!$J:$J,MATCH(Info!$M326,'SP M'!$D:$D,0),1),"")</f>
        <v/>
      </c>
      <c r="S326" s="98" t="str">
        <f>IFERROR(INDEX('SP N'!$J:$J,MATCH(Info!$M326,'SP N'!$D:$D,0),1),"")</f>
        <v/>
      </c>
      <c r="T326" s="98"/>
    </row>
    <row r="327" spans="13:20" x14ac:dyDescent="0.25">
      <c r="M327" s="97" t="s">
        <v>335</v>
      </c>
      <c r="N327" s="98" t="str">
        <f>IFERROR(INDEX(MÜ!$J:$J,MATCH(Info!$M327,MÜ!$D:$D,0),1),"")</f>
        <v/>
      </c>
      <c r="O327" s="98" t="str">
        <f>IFERROR(INDEX(NÜ!$J:$J,MATCH(Info!$M327,NÜ!$D:$D,0),1),"")</f>
        <v/>
      </c>
      <c r="P327" s="98" t="str">
        <f>IFERROR(INDEX(MP!$J:$J,MATCH(Info!$M327,MP!$D:$D,0),1),"")</f>
        <v/>
      </c>
      <c r="Q327" s="98" t="str">
        <f>IFERROR(INDEX(NÜ!$I:$I,MATCH(Info!$M327,NÜ!$D:$D,0),1),"")</f>
        <v/>
      </c>
      <c r="R327" s="98" t="str">
        <f>IFERROR(INDEX('SP M'!$J:$J,MATCH(Info!$M327,'SP M'!$D:$D,0),1),"")</f>
        <v/>
      </c>
      <c r="S327" s="98" t="str">
        <f>IFERROR(INDEX('SP N'!$J:$J,MATCH(Info!$M327,'SP N'!$D:$D,0),1),"")</f>
        <v/>
      </c>
      <c r="T327" s="98"/>
    </row>
    <row r="328" spans="13:20" x14ac:dyDescent="0.25">
      <c r="M328" s="97" t="s">
        <v>336</v>
      </c>
      <c r="N328" s="98" t="str">
        <f>IFERROR(INDEX(MÜ!$J:$J,MATCH(Info!$M328,MÜ!$D:$D,0),1),"")</f>
        <v/>
      </c>
      <c r="O328" s="98" t="str">
        <f>IFERROR(INDEX(NÜ!$J:$J,MATCH(Info!$M328,NÜ!$D:$D,0),1),"")</f>
        <v/>
      </c>
      <c r="P328" s="98" t="str">
        <f>IFERROR(INDEX(MP!$J:$J,MATCH(Info!$M328,MP!$D:$D,0),1),"")</f>
        <v/>
      </c>
      <c r="Q328" s="98" t="str">
        <f>IFERROR(INDEX(NÜ!$I:$I,MATCH(Info!$M328,NÜ!$D:$D,0),1),"")</f>
        <v/>
      </c>
      <c r="R328" s="98" t="str">
        <f>IFERROR(INDEX('SP M'!$J:$J,MATCH(Info!$M328,'SP M'!$D:$D,0),1),"")</f>
        <v/>
      </c>
      <c r="S328" s="98" t="str">
        <f>IFERROR(INDEX('SP N'!$J:$J,MATCH(Info!$M328,'SP N'!$D:$D,0),1),"")</f>
        <v/>
      </c>
      <c r="T328" s="98"/>
    </row>
    <row r="329" spans="13:20" x14ac:dyDescent="0.25">
      <c r="M329" s="97" t="s">
        <v>337</v>
      </c>
      <c r="N329" s="98" t="str">
        <f>IFERROR(INDEX(MÜ!$J:$J,MATCH(Info!$M329,MÜ!$D:$D,0),1),"")</f>
        <v/>
      </c>
      <c r="O329" s="98" t="str">
        <f>IFERROR(INDEX(NÜ!$J:$J,MATCH(Info!$M329,NÜ!$D:$D,0),1),"")</f>
        <v/>
      </c>
      <c r="P329" s="98" t="str">
        <f>IFERROR(INDEX(MP!$J:$J,MATCH(Info!$M329,MP!$D:$D,0),1),"")</f>
        <v/>
      </c>
      <c r="Q329" s="98" t="str">
        <f>IFERROR(INDEX(NÜ!$I:$I,MATCH(Info!$M329,NÜ!$D:$D,0),1),"")</f>
        <v/>
      </c>
      <c r="R329" s="98" t="str">
        <f>IFERROR(INDEX('SP M'!$J:$J,MATCH(Info!$M329,'SP M'!$D:$D,0),1),"")</f>
        <v/>
      </c>
      <c r="S329" s="98" t="str">
        <f>IFERROR(INDEX('SP N'!$J:$J,MATCH(Info!$M329,'SP N'!$D:$D,0),1),"")</f>
        <v/>
      </c>
      <c r="T329" s="98"/>
    </row>
    <row r="330" spans="13:20" x14ac:dyDescent="0.25">
      <c r="M330" s="97" t="s">
        <v>338</v>
      </c>
      <c r="N330" s="98" t="str">
        <f>IFERROR(INDEX(MÜ!$J:$J,MATCH(Info!$M330,MÜ!$D:$D,0),1),"")</f>
        <v/>
      </c>
      <c r="O330" s="98" t="str">
        <f>IFERROR(INDEX(NÜ!$J:$J,MATCH(Info!$M330,NÜ!$D:$D,0),1),"")</f>
        <v/>
      </c>
      <c r="P330" s="98" t="str">
        <f>IFERROR(INDEX(MP!$J:$J,MATCH(Info!$M330,MP!$D:$D,0),1),"")</f>
        <v/>
      </c>
      <c r="Q330" s="98" t="str">
        <f>IFERROR(INDEX(NÜ!$I:$I,MATCH(Info!$M330,NÜ!$D:$D,0),1),"")</f>
        <v/>
      </c>
      <c r="R330" s="98" t="str">
        <f>IFERROR(INDEX('SP M'!$J:$J,MATCH(Info!$M330,'SP M'!$D:$D,0),1),"")</f>
        <v/>
      </c>
      <c r="S330" s="98" t="str">
        <f>IFERROR(INDEX('SP N'!$J:$J,MATCH(Info!$M330,'SP N'!$D:$D,0),1),"")</f>
        <v/>
      </c>
      <c r="T330" s="98"/>
    </row>
    <row r="331" spans="13:20" x14ac:dyDescent="0.25">
      <c r="M331" s="97" t="s">
        <v>339</v>
      </c>
      <c r="N331" s="98" t="str">
        <f>IFERROR(INDEX(MÜ!$J:$J,MATCH(Info!$M331,MÜ!$D:$D,0),1),"")</f>
        <v/>
      </c>
      <c r="O331" s="98" t="str">
        <f>IFERROR(INDEX(NÜ!$J:$J,MATCH(Info!$M331,NÜ!$D:$D,0),1),"")</f>
        <v/>
      </c>
      <c r="P331" s="98" t="str">
        <f>IFERROR(INDEX(MP!$J:$J,MATCH(Info!$M331,MP!$D:$D,0),1),"")</f>
        <v/>
      </c>
      <c r="Q331" s="98" t="str">
        <f>IFERROR(INDEX(NÜ!$I:$I,MATCH(Info!$M331,NÜ!$D:$D,0),1),"")</f>
        <v/>
      </c>
      <c r="R331" s="98" t="str">
        <f>IFERROR(INDEX('SP M'!$J:$J,MATCH(Info!$M331,'SP M'!$D:$D,0),1),"")</f>
        <v/>
      </c>
      <c r="S331" s="98" t="str">
        <f>IFERROR(INDEX('SP N'!$J:$J,MATCH(Info!$M331,'SP N'!$D:$D,0),1),"")</f>
        <v/>
      </c>
      <c r="T331" s="98"/>
    </row>
    <row r="332" spans="13:20" x14ac:dyDescent="0.25">
      <c r="M332" s="97" t="s">
        <v>340</v>
      </c>
      <c r="N332" s="98" t="str">
        <f>IFERROR(INDEX(MÜ!$J:$J,MATCH(Info!$M332,MÜ!$D:$D,0),1),"")</f>
        <v/>
      </c>
      <c r="O332" s="98" t="str">
        <f>IFERROR(INDEX(NÜ!$J:$J,MATCH(Info!$M332,NÜ!$D:$D,0),1),"")</f>
        <v/>
      </c>
      <c r="P332" s="98" t="str">
        <f>IFERROR(INDEX(MP!$J:$J,MATCH(Info!$M332,MP!$D:$D,0),1),"")</f>
        <v/>
      </c>
      <c r="Q332" s="98" t="str">
        <f>IFERROR(INDEX(NÜ!$I:$I,MATCH(Info!$M332,NÜ!$D:$D,0),1),"")</f>
        <v/>
      </c>
      <c r="R332" s="98" t="str">
        <f>IFERROR(INDEX('SP M'!$J:$J,MATCH(Info!$M332,'SP M'!$D:$D,0),1),"")</f>
        <v/>
      </c>
      <c r="S332" s="98" t="str">
        <f>IFERROR(INDEX('SP N'!$J:$J,MATCH(Info!$M332,'SP N'!$D:$D,0),1),"")</f>
        <v/>
      </c>
      <c r="T332" s="98"/>
    </row>
    <row r="333" spans="13:20" x14ac:dyDescent="0.25">
      <c r="M333" s="97" t="s">
        <v>341</v>
      </c>
      <c r="N333" s="98" t="str">
        <f>IFERROR(INDEX(MÜ!$J:$J,MATCH(Info!$M333,MÜ!$D:$D,0),1),"")</f>
        <v/>
      </c>
      <c r="O333" s="98" t="str">
        <f>IFERROR(INDEX(NÜ!$J:$J,MATCH(Info!$M333,NÜ!$D:$D,0),1),"")</f>
        <v/>
      </c>
      <c r="P333" s="98" t="str">
        <f>IFERROR(INDEX(MP!$J:$J,MATCH(Info!$M333,MP!$D:$D,0),1),"")</f>
        <v/>
      </c>
      <c r="Q333" s="98" t="str">
        <f>IFERROR(INDEX(NÜ!$I:$I,MATCH(Info!$M333,NÜ!$D:$D,0),1),"")</f>
        <v/>
      </c>
      <c r="R333" s="98" t="str">
        <f>IFERROR(INDEX('SP M'!$J:$J,MATCH(Info!$M333,'SP M'!$D:$D,0),1),"")</f>
        <v/>
      </c>
      <c r="S333" s="98" t="str">
        <f>IFERROR(INDEX('SP N'!$J:$J,MATCH(Info!$M333,'SP N'!$D:$D,0),1),"")</f>
        <v/>
      </c>
      <c r="T333" s="98"/>
    </row>
    <row r="334" spans="13:20" x14ac:dyDescent="0.25">
      <c r="M334" s="97" t="s">
        <v>342</v>
      </c>
      <c r="N334" s="98" t="str">
        <f>IFERROR(INDEX(MÜ!$J:$J,MATCH(Info!$M334,MÜ!$D:$D,0),1),"")</f>
        <v/>
      </c>
      <c r="O334" s="98" t="str">
        <f>IFERROR(INDEX(NÜ!$J:$J,MATCH(Info!$M334,NÜ!$D:$D,0),1),"")</f>
        <v/>
      </c>
      <c r="P334" s="98" t="str">
        <f>IFERROR(INDEX(MP!$J:$J,MATCH(Info!$M334,MP!$D:$D,0),1),"")</f>
        <v/>
      </c>
      <c r="Q334" s="98" t="str">
        <f>IFERROR(INDEX(NÜ!$I:$I,MATCH(Info!$M334,NÜ!$D:$D,0),1),"")</f>
        <v/>
      </c>
      <c r="R334" s="98" t="str">
        <f>IFERROR(INDEX('SP M'!$J:$J,MATCH(Info!$M334,'SP M'!$D:$D,0),1),"")</f>
        <v/>
      </c>
      <c r="S334" s="98" t="str">
        <f>IFERROR(INDEX('SP N'!$J:$J,MATCH(Info!$M334,'SP N'!$D:$D,0),1),"")</f>
        <v/>
      </c>
      <c r="T334" s="98"/>
    </row>
    <row r="335" spans="13:20" x14ac:dyDescent="0.25">
      <c r="M335" s="97" t="s">
        <v>343</v>
      </c>
      <c r="N335" s="98" t="str">
        <f>IFERROR(INDEX(MÜ!$J:$J,MATCH(Info!$M335,MÜ!$D:$D,0),1),"")</f>
        <v/>
      </c>
      <c r="O335" s="98" t="str">
        <f>IFERROR(INDEX(NÜ!$J:$J,MATCH(Info!$M335,NÜ!$D:$D,0),1),"")</f>
        <v/>
      </c>
      <c r="P335" s="98" t="str">
        <f>IFERROR(INDEX(MP!$J:$J,MATCH(Info!$M335,MP!$D:$D,0),1),"")</f>
        <v/>
      </c>
      <c r="Q335" s="98" t="str">
        <f>IFERROR(INDEX(NÜ!$I:$I,MATCH(Info!$M335,NÜ!$D:$D,0),1),"")</f>
        <v/>
      </c>
      <c r="R335" s="98" t="str">
        <f>IFERROR(INDEX('SP M'!$J:$J,MATCH(Info!$M335,'SP M'!$D:$D,0),1),"")</f>
        <v/>
      </c>
      <c r="S335" s="98" t="str">
        <f>IFERROR(INDEX('SP N'!$J:$J,MATCH(Info!$M335,'SP N'!$D:$D,0),1),"")</f>
        <v/>
      </c>
      <c r="T335" s="98"/>
    </row>
    <row r="336" spans="13:20" x14ac:dyDescent="0.25">
      <c r="M336" s="97" t="s">
        <v>344</v>
      </c>
      <c r="N336" s="98" t="str">
        <f>IFERROR(INDEX(MÜ!$J:$J,MATCH(Info!$M336,MÜ!$D:$D,0),1),"")</f>
        <v/>
      </c>
      <c r="O336" s="98" t="str">
        <f>IFERROR(INDEX(NÜ!$J:$J,MATCH(Info!$M336,NÜ!$D:$D,0),1),"")</f>
        <v/>
      </c>
      <c r="P336" s="98" t="str">
        <f>IFERROR(INDEX(MP!$J:$J,MATCH(Info!$M336,MP!$D:$D,0),1),"")</f>
        <v/>
      </c>
      <c r="Q336" s="98" t="str">
        <f>IFERROR(INDEX(NÜ!$I:$I,MATCH(Info!$M336,NÜ!$D:$D,0),1),"")</f>
        <v/>
      </c>
      <c r="R336" s="98" t="str">
        <f>IFERROR(INDEX('SP M'!$J:$J,MATCH(Info!$M336,'SP M'!$D:$D,0),1),"")</f>
        <v/>
      </c>
      <c r="S336" s="98" t="str">
        <f>IFERROR(INDEX('SP N'!$J:$J,MATCH(Info!$M336,'SP N'!$D:$D,0),1),"")</f>
        <v/>
      </c>
      <c r="T336" s="98"/>
    </row>
    <row r="337" spans="13:20" x14ac:dyDescent="0.25">
      <c r="M337" s="97" t="s">
        <v>345</v>
      </c>
      <c r="N337" s="98" t="str">
        <f>IFERROR(INDEX(MÜ!$J:$J,MATCH(Info!$M337,MÜ!$D:$D,0),1),"")</f>
        <v/>
      </c>
      <c r="O337" s="98" t="str">
        <f>IFERROR(INDEX(NÜ!$J:$J,MATCH(Info!$M337,NÜ!$D:$D,0),1),"")</f>
        <v/>
      </c>
      <c r="P337" s="98" t="str">
        <f>IFERROR(INDEX(MP!$J:$J,MATCH(Info!$M337,MP!$D:$D,0),1),"")</f>
        <v/>
      </c>
      <c r="Q337" s="98" t="str">
        <f>IFERROR(INDEX(NÜ!$I:$I,MATCH(Info!$M337,NÜ!$D:$D,0),1),"")</f>
        <v/>
      </c>
      <c r="R337" s="98" t="str">
        <f>IFERROR(INDEX('SP M'!$J:$J,MATCH(Info!$M337,'SP M'!$D:$D,0),1),"")</f>
        <v/>
      </c>
      <c r="S337" s="98" t="str">
        <f>IFERROR(INDEX('SP N'!$J:$J,MATCH(Info!$M337,'SP N'!$D:$D,0),1),"")</f>
        <v/>
      </c>
      <c r="T337" s="98"/>
    </row>
    <row r="338" spans="13:20" x14ac:dyDescent="0.25">
      <c r="M338" s="97" t="s">
        <v>346</v>
      </c>
      <c r="N338" s="98" t="str">
        <f>IFERROR(INDEX(MÜ!$J:$J,MATCH(Info!$M338,MÜ!$D:$D,0),1),"")</f>
        <v/>
      </c>
      <c r="O338" s="98" t="str">
        <f>IFERROR(INDEX(NÜ!$J:$J,MATCH(Info!$M338,NÜ!$D:$D,0),1),"")</f>
        <v/>
      </c>
      <c r="P338" s="98" t="str">
        <f>IFERROR(INDEX(MP!$J:$J,MATCH(Info!$M338,MP!$D:$D,0),1),"")</f>
        <v/>
      </c>
      <c r="Q338" s="98" t="str">
        <f>IFERROR(INDEX(NÜ!$I:$I,MATCH(Info!$M338,NÜ!$D:$D,0),1),"")</f>
        <v/>
      </c>
      <c r="R338" s="98" t="str">
        <f>IFERROR(INDEX('SP M'!$J:$J,MATCH(Info!$M338,'SP M'!$D:$D,0),1),"")</f>
        <v/>
      </c>
      <c r="S338" s="98" t="str">
        <f>IFERROR(INDEX('SP N'!$J:$J,MATCH(Info!$M338,'SP N'!$D:$D,0),1),"")</f>
        <v/>
      </c>
      <c r="T338" s="98"/>
    </row>
    <row r="339" spans="13:20" x14ac:dyDescent="0.25">
      <c r="M339" s="97" t="s">
        <v>347</v>
      </c>
      <c r="N339" s="98" t="str">
        <f>IFERROR(INDEX(MÜ!$J:$J,MATCH(Info!$M339,MÜ!$D:$D,0),1),"")</f>
        <v/>
      </c>
      <c r="O339" s="98" t="str">
        <f>IFERROR(INDEX(NÜ!$J:$J,MATCH(Info!$M339,NÜ!$D:$D,0),1),"")</f>
        <v/>
      </c>
      <c r="P339" s="98" t="str">
        <f>IFERROR(INDEX(MP!$J:$J,MATCH(Info!$M339,MP!$D:$D,0),1),"")</f>
        <v/>
      </c>
      <c r="Q339" s="98" t="str">
        <f>IFERROR(INDEX(NÜ!$I:$I,MATCH(Info!$M339,NÜ!$D:$D,0),1),"")</f>
        <v/>
      </c>
      <c r="R339" s="98" t="str">
        <f>IFERROR(INDEX('SP M'!$J:$J,MATCH(Info!$M339,'SP M'!$D:$D,0),1),"")</f>
        <v/>
      </c>
      <c r="S339" s="98" t="str">
        <f>IFERROR(INDEX('SP N'!$J:$J,MATCH(Info!$M339,'SP N'!$D:$D,0),1),"")</f>
        <v/>
      </c>
      <c r="T339" s="98"/>
    </row>
    <row r="340" spans="13:20" x14ac:dyDescent="0.25">
      <c r="M340" s="97" t="s">
        <v>348</v>
      </c>
      <c r="N340" s="98" t="str">
        <f>IFERROR(INDEX(MÜ!$J:$J,MATCH(Info!$M340,MÜ!$D:$D,0),1),"")</f>
        <v/>
      </c>
      <c r="O340" s="98" t="str">
        <f>IFERROR(INDEX(NÜ!$J:$J,MATCH(Info!$M340,NÜ!$D:$D,0),1),"")</f>
        <v/>
      </c>
      <c r="P340" s="98" t="str">
        <f>IFERROR(INDEX(MP!$J:$J,MATCH(Info!$M340,MP!$D:$D,0),1),"")</f>
        <v/>
      </c>
      <c r="Q340" s="98" t="str">
        <f>IFERROR(INDEX(NÜ!$I:$I,MATCH(Info!$M340,NÜ!$D:$D,0),1),"")</f>
        <v/>
      </c>
      <c r="R340" s="98" t="str">
        <f>IFERROR(INDEX('SP M'!$J:$J,MATCH(Info!$M340,'SP M'!$D:$D,0),1),"")</f>
        <v/>
      </c>
      <c r="S340" s="98" t="str">
        <f>IFERROR(INDEX('SP N'!$J:$J,MATCH(Info!$M340,'SP N'!$D:$D,0),1),"")</f>
        <v/>
      </c>
      <c r="T340" s="98"/>
    </row>
    <row r="341" spans="13:20" x14ac:dyDescent="0.25">
      <c r="M341" s="97" t="s">
        <v>349</v>
      </c>
      <c r="N341" s="98" t="str">
        <f>IFERROR(INDEX(MÜ!$J:$J,MATCH(Info!$M341,MÜ!$D:$D,0),1),"")</f>
        <v/>
      </c>
      <c r="O341" s="98" t="str">
        <f>IFERROR(INDEX(NÜ!$J:$J,MATCH(Info!$M341,NÜ!$D:$D,0),1),"")</f>
        <v/>
      </c>
      <c r="P341" s="98" t="str">
        <f>IFERROR(INDEX(MP!$J:$J,MATCH(Info!$M341,MP!$D:$D,0),1),"")</f>
        <v/>
      </c>
      <c r="Q341" s="98" t="str">
        <f>IFERROR(INDEX(NÜ!$I:$I,MATCH(Info!$M341,NÜ!$D:$D,0),1),"")</f>
        <v/>
      </c>
      <c r="R341" s="98" t="str">
        <f>IFERROR(INDEX('SP M'!$J:$J,MATCH(Info!$M341,'SP M'!$D:$D,0),1),"")</f>
        <v/>
      </c>
      <c r="S341" s="98" t="str">
        <f>IFERROR(INDEX('SP N'!$J:$J,MATCH(Info!$M341,'SP N'!$D:$D,0),1),"")</f>
        <v/>
      </c>
      <c r="T341" s="98"/>
    </row>
    <row r="342" spans="13:20" x14ac:dyDescent="0.25">
      <c r="M342" s="97" t="s">
        <v>350</v>
      </c>
      <c r="N342" s="98" t="str">
        <f>IFERROR(INDEX(MÜ!$J:$J,MATCH(Info!$M342,MÜ!$D:$D,0),1),"")</f>
        <v/>
      </c>
      <c r="O342" s="98" t="str">
        <f>IFERROR(INDEX(NÜ!$J:$J,MATCH(Info!$M342,NÜ!$D:$D,0),1),"")</f>
        <v/>
      </c>
      <c r="P342" s="98" t="str">
        <f>IFERROR(INDEX(MP!$J:$J,MATCH(Info!$M342,MP!$D:$D,0),1),"")</f>
        <v/>
      </c>
      <c r="Q342" s="98" t="str">
        <f>IFERROR(INDEX(NÜ!$I:$I,MATCH(Info!$M342,NÜ!$D:$D,0),1),"")</f>
        <v/>
      </c>
      <c r="R342" s="98" t="str">
        <f>IFERROR(INDEX('SP M'!$J:$J,MATCH(Info!$M342,'SP M'!$D:$D,0),1),"")</f>
        <v/>
      </c>
      <c r="S342" s="98" t="str">
        <f>IFERROR(INDEX('SP N'!$J:$J,MATCH(Info!$M342,'SP N'!$D:$D,0),1),"")</f>
        <v/>
      </c>
      <c r="T342" s="98"/>
    </row>
    <row r="343" spans="13:20" x14ac:dyDescent="0.25">
      <c r="M343" s="97" t="s">
        <v>351</v>
      </c>
      <c r="N343" s="98" t="str">
        <f>IFERROR(INDEX(MÜ!$J:$J,MATCH(Info!$M343,MÜ!$D:$D,0),1),"")</f>
        <v/>
      </c>
      <c r="O343" s="98" t="str">
        <f>IFERROR(INDEX(NÜ!$J:$J,MATCH(Info!$M343,NÜ!$D:$D,0),1),"")</f>
        <v/>
      </c>
      <c r="P343" s="98" t="str">
        <f>IFERROR(INDEX(MP!$J:$J,MATCH(Info!$M343,MP!$D:$D,0),1),"")</f>
        <v/>
      </c>
      <c r="Q343" s="98" t="str">
        <f>IFERROR(INDEX(NÜ!$I:$I,MATCH(Info!$M343,NÜ!$D:$D,0),1),"")</f>
        <v/>
      </c>
      <c r="R343" s="98" t="str">
        <f>IFERROR(INDEX('SP M'!$J:$J,MATCH(Info!$M343,'SP M'!$D:$D,0),1),"")</f>
        <v/>
      </c>
      <c r="S343" s="98" t="str">
        <f>IFERROR(INDEX('SP N'!$J:$J,MATCH(Info!$M343,'SP N'!$D:$D,0),1),"")</f>
        <v/>
      </c>
      <c r="T343" s="98"/>
    </row>
    <row r="344" spans="13:20" x14ac:dyDescent="0.25">
      <c r="M344" s="97" t="s">
        <v>352</v>
      </c>
      <c r="N344" s="98" t="str">
        <f>IFERROR(INDEX(MÜ!$J:$J,MATCH(Info!$M344,MÜ!$D:$D,0),1),"")</f>
        <v/>
      </c>
      <c r="O344" s="98" t="str">
        <f>IFERROR(INDEX(NÜ!$J:$J,MATCH(Info!$M344,NÜ!$D:$D,0),1),"")</f>
        <v/>
      </c>
      <c r="P344" s="98" t="str">
        <f>IFERROR(INDEX(MP!$J:$J,MATCH(Info!$M344,MP!$D:$D,0),1),"")</f>
        <v/>
      </c>
      <c r="Q344" s="98" t="str">
        <f>IFERROR(INDEX(NÜ!$I:$I,MATCH(Info!$M344,NÜ!$D:$D,0),1),"")</f>
        <v/>
      </c>
      <c r="R344" s="98" t="str">
        <f>IFERROR(INDEX('SP M'!$J:$J,MATCH(Info!$M344,'SP M'!$D:$D,0),1),"")</f>
        <v/>
      </c>
      <c r="S344" s="98" t="str">
        <f>IFERROR(INDEX('SP N'!$J:$J,MATCH(Info!$M344,'SP N'!$D:$D,0),1),"")</f>
        <v/>
      </c>
      <c r="T344" s="98"/>
    </row>
    <row r="345" spans="13:20" x14ac:dyDescent="0.25">
      <c r="M345" s="97" t="s">
        <v>353</v>
      </c>
      <c r="N345" s="98" t="str">
        <f>IFERROR(INDEX(MÜ!$J:$J,MATCH(Info!$M345,MÜ!$D:$D,0),1),"")</f>
        <v/>
      </c>
      <c r="O345" s="98" t="str">
        <f>IFERROR(INDEX(NÜ!$J:$J,MATCH(Info!$M345,NÜ!$D:$D,0),1),"")</f>
        <v/>
      </c>
      <c r="P345" s="98" t="str">
        <f>IFERROR(INDEX(MP!$J:$J,MATCH(Info!$M345,MP!$D:$D,0),1),"")</f>
        <v/>
      </c>
      <c r="Q345" s="98" t="str">
        <f>IFERROR(INDEX(NÜ!$I:$I,MATCH(Info!$M345,NÜ!$D:$D,0),1),"")</f>
        <v/>
      </c>
      <c r="R345" s="98" t="str">
        <f>IFERROR(INDEX('SP M'!$J:$J,MATCH(Info!$M345,'SP M'!$D:$D,0),1),"")</f>
        <v/>
      </c>
      <c r="S345" s="98" t="str">
        <f>IFERROR(INDEX('SP N'!$J:$J,MATCH(Info!$M345,'SP N'!$D:$D,0),1),"")</f>
        <v/>
      </c>
      <c r="T345" s="98"/>
    </row>
    <row r="346" spans="13:20" x14ac:dyDescent="0.25">
      <c r="M346" s="97" t="s">
        <v>343</v>
      </c>
      <c r="N346" s="98" t="str">
        <f>IFERROR(INDEX(MÜ!$J:$J,MATCH(Info!$M346,MÜ!$D:$D,0),1),"")</f>
        <v/>
      </c>
      <c r="O346" s="98" t="str">
        <f>IFERROR(INDEX(NÜ!$J:$J,MATCH(Info!$M346,NÜ!$D:$D,0),1),"")</f>
        <v/>
      </c>
      <c r="P346" s="98" t="str">
        <f>IFERROR(INDEX(MP!$J:$J,MATCH(Info!$M346,MP!$D:$D,0),1),"")</f>
        <v/>
      </c>
      <c r="Q346" s="98" t="str">
        <f>IFERROR(INDEX(NÜ!$I:$I,MATCH(Info!$M346,NÜ!$D:$D,0),1),"")</f>
        <v/>
      </c>
      <c r="R346" s="98" t="str">
        <f>IFERROR(INDEX('SP M'!$J:$J,MATCH(Info!$M346,'SP M'!$D:$D,0),1),"")</f>
        <v/>
      </c>
      <c r="S346" s="98" t="str">
        <f>IFERROR(INDEX('SP N'!$J:$J,MATCH(Info!$M346,'SP N'!$D:$D,0),1),"")</f>
        <v/>
      </c>
      <c r="T346" s="98"/>
    </row>
    <row r="347" spans="13:20" x14ac:dyDescent="0.25">
      <c r="M347" s="97" t="s">
        <v>354</v>
      </c>
      <c r="N347" s="98" t="str">
        <f>IFERROR(INDEX(MÜ!$J:$J,MATCH(Info!$M347,MÜ!$D:$D,0),1),"")</f>
        <v/>
      </c>
      <c r="O347" s="98" t="str">
        <f>IFERROR(INDEX(NÜ!$J:$J,MATCH(Info!$M347,NÜ!$D:$D,0),1),"")</f>
        <v/>
      </c>
      <c r="P347" s="98" t="str">
        <f>IFERROR(INDEX(MP!$J:$J,MATCH(Info!$M347,MP!$D:$D,0),1),"")</f>
        <v/>
      </c>
      <c r="Q347" s="98" t="str">
        <f>IFERROR(INDEX(NÜ!$I:$I,MATCH(Info!$M347,NÜ!$D:$D,0),1),"")</f>
        <v/>
      </c>
      <c r="R347" s="98" t="str">
        <f>IFERROR(INDEX('SP M'!$J:$J,MATCH(Info!$M347,'SP M'!$D:$D,0),1),"")</f>
        <v/>
      </c>
      <c r="S347" s="98" t="str">
        <f>IFERROR(INDEX('SP N'!$J:$J,MATCH(Info!$M347,'SP N'!$D:$D,0),1),"")</f>
        <v/>
      </c>
      <c r="T347" s="98"/>
    </row>
    <row r="348" spans="13:20" x14ac:dyDescent="0.25">
      <c r="M348" s="97" t="s">
        <v>355</v>
      </c>
      <c r="N348" s="98" t="str">
        <f>IFERROR(INDEX(MÜ!$J:$J,MATCH(Info!$M348,MÜ!$D:$D,0),1),"")</f>
        <v/>
      </c>
      <c r="O348" s="98" t="str">
        <f>IFERROR(INDEX(NÜ!$J:$J,MATCH(Info!$M348,NÜ!$D:$D,0),1),"")</f>
        <v/>
      </c>
      <c r="P348" s="98" t="str">
        <f>IFERROR(INDEX(MP!$J:$J,MATCH(Info!$M348,MP!$D:$D,0),1),"")</f>
        <v/>
      </c>
      <c r="Q348" s="98" t="str">
        <f>IFERROR(INDEX(NÜ!$I:$I,MATCH(Info!$M348,NÜ!$D:$D,0),1),"")</f>
        <v/>
      </c>
      <c r="R348" s="98" t="str">
        <f>IFERROR(INDEX('SP M'!$J:$J,MATCH(Info!$M348,'SP M'!$D:$D,0),1),"")</f>
        <v/>
      </c>
      <c r="S348" s="98" t="str">
        <f>IFERROR(INDEX('SP N'!$J:$J,MATCH(Info!$M348,'SP N'!$D:$D,0),1),"")</f>
        <v/>
      </c>
      <c r="T348" s="98"/>
    </row>
    <row r="349" spans="13:20" x14ac:dyDescent="0.25">
      <c r="M349" s="97" t="s">
        <v>356</v>
      </c>
      <c r="N349" s="98" t="str">
        <f>IFERROR(INDEX(MÜ!$J:$J,MATCH(Info!$M349,MÜ!$D:$D,0),1),"")</f>
        <v/>
      </c>
      <c r="O349" s="98" t="str">
        <f>IFERROR(INDEX(NÜ!$J:$J,MATCH(Info!$M349,NÜ!$D:$D,0),1),"")</f>
        <v/>
      </c>
      <c r="P349" s="98" t="str">
        <f>IFERROR(INDEX(MP!$J:$J,MATCH(Info!$M349,MP!$D:$D,0),1),"")</f>
        <v/>
      </c>
      <c r="Q349" s="98" t="str">
        <f>IFERROR(INDEX(NÜ!$I:$I,MATCH(Info!$M349,NÜ!$D:$D,0),1),"")</f>
        <v/>
      </c>
      <c r="R349" s="98" t="str">
        <f>IFERROR(INDEX('SP M'!$J:$J,MATCH(Info!$M349,'SP M'!$D:$D,0),1),"")</f>
        <v/>
      </c>
      <c r="S349" s="98" t="str">
        <f>IFERROR(INDEX('SP N'!$J:$J,MATCH(Info!$M349,'SP N'!$D:$D,0),1),"")</f>
        <v/>
      </c>
      <c r="T349" s="98"/>
    </row>
    <row r="350" spans="13:20" x14ac:dyDescent="0.25">
      <c r="M350" s="97" t="s">
        <v>357</v>
      </c>
      <c r="N350" s="98" t="str">
        <f>IFERROR(INDEX(MÜ!$J:$J,MATCH(Info!$M350,MÜ!$D:$D,0),1),"")</f>
        <v/>
      </c>
      <c r="O350" s="98" t="str">
        <f>IFERROR(INDEX(NÜ!$J:$J,MATCH(Info!$M350,NÜ!$D:$D,0),1),"")</f>
        <v/>
      </c>
      <c r="P350" s="98" t="str">
        <f>IFERROR(INDEX(MP!$J:$J,MATCH(Info!$M350,MP!$D:$D,0),1),"")</f>
        <v/>
      </c>
      <c r="Q350" s="98" t="str">
        <f>IFERROR(INDEX(NÜ!$I:$I,MATCH(Info!$M350,NÜ!$D:$D,0),1),"")</f>
        <v/>
      </c>
      <c r="R350" s="98" t="str">
        <f>IFERROR(INDEX('SP M'!$J:$J,MATCH(Info!$M350,'SP M'!$D:$D,0),1),"")</f>
        <v/>
      </c>
      <c r="S350" s="98" t="str">
        <f>IFERROR(INDEX('SP N'!$J:$J,MATCH(Info!$M350,'SP N'!$D:$D,0),1),"")</f>
        <v/>
      </c>
      <c r="T350" s="98"/>
    </row>
    <row r="351" spans="13:20" x14ac:dyDescent="0.25">
      <c r="M351" s="97" t="s">
        <v>358</v>
      </c>
      <c r="N351" s="98" t="str">
        <f>IFERROR(INDEX(MÜ!$J:$J,MATCH(Info!$M351,MÜ!$D:$D,0),1),"")</f>
        <v/>
      </c>
      <c r="O351" s="98" t="str">
        <f>IFERROR(INDEX(NÜ!$J:$J,MATCH(Info!$M351,NÜ!$D:$D,0),1),"")</f>
        <v/>
      </c>
      <c r="P351" s="98" t="str">
        <f>IFERROR(INDEX(MP!$J:$J,MATCH(Info!$M351,MP!$D:$D,0),1),"")</f>
        <v/>
      </c>
      <c r="Q351" s="98" t="str">
        <f>IFERROR(INDEX(NÜ!$I:$I,MATCH(Info!$M351,NÜ!$D:$D,0),1),"")</f>
        <v/>
      </c>
      <c r="R351" s="98" t="str">
        <f>IFERROR(INDEX('SP M'!$J:$J,MATCH(Info!$M351,'SP M'!$D:$D,0),1),"")</f>
        <v/>
      </c>
      <c r="S351" s="98" t="str">
        <f>IFERROR(INDEX('SP N'!$J:$J,MATCH(Info!$M351,'SP N'!$D:$D,0),1),"")</f>
        <v/>
      </c>
      <c r="T351" s="98"/>
    </row>
    <row r="352" spans="13:20" x14ac:dyDescent="0.25">
      <c r="M352" s="97" t="s">
        <v>359</v>
      </c>
      <c r="N352" s="98" t="str">
        <f>IFERROR(INDEX(MÜ!$J:$J,MATCH(Info!$M352,MÜ!$D:$D,0),1),"")</f>
        <v/>
      </c>
      <c r="O352" s="98" t="str">
        <f>IFERROR(INDEX(NÜ!$J:$J,MATCH(Info!$M352,NÜ!$D:$D,0),1),"")</f>
        <v/>
      </c>
      <c r="P352" s="98" t="str">
        <f>IFERROR(INDEX(MP!$J:$J,MATCH(Info!$M352,MP!$D:$D,0),1),"")</f>
        <v/>
      </c>
      <c r="Q352" s="98" t="str">
        <f>IFERROR(INDEX(NÜ!$I:$I,MATCH(Info!$M352,NÜ!$D:$D,0),1),"")</f>
        <v/>
      </c>
      <c r="R352" s="98" t="str">
        <f>IFERROR(INDEX('SP M'!$J:$J,MATCH(Info!$M352,'SP M'!$D:$D,0),1),"")</f>
        <v/>
      </c>
      <c r="S352" s="98" t="str">
        <f>IFERROR(INDEX('SP N'!$J:$J,MATCH(Info!$M352,'SP N'!$D:$D,0),1),"")</f>
        <v/>
      </c>
      <c r="T352" s="98"/>
    </row>
    <row r="353" spans="13:20" x14ac:dyDescent="0.25">
      <c r="M353" s="97" t="s">
        <v>360</v>
      </c>
      <c r="N353" s="98" t="str">
        <f>IFERROR(INDEX(MÜ!$J:$J,MATCH(Info!$M353,MÜ!$D:$D,0),1),"")</f>
        <v/>
      </c>
      <c r="O353" s="98" t="str">
        <f>IFERROR(INDEX(NÜ!$J:$J,MATCH(Info!$M353,NÜ!$D:$D,0),1),"")</f>
        <v/>
      </c>
      <c r="P353" s="98" t="str">
        <f>IFERROR(INDEX(MP!$J:$J,MATCH(Info!$M353,MP!$D:$D,0),1),"")</f>
        <v/>
      </c>
      <c r="Q353" s="98" t="str">
        <f>IFERROR(INDEX(NÜ!$I:$I,MATCH(Info!$M353,NÜ!$D:$D,0),1),"")</f>
        <v/>
      </c>
      <c r="R353" s="98" t="str">
        <f>IFERROR(INDEX('SP M'!$J:$J,MATCH(Info!$M353,'SP M'!$D:$D,0),1),"")</f>
        <v/>
      </c>
      <c r="S353" s="98" t="str">
        <f>IFERROR(INDEX('SP N'!$J:$J,MATCH(Info!$M353,'SP N'!$D:$D,0),1),"")</f>
        <v/>
      </c>
      <c r="T353" s="98"/>
    </row>
    <row r="354" spans="13:20" x14ac:dyDescent="0.25">
      <c r="M354" s="97" t="s">
        <v>361</v>
      </c>
      <c r="N354" s="98" t="str">
        <f>IFERROR(INDEX(MÜ!$J:$J,MATCH(Info!$M354,MÜ!$D:$D,0),1),"")</f>
        <v/>
      </c>
      <c r="O354" s="98" t="str">
        <f>IFERROR(INDEX(NÜ!$J:$J,MATCH(Info!$M354,NÜ!$D:$D,0),1),"")</f>
        <v/>
      </c>
      <c r="P354" s="98" t="str">
        <f>IFERROR(INDEX(MP!$J:$J,MATCH(Info!$M354,MP!$D:$D,0),1),"")</f>
        <v/>
      </c>
      <c r="Q354" s="98" t="str">
        <f>IFERROR(INDEX(NÜ!$I:$I,MATCH(Info!$M354,NÜ!$D:$D,0),1),"")</f>
        <v/>
      </c>
      <c r="R354" s="98" t="str">
        <f>IFERROR(INDEX('SP M'!$J:$J,MATCH(Info!$M354,'SP M'!$D:$D,0),1),"")</f>
        <v/>
      </c>
      <c r="S354" s="98" t="str">
        <f>IFERROR(INDEX('SP N'!$J:$J,MATCH(Info!$M354,'SP N'!$D:$D,0),1),"")</f>
        <v/>
      </c>
      <c r="T354" s="98"/>
    </row>
    <row r="355" spans="13:20" x14ac:dyDescent="0.25">
      <c r="M355" s="97" t="s">
        <v>362</v>
      </c>
      <c r="N355" s="98" t="str">
        <f>IFERROR(INDEX(MÜ!$J:$J,MATCH(Info!$M355,MÜ!$D:$D,0),1),"")</f>
        <v/>
      </c>
      <c r="O355" s="98" t="str">
        <f>IFERROR(INDEX(NÜ!$J:$J,MATCH(Info!$M355,NÜ!$D:$D,0),1),"")</f>
        <v/>
      </c>
      <c r="P355" s="98" t="str">
        <f>IFERROR(INDEX(MP!$J:$J,MATCH(Info!$M355,MP!$D:$D,0),1),"")</f>
        <v/>
      </c>
      <c r="Q355" s="98" t="str">
        <f>IFERROR(INDEX(NÜ!$I:$I,MATCH(Info!$M355,NÜ!$D:$D,0),1),"")</f>
        <v/>
      </c>
      <c r="R355" s="98" t="str">
        <f>IFERROR(INDEX('SP M'!$J:$J,MATCH(Info!$M355,'SP M'!$D:$D,0),1),"")</f>
        <v/>
      </c>
      <c r="S355" s="98" t="str">
        <f>IFERROR(INDEX('SP N'!$J:$J,MATCH(Info!$M355,'SP N'!$D:$D,0),1),"")</f>
        <v/>
      </c>
      <c r="T355" s="98"/>
    </row>
    <row r="356" spans="13:20" x14ac:dyDescent="0.25">
      <c r="M356" s="97" t="s">
        <v>363</v>
      </c>
      <c r="N356" s="98" t="str">
        <f>IFERROR(INDEX(MÜ!$J:$J,MATCH(Info!$M356,MÜ!$D:$D,0),1),"")</f>
        <v/>
      </c>
      <c r="O356" s="98" t="str">
        <f>IFERROR(INDEX(NÜ!$J:$J,MATCH(Info!$M356,NÜ!$D:$D,0),1),"")</f>
        <v/>
      </c>
      <c r="P356" s="98" t="str">
        <f>IFERROR(INDEX(MP!$J:$J,MATCH(Info!$M356,MP!$D:$D,0),1),"")</f>
        <v/>
      </c>
      <c r="Q356" s="98" t="str">
        <f>IFERROR(INDEX(NÜ!$I:$I,MATCH(Info!$M356,NÜ!$D:$D,0),1),"")</f>
        <v/>
      </c>
      <c r="R356" s="98" t="str">
        <f>IFERROR(INDEX('SP M'!$J:$J,MATCH(Info!$M356,'SP M'!$D:$D,0),1),"")</f>
        <v/>
      </c>
      <c r="S356" s="98" t="str">
        <f>IFERROR(INDEX('SP N'!$J:$J,MATCH(Info!$M356,'SP N'!$D:$D,0),1),"")</f>
        <v/>
      </c>
      <c r="T356" s="98"/>
    </row>
    <row r="357" spans="13:20" x14ac:dyDescent="0.25">
      <c r="M357" s="97" t="s">
        <v>364</v>
      </c>
      <c r="N357" s="98" t="str">
        <f>IFERROR(INDEX(MÜ!$J:$J,MATCH(Info!$M357,MÜ!$D:$D,0),1),"")</f>
        <v/>
      </c>
      <c r="O357" s="98" t="str">
        <f>IFERROR(INDEX(NÜ!$J:$J,MATCH(Info!$M357,NÜ!$D:$D,0),1),"")</f>
        <v/>
      </c>
      <c r="P357" s="98" t="str">
        <f>IFERROR(INDEX(MP!$J:$J,MATCH(Info!$M357,MP!$D:$D,0),1),"")</f>
        <v/>
      </c>
      <c r="Q357" s="98" t="str">
        <f>IFERROR(INDEX(NÜ!$I:$I,MATCH(Info!$M357,NÜ!$D:$D,0),1),"")</f>
        <v/>
      </c>
      <c r="R357" s="98" t="str">
        <f>IFERROR(INDEX('SP M'!$J:$J,MATCH(Info!$M357,'SP M'!$D:$D,0),1),"")</f>
        <v/>
      </c>
      <c r="S357" s="98" t="str">
        <f>IFERROR(INDEX('SP N'!$J:$J,MATCH(Info!$M357,'SP N'!$D:$D,0),1),"")</f>
        <v/>
      </c>
      <c r="T357" s="98"/>
    </row>
    <row r="358" spans="13:20" x14ac:dyDescent="0.25">
      <c r="M358" s="97" t="s">
        <v>365</v>
      </c>
      <c r="N358" s="98" t="str">
        <f>IFERROR(INDEX(MÜ!$J:$J,MATCH(Info!$M358,MÜ!$D:$D,0),1),"")</f>
        <v/>
      </c>
      <c r="O358" s="98" t="str">
        <f>IFERROR(INDEX(NÜ!$J:$J,MATCH(Info!$M358,NÜ!$D:$D,0),1),"")</f>
        <v/>
      </c>
      <c r="P358" s="98" t="str">
        <f>IFERROR(INDEX(MP!$J:$J,MATCH(Info!$M358,MP!$D:$D,0),1),"")</f>
        <v/>
      </c>
      <c r="Q358" s="98" t="str">
        <f>IFERROR(INDEX(NÜ!$I:$I,MATCH(Info!$M358,NÜ!$D:$D,0),1),"")</f>
        <v/>
      </c>
      <c r="R358" s="98" t="str">
        <f>IFERROR(INDEX('SP M'!$J:$J,MATCH(Info!$M358,'SP M'!$D:$D,0),1),"")</f>
        <v/>
      </c>
      <c r="S358" s="98" t="str">
        <f>IFERROR(INDEX('SP N'!$J:$J,MATCH(Info!$M358,'SP N'!$D:$D,0),1),"")</f>
        <v/>
      </c>
      <c r="T358" s="98"/>
    </row>
    <row r="359" spans="13:20" x14ac:dyDescent="0.25">
      <c r="M359" s="97" t="s">
        <v>366</v>
      </c>
      <c r="N359" s="98" t="str">
        <f>IFERROR(INDEX(MÜ!$J:$J,MATCH(Info!$M359,MÜ!$D:$D,0),1),"")</f>
        <v/>
      </c>
      <c r="O359" s="98" t="str">
        <f>IFERROR(INDEX(NÜ!$J:$J,MATCH(Info!$M359,NÜ!$D:$D,0),1),"")</f>
        <v/>
      </c>
      <c r="P359" s="98" t="str">
        <f>IFERROR(INDEX(MP!$J:$J,MATCH(Info!$M359,MP!$D:$D,0),1),"")</f>
        <v/>
      </c>
      <c r="Q359" s="98" t="str">
        <f>IFERROR(INDEX(NÜ!$I:$I,MATCH(Info!$M359,NÜ!$D:$D,0),1),"")</f>
        <v/>
      </c>
      <c r="R359" s="98" t="str">
        <f>IFERROR(INDEX('SP M'!$J:$J,MATCH(Info!$M359,'SP M'!$D:$D,0),1),"")</f>
        <v/>
      </c>
      <c r="S359" s="98" t="str">
        <f>IFERROR(INDEX('SP N'!$J:$J,MATCH(Info!$M359,'SP N'!$D:$D,0),1),"")</f>
        <v/>
      </c>
      <c r="T359" s="98"/>
    </row>
    <row r="360" spans="13:20" x14ac:dyDescent="0.25">
      <c r="M360" s="97" t="s">
        <v>367</v>
      </c>
      <c r="N360" s="98" t="str">
        <f>IFERROR(INDEX(MÜ!$J:$J,MATCH(Info!$M360,MÜ!$D:$D,0),1),"")</f>
        <v/>
      </c>
      <c r="O360" s="98" t="str">
        <f>IFERROR(INDEX(NÜ!$J:$J,MATCH(Info!$M360,NÜ!$D:$D,0),1),"")</f>
        <v/>
      </c>
      <c r="P360" s="98" t="str">
        <f>IFERROR(INDEX(MP!$J:$J,MATCH(Info!$M360,MP!$D:$D,0),1),"")</f>
        <v/>
      </c>
      <c r="Q360" s="98" t="str">
        <f>IFERROR(INDEX(NÜ!$I:$I,MATCH(Info!$M360,NÜ!$D:$D,0),1),"")</f>
        <v/>
      </c>
      <c r="R360" s="98" t="str">
        <f>IFERROR(INDEX('SP M'!$J:$J,MATCH(Info!$M360,'SP M'!$D:$D,0),1),"")</f>
        <v/>
      </c>
      <c r="S360" s="98" t="str">
        <f>IFERROR(INDEX('SP N'!$J:$J,MATCH(Info!$M360,'SP N'!$D:$D,0),1),"")</f>
        <v/>
      </c>
      <c r="T360" s="98"/>
    </row>
    <row r="361" spans="13:20" x14ac:dyDescent="0.25">
      <c r="M361" s="97" t="s">
        <v>368</v>
      </c>
      <c r="N361" s="98" t="str">
        <f>IFERROR(INDEX(MÜ!$J:$J,MATCH(Info!$M361,MÜ!$D:$D,0),1),"")</f>
        <v/>
      </c>
      <c r="O361" s="98" t="str">
        <f>IFERROR(INDEX(NÜ!$J:$J,MATCH(Info!$M361,NÜ!$D:$D,0),1),"")</f>
        <v/>
      </c>
      <c r="P361" s="98" t="str">
        <f>IFERROR(INDEX(MP!$J:$J,MATCH(Info!$M361,MP!$D:$D,0),1),"")</f>
        <v/>
      </c>
      <c r="Q361" s="98" t="str">
        <f>IFERROR(INDEX(NÜ!$I:$I,MATCH(Info!$M361,NÜ!$D:$D,0),1),"")</f>
        <v/>
      </c>
      <c r="R361" s="98" t="str">
        <f>IFERROR(INDEX('SP M'!$J:$J,MATCH(Info!$M361,'SP M'!$D:$D,0),1),"")</f>
        <v/>
      </c>
      <c r="S361" s="98" t="str">
        <f>IFERROR(INDEX('SP N'!$J:$J,MATCH(Info!$M361,'SP N'!$D:$D,0),1),"")</f>
        <v/>
      </c>
      <c r="T361" s="98"/>
    </row>
    <row r="362" spans="13:20" x14ac:dyDescent="0.25">
      <c r="M362" s="97" t="s">
        <v>369</v>
      </c>
      <c r="N362" s="98" t="str">
        <f>IFERROR(INDEX(MÜ!$J:$J,MATCH(Info!$M362,MÜ!$D:$D,0),1),"")</f>
        <v/>
      </c>
      <c r="O362" s="98" t="str">
        <f>IFERROR(INDEX(NÜ!$J:$J,MATCH(Info!$M362,NÜ!$D:$D,0),1),"")</f>
        <v/>
      </c>
      <c r="P362" s="98" t="str">
        <f>IFERROR(INDEX(MP!$J:$J,MATCH(Info!$M362,MP!$D:$D,0),1),"")</f>
        <v/>
      </c>
      <c r="Q362" s="98" t="str">
        <f>IFERROR(INDEX(NÜ!$I:$I,MATCH(Info!$M362,NÜ!$D:$D,0),1),"")</f>
        <v/>
      </c>
      <c r="R362" s="98" t="str">
        <f>IFERROR(INDEX('SP M'!$J:$J,MATCH(Info!$M362,'SP M'!$D:$D,0),1),"")</f>
        <v/>
      </c>
      <c r="S362" s="98" t="str">
        <f>IFERROR(INDEX('SP N'!$J:$J,MATCH(Info!$M362,'SP N'!$D:$D,0),1),"")</f>
        <v/>
      </c>
      <c r="T362" s="98"/>
    </row>
    <row r="363" spans="13:20" x14ac:dyDescent="0.25">
      <c r="M363" s="97" t="s">
        <v>370</v>
      </c>
      <c r="N363" s="98" t="str">
        <f>IFERROR(INDEX(MÜ!$J:$J,MATCH(Info!$M363,MÜ!$D:$D,0),1),"")</f>
        <v/>
      </c>
      <c r="O363" s="98" t="str">
        <f>IFERROR(INDEX(NÜ!$J:$J,MATCH(Info!$M363,NÜ!$D:$D,0),1),"")</f>
        <v/>
      </c>
      <c r="P363" s="98" t="str">
        <f>IFERROR(INDEX(MP!$J:$J,MATCH(Info!$M363,MP!$D:$D,0),1),"")</f>
        <v/>
      </c>
      <c r="Q363" s="98" t="str">
        <f>IFERROR(INDEX(NÜ!$I:$I,MATCH(Info!$M363,NÜ!$D:$D,0),1),"")</f>
        <v/>
      </c>
      <c r="R363" s="98" t="str">
        <f>IFERROR(INDEX('SP M'!$J:$J,MATCH(Info!$M363,'SP M'!$D:$D,0),1),"")</f>
        <v/>
      </c>
      <c r="S363" s="98" t="str">
        <f>IFERROR(INDEX('SP N'!$J:$J,MATCH(Info!$M363,'SP N'!$D:$D,0),1),"")</f>
        <v/>
      </c>
      <c r="T363" s="98"/>
    </row>
    <row r="364" spans="13:20" x14ac:dyDescent="0.25">
      <c r="M364" s="97" t="s">
        <v>371</v>
      </c>
      <c r="N364" s="98" t="str">
        <f>IFERROR(INDEX(MÜ!$J:$J,MATCH(Info!$M364,MÜ!$D:$D,0),1),"")</f>
        <v/>
      </c>
      <c r="O364" s="98" t="str">
        <f>IFERROR(INDEX(NÜ!$J:$J,MATCH(Info!$M364,NÜ!$D:$D,0),1),"")</f>
        <v/>
      </c>
      <c r="P364" s="98" t="str">
        <f>IFERROR(INDEX(MP!$J:$J,MATCH(Info!$M364,MP!$D:$D,0),1),"")</f>
        <v/>
      </c>
      <c r="Q364" s="98" t="str">
        <f>IFERROR(INDEX(NÜ!$I:$I,MATCH(Info!$M364,NÜ!$D:$D,0),1),"")</f>
        <v/>
      </c>
      <c r="R364" s="98" t="str">
        <f>IFERROR(INDEX('SP M'!$J:$J,MATCH(Info!$M364,'SP M'!$D:$D,0),1),"")</f>
        <v/>
      </c>
      <c r="S364" s="98" t="str">
        <f>IFERROR(INDEX('SP N'!$J:$J,MATCH(Info!$M364,'SP N'!$D:$D,0),1),"")</f>
        <v/>
      </c>
      <c r="T364" s="98"/>
    </row>
    <row r="365" spans="13:20" x14ac:dyDescent="0.25">
      <c r="M365" s="97" t="s">
        <v>372</v>
      </c>
      <c r="N365" s="98" t="str">
        <f>IFERROR(INDEX(MÜ!$J:$J,MATCH(Info!$M365,MÜ!$D:$D,0),1),"")</f>
        <v/>
      </c>
      <c r="O365" s="98" t="str">
        <f>IFERROR(INDEX(NÜ!$J:$J,MATCH(Info!$M365,NÜ!$D:$D,0),1),"")</f>
        <v/>
      </c>
      <c r="P365" s="98" t="str">
        <f>IFERROR(INDEX(MP!$J:$J,MATCH(Info!$M365,MP!$D:$D,0),1),"")</f>
        <v/>
      </c>
      <c r="Q365" s="98" t="str">
        <f>IFERROR(INDEX(NÜ!$I:$I,MATCH(Info!$M365,NÜ!$D:$D,0),1),"")</f>
        <v/>
      </c>
      <c r="R365" s="98" t="str">
        <f>IFERROR(INDEX('SP M'!$J:$J,MATCH(Info!$M365,'SP M'!$D:$D,0),1),"")</f>
        <v/>
      </c>
      <c r="S365" s="98" t="str">
        <f>IFERROR(INDEX('SP N'!$J:$J,MATCH(Info!$M365,'SP N'!$D:$D,0),1),"")</f>
        <v/>
      </c>
      <c r="T365" s="98"/>
    </row>
    <row r="366" spans="13:20" x14ac:dyDescent="0.25">
      <c r="M366" s="97" t="s">
        <v>373</v>
      </c>
      <c r="N366" s="98" t="str">
        <f>IFERROR(INDEX(MÜ!$J:$J,MATCH(Info!$M366,MÜ!$D:$D,0),1),"")</f>
        <v/>
      </c>
      <c r="O366" s="98" t="str">
        <f>IFERROR(INDEX(NÜ!$J:$J,MATCH(Info!$M366,NÜ!$D:$D,0),1),"")</f>
        <v/>
      </c>
      <c r="P366" s="98" t="str">
        <f>IFERROR(INDEX(MP!$J:$J,MATCH(Info!$M366,MP!$D:$D,0),1),"")</f>
        <v/>
      </c>
      <c r="Q366" s="98" t="str">
        <f>IFERROR(INDEX(NÜ!$I:$I,MATCH(Info!$M366,NÜ!$D:$D,0),1),"")</f>
        <v/>
      </c>
      <c r="R366" s="98" t="str">
        <f>IFERROR(INDEX('SP M'!$J:$J,MATCH(Info!$M366,'SP M'!$D:$D,0),1),"")</f>
        <v/>
      </c>
      <c r="S366" s="98" t="str">
        <f>IFERROR(INDEX('SP N'!$J:$J,MATCH(Info!$M366,'SP N'!$D:$D,0),1),"")</f>
        <v/>
      </c>
      <c r="T366" s="98"/>
    </row>
  </sheetData>
  <mergeCells count="74">
    <mergeCell ref="U42:U43"/>
    <mergeCell ref="U44:U45"/>
    <mergeCell ref="L2:U2"/>
    <mergeCell ref="L3:U3"/>
    <mergeCell ref="U30:U31"/>
    <mergeCell ref="U32:U33"/>
    <mergeCell ref="U34:U35"/>
    <mergeCell ref="U36:U37"/>
    <mergeCell ref="U38:U39"/>
    <mergeCell ref="U40:U41"/>
    <mergeCell ref="U18:U19"/>
    <mergeCell ref="U20:U21"/>
    <mergeCell ref="U22:U23"/>
    <mergeCell ref="U24:U25"/>
    <mergeCell ref="U26:U27"/>
    <mergeCell ref="U28:U29"/>
    <mergeCell ref="U6:U7"/>
    <mergeCell ref="U8:U9"/>
    <mergeCell ref="U10:U11"/>
    <mergeCell ref="U12:U13"/>
    <mergeCell ref="U14:U15"/>
    <mergeCell ref="U16:U17"/>
    <mergeCell ref="R34:R35"/>
    <mergeCell ref="R36:R37"/>
    <mergeCell ref="R38:R39"/>
    <mergeCell ref="R40:R41"/>
    <mergeCell ref="R42:R43"/>
    <mergeCell ref="R44:R45"/>
    <mergeCell ref="R22:R23"/>
    <mergeCell ref="R24:R25"/>
    <mergeCell ref="R26:R27"/>
    <mergeCell ref="R28:R29"/>
    <mergeCell ref="R30:R31"/>
    <mergeCell ref="R32:R33"/>
    <mergeCell ref="L38:L39"/>
    <mergeCell ref="L40:L41"/>
    <mergeCell ref="L42:L43"/>
    <mergeCell ref="L44:L45"/>
    <mergeCell ref="R10:R11"/>
    <mergeCell ref="R12:R13"/>
    <mergeCell ref="R14:R15"/>
    <mergeCell ref="R16:R17"/>
    <mergeCell ref="R18:R19"/>
    <mergeCell ref="R20:R21"/>
    <mergeCell ref="L26:L27"/>
    <mergeCell ref="L28:L29"/>
    <mergeCell ref="L30:L31"/>
    <mergeCell ref="L32:L33"/>
    <mergeCell ref="L34:L35"/>
    <mergeCell ref="L36:L37"/>
    <mergeCell ref="L24:L25"/>
    <mergeCell ref="R6:R7"/>
    <mergeCell ref="R8:R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U52:U53"/>
    <mergeCell ref="R46:R47"/>
    <mergeCell ref="U46:U47"/>
    <mergeCell ref="R48:R49"/>
    <mergeCell ref="U48:U49"/>
    <mergeCell ref="R50:R51"/>
    <mergeCell ref="U50:U51"/>
    <mergeCell ref="L46:L47"/>
    <mergeCell ref="L48:L49"/>
    <mergeCell ref="L50:L51"/>
    <mergeCell ref="L52:L53"/>
    <mergeCell ref="R52:R53"/>
  </mergeCells>
  <conditionalFormatting sqref="B2:B33">
    <cfRule type="colorScale" priority="16">
      <colorScale>
        <cfvo type="min"/>
        <cfvo type="max"/>
        <color rgb="FFFCFCFF"/>
        <color theme="3" tint="0.39997558519241921"/>
      </colorScale>
    </cfRule>
  </conditionalFormatting>
  <conditionalFormatting sqref="C2:C33">
    <cfRule type="colorScale" priority="15">
      <colorScale>
        <cfvo type="min"/>
        <cfvo type="max"/>
        <color rgb="FFFCFCFF"/>
        <color rgb="FFFF0000"/>
      </colorScale>
    </cfRule>
  </conditionalFormatting>
  <conditionalFormatting sqref="D2:D33">
    <cfRule type="colorScale" priority="14">
      <colorScale>
        <cfvo type="min"/>
        <cfvo type="max"/>
        <color rgb="FFFCFCFF"/>
        <color theme="6" tint="-0.249977111117893"/>
      </colorScale>
    </cfRule>
  </conditionalFormatting>
  <conditionalFormatting sqref="E2:E33">
    <cfRule type="colorScale" priority="13">
      <colorScale>
        <cfvo type="min"/>
        <cfvo type="max"/>
        <color rgb="FFFCFCFF"/>
        <color theme="9" tint="-0.249977111117893"/>
      </colorScale>
    </cfRule>
  </conditionalFormatting>
  <conditionalFormatting sqref="F2:F33">
    <cfRule type="colorScale" priority="12">
      <colorScale>
        <cfvo type="min"/>
        <cfvo type="max"/>
        <color rgb="FFFCFCFF"/>
        <color rgb="FFF959CF"/>
      </colorScale>
    </cfRule>
  </conditionalFormatting>
  <conditionalFormatting sqref="G2:G33">
    <cfRule type="colorScale" priority="11">
      <colorScale>
        <cfvo type="min"/>
        <cfvo type="max"/>
        <color rgb="FFFCFCFF"/>
        <color rgb="FFF959CF"/>
      </colorScale>
    </cfRule>
  </conditionalFormatting>
  <conditionalFormatting sqref="N6:N53 P6:P53 S6:S53 Z6:Z53">
    <cfRule type="cellIs" dxfId="10" priority="7" operator="equal">
      <formula>$AN$5</formula>
    </cfRule>
    <cfRule type="cellIs" dxfId="9" priority="8" operator="equal">
      <formula>$AM$5</formula>
    </cfRule>
    <cfRule type="cellIs" dxfId="8" priority="9" operator="equal">
      <formula>$AL$5</formula>
    </cfRule>
    <cfRule type="cellIs" dxfId="7" priority="10" operator="equal">
      <formula>$AK$5</formula>
    </cfRule>
  </conditionalFormatting>
  <conditionalFormatting sqref="Q6:Q53 T6:T53">
    <cfRule type="containsText" dxfId="6" priority="17" stopIfTrue="1" operator="containsText" text="EI OLE">
      <formula>NOT(ISERROR(SEARCH("EI OLE",Q6)))</formula>
    </cfRule>
  </conditionalFormatting>
  <conditionalFormatting sqref="Z6:Z53 N6:N53 P6:P53 S6:S53">
    <cfRule type="cellIs" dxfId="5" priority="6" operator="equal">
      <formula>$AO$5</formula>
    </cfRule>
  </conditionalFormatting>
  <conditionalFormatting sqref="Z7:Z53">
    <cfRule type="cellIs" dxfId="4" priority="1" operator="equal">
      <formula>$AO$5</formula>
    </cfRule>
    <cfRule type="cellIs" dxfId="3" priority="2" operator="equal">
      <formula>$AN$5</formula>
    </cfRule>
    <cfRule type="cellIs" dxfId="2" priority="3" operator="equal">
      <formula>$AM$5</formula>
    </cfRule>
    <cfRule type="cellIs" dxfId="1" priority="4" operator="equal">
      <formula>$AL$5</formula>
    </cfRule>
    <cfRule type="cellIs" dxfId="0" priority="5" operator="equal">
      <formula>$AK$5</formula>
    </cfRule>
  </conditionalFormatting>
  <pageMargins left="0.7" right="0.7" top="0.75" bottom="0.75" header="0.3" footer="0.3"/>
  <pageSetup paperSize="9" orientation="portrait" r:id="rId1"/>
  <ignoredErrors>
    <ignoredError sqref="T6 T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MÜ</vt:lpstr>
      <vt:lpstr>NÜ</vt:lpstr>
      <vt:lpstr>MP</vt:lpstr>
      <vt:lpstr>NP</vt:lpstr>
      <vt:lpstr>SP M</vt:lpstr>
      <vt:lpstr>SP N</vt:lpstr>
      <vt:lpstr>Info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</dc:creator>
  <cp:lastModifiedBy>Indrek Luts</cp:lastModifiedBy>
  <cp:lastPrinted>2009-12-12T23:37:30Z</cp:lastPrinted>
  <dcterms:created xsi:type="dcterms:W3CDTF">2006-11-09T22:13:01Z</dcterms:created>
  <dcterms:modified xsi:type="dcterms:W3CDTF">2025-10-30T20:35:48Z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700857881</vt:i4>
  </property>
  <property fmtid="{D5CDD505-2E9C-101B-9397-08002B2CF9AE}" pid="3" name="_NewReviewCycle">
    <vt:lpwstr/>
  </property>
  <property fmtid="{D5CDD505-2E9C-101B-9397-08002B2CF9AE}" pid="4" name="_EmailSubject">
    <vt:lpwstr>edetabel</vt:lpwstr>
  </property>
  <property fmtid="{D5CDD505-2E9C-101B-9397-08002B2CF9AE}" pid="5" name="_AuthorEmail">
    <vt:lpwstr>PRIR@statoil.com</vt:lpwstr>
  </property>
  <property fmtid="{D5CDD505-2E9C-101B-9397-08002B2CF9AE}" pid="6" name="_AuthorEmailDisplayName">
    <vt:lpwstr>Priit Rajamagi</vt:lpwstr>
  </property>
  <property fmtid="{D5CDD505-2E9C-101B-9397-08002B2CF9AE}" pid="7" name="_ReviewingToolsShownOnce">
    <vt:lpwstr/>
  </property>
</Properties>
</file>